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Finance\WORK\CLUB treasury reports\QBA Forms\"/>
    </mc:Choice>
  </mc:AlternateContent>
  <xr:revisionPtr revIDLastSave="0" documentId="13_ncr:1_{8CCAFD6E-3760-4E42-B49A-58150373FB8C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Quarter 1" sheetId="1" r:id="rId1"/>
    <sheet name="Quarter 2" sheetId="2" r:id="rId2"/>
    <sheet name="Quarter 3" sheetId="3" r:id="rId3"/>
    <sheet name="Quarter 4" sheetId="4" r:id="rId4"/>
    <sheet name="Cumulative summary" sheetId="5" r:id="rId5"/>
  </sheets>
  <externalReferences>
    <externalReference r:id="rId6"/>
    <externalReference r:id="rId7"/>
    <externalReference r:id="rId8"/>
  </externalReferences>
  <definedNames>
    <definedName name="Groups" localSheetId="4">[1]Centres!$B$2:$B$70</definedName>
    <definedName name="Groups" localSheetId="0">[1]Centres!$B$2:$B$70</definedName>
    <definedName name="Groups" localSheetId="1">[1]Centres!$B$2:$B$70</definedName>
    <definedName name="Groups" localSheetId="2">[1]Centres!$B$2:$B$70</definedName>
    <definedName name="Groups" localSheetId="3">[1]Centres!$B$2:$B$70</definedName>
    <definedName name="Groups">[2]Centres!$B$2:$B$70</definedName>
    <definedName name="Groups_1">[3]Centres!$B$2:$B$70</definedName>
    <definedName name="_xlnm.Print_Area" localSheetId="4">'Cumulative summary'!$A$1:$V$62</definedName>
    <definedName name="_xlnm.Print_Area" localSheetId="0">'Quarter 1'!$A$1:$AA$105</definedName>
    <definedName name="_xlnm.Print_Area" localSheetId="1">'Quarter 2'!$A$1:$AA$105</definedName>
    <definedName name="_xlnm.Print_Area" localSheetId="2">'Quarter 3'!$A$1:$AA$106</definedName>
    <definedName name="_xlnm.Print_Area" localSheetId="3">'Quarter 4'!$A$1:$AA$105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8" i="1" l="1"/>
  <c r="E33" i="5" l="1"/>
  <c r="E105" i="4"/>
  <c r="E103" i="4"/>
  <c r="E102" i="4"/>
  <c r="E89" i="4"/>
  <c r="E78" i="4"/>
  <c r="E105" i="3"/>
  <c r="E103" i="3"/>
  <c r="E102" i="3"/>
  <c r="E89" i="3"/>
  <c r="E78" i="3"/>
  <c r="E102" i="2"/>
  <c r="E103" i="2"/>
  <c r="E89" i="2"/>
  <c r="E78" i="2"/>
  <c r="E78" i="1"/>
  <c r="E89" i="1"/>
  <c r="E103" i="1" s="1"/>
  <c r="E44" i="5" l="1"/>
  <c r="E58" i="5" s="1"/>
  <c r="E87" i="4"/>
  <c r="E101" i="4" s="1"/>
  <c r="E76" i="4"/>
  <c r="E87" i="3"/>
  <c r="E76" i="3"/>
  <c r="E87" i="2"/>
  <c r="E101" i="2" s="1"/>
  <c r="E76" i="2"/>
  <c r="E76" i="1"/>
  <c r="E101" i="3" l="1"/>
  <c r="E31" i="5"/>
  <c r="L61" i="1"/>
  <c r="C8" i="5" l="1"/>
  <c r="E8" i="5"/>
  <c r="E24" i="5" s="1"/>
  <c r="J2" i="5"/>
  <c r="J3" i="5"/>
  <c r="J4" i="5"/>
  <c r="J5" i="5"/>
  <c r="J6" i="5"/>
  <c r="J7" i="5"/>
  <c r="J8" i="5"/>
  <c r="O11" i="5"/>
  <c r="P11" i="5"/>
  <c r="Q11" i="5"/>
  <c r="R11" i="5"/>
  <c r="S11" i="5"/>
  <c r="T11" i="5"/>
  <c r="U13" i="5"/>
  <c r="C24" i="5"/>
  <c r="D24" i="5"/>
  <c r="C8" i="4"/>
  <c r="C69" i="4" s="1"/>
  <c r="E8" i="4"/>
  <c r="E69" i="4" s="1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E61" i="4"/>
  <c r="D16" i="5" s="1"/>
  <c r="L61" i="4"/>
  <c r="G16" i="5" s="1"/>
  <c r="M61" i="4"/>
  <c r="H16" i="5" s="1"/>
  <c r="N61" i="4"/>
  <c r="I16" i="5" s="1"/>
  <c r="O61" i="4"/>
  <c r="J16" i="5" s="1"/>
  <c r="P61" i="4"/>
  <c r="K16" i="5" s="1"/>
  <c r="Q61" i="4"/>
  <c r="L16" i="5" s="1"/>
  <c r="R61" i="4"/>
  <c r="M16" i="5" s="1"/>
  <c r="S61" i="4"/>
  <c r="N16" i="5" s="1"/>
  <c r="T61" i="4"/>
  <c r="O16" i="5" s="1"/>
  <c r="U61" i="4"/>
  <c r="P16" i="5" s="1"/>
  <c r="V61" i="4"/>
  <c r="Q16" i="5" s="1"/>
  <c r="W61" i="4"/>
  <c r="R16" i="5" s="1"/>
  <c r="X61" i="4"/>
  <c r="S16" i="5" s="1"/>
  <c r="Y61" i="4"/>
  <c r="T16" i="5" s="1"/>
  <c r="Z61" i="4"/>
  <c r="U16" i="5" s="1"/>
  <c r="AA65" i="4"/>
  <c r="E93" i="4" s="1"/>
  <c r="D69" i="4"/>
  <c r="E73" i="4"/>
  <c r="E74" i="4"/>
  <c r="E75" i="4"/>
  <c r="E77" i="4"/>
  <c r="E84" i="4"/>
  <c r="E85" i="4"/>
  <c r="E86" i="4"/>
  <c r="E88" i="4"/>
  <c r="C8" i="3"/>
  <c r="C69" i="3" s="1"/>
  <c r="E8" i="3"/>
  <c r="E69" i="3" s="1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E61" i="3"/>
  <c r="D15" i="5" s="1"/>
  <c r="L61" i="3"/>
  <c r="G15" i="5" s="1"/>
  <c r="M61" i="3"/>
  <c r="H15" i="5" s="1"/>
  <c r="N61" i="3"/>
  <c r="I15" i="5" s="1"/>
  <c r="O61" i="3"/>
  <c r="J15" i="5" s="1"/>
  <c r="P61" i="3"/>
  <c r="K15" i="5" s="1"/>
  <c r="Q61" i="3"/>
  <c r="L15" i="5" s="1"/>
  <c r="R61" i="3"/>
  <c r="M15" i="5" s="1"/>
  <c r="S61" i="3"/>
  <c r="N15" i="5" s="1"/>
  <c r="T61" i="3"/>
  <c r="O15" i="5" s="1"/>
  <c r="U61" i="3"/>
  <c r="P15" i="5" s="1"/>
  <c r="V61" i="3"/>
  <c r="Q15" i="5" s="1"/>
  <c r="W61" i="3"/>
  <c r="R15" i="5" s="1"/>
  <c r="X61" i="3"/>
  <c r="S15" i="5" s="1"/>
  <c r="Y61" i="3"/>
  <c r="T15" i="5" s="1"/>
  <c r="Z61" i="3"/>
  <c r="U15" i="5" s="1"/>
  <c r="AA65" i="3"/>
  <c r="E12" i="4" s="1"/>
  <c r="E70" i="4" s="1"/>
  <c r="D69" i="3"/>
  <c r="E73" i="3"/>
  <c r="E74" i="3"/>
  <c r="E75" i="3"/>
  <c r="E77" i="3"/>
  <c r="E84" i="3"/>
  <c r="E85" i="3"/>
  <c r="E86" i="3"/>
  <c r="E88" i="3"/>
  <c r="C8" i="2"/>
  <c r="C69" i="2" s="1"/>
  <c r="E8" i="2"/>
  <c r="E69" i="2" s="1"/>
  <c r="K2" i="2"/>
  <c r="K2" i="3" s="1"/>
  <c r="K2" i="4" s="1"/>
  <c r="K3" i="2"/>
  <c r="K3" i="3" s="1"/>
  <c r="K3" i="4" s="1"/>
  <c r="K4" i="2"/>
  <c r="K4" i="3" s="1"/>
  <c r="K4" i="4" s="1"/>
  <c r="K5" i="2"/>
  <c r="K5" i="3" s="1"/>
  <c r="K5" i="4" s="1"/>
  <c r="K6" i="2"/>
  <c r="K6" i="3" s="1"/>
  <c r="K6" i="4" s="1"/>
  <c r="K7" i="2"/>
  <c r="K7" i="3" s="1"/>
  <c r="K7" i="4" s="1"/>
  <c r="K8" i="2"/>
  <c r="K8" i="3" s="1"/>
  <c r="K8" i="4" s="1"/>
  <c r="L11" i="2"/>
  <c r="L11" i="3" s="1"/>
  <c r="L11" i="4" s="1"/>
  <c r="G11" i="5" s="1"/>
  <c r="M11" i="2"/>
  <c r="M11" i="3" s="1"/>
  <c r="M11" i="4" s="1"/>
  <c r="H11" i="5" s="1"/>
  <c r="N11" i="2"/>
  <c r="N11" i="3" s="1"/>
  <c r="N11" i="4" s="1"/>
  <c r="I11" i="5" s="1"/>
  <c r="O11" i="2"/>
  <c r="O11" i="3" s="1"/>
  <c r="O11" i="4" s="1"/>
  <c r="J11" i="5" s="1"/>
  <c r="P11" i="2"/>
  <c r="P11" i="3" s="1"/>
  <c r="P11" i="4" s="1"/>
  <c r="K11" i="5" s="1"/>
  <c r="Q11" i="2"/>
  <c r="Q11" i="3" s="1"/>
  <c r="Q11" i="4" s="1"/>
  <c r="L11" i="5" s="1"/>
  <c r="R11" i="2"/>
  <c r="R11" i="3" s="1"/>
  <c r="R11" i="4" s="1"/>
  <c r="M11" i="5" s="1"/>
  <c r="S11" i="2"/>
  <c r="S11" i="3" s="1"/>
  <c r="S11" i="4" s="1"/>
  <c r="N11" i="5" s="1"/>
  <c r="Z11" i="2"/>
  <c r="Z11" i="3" s="1"/>
  <c r="Z11" i="4" s="1"/>
  <c r="U11" i="5" s="1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E61" i="2"/>
  <c r="D14" i="5" s="1"/>
  <c r="L61" i="2"/>
  <c r="G14" i="5" s="1"/>
  <c r="M61" i="2"/>
  <c r="H14" i="5" s="1"/>
  <c r="N61" i="2"/>
  <c r="I14" i="5" s="1"/>
  <c r="O61" i="2"/>
  <c r="J14" i="5" s="1"/>
  <c r="P61" i="2"/>
  <c r="K14" i="5" s="1"/>
  <c r="Q61" i="2"/>
  <c r="L14" i="5" s="1"/>
  <c r="R61" i="2"/>
  <c r="M14" i="5" s="1"/>
  <c r="S61" i="2"/>
  <c r="N14" i="5" s="1"/>
  <c r="T61" i="2"/>
  <c r="O14" i="5" s="1"/>
  <c r="U61" i="2"/>
  <c r="P14" i="5" s="1"/>
  <c r="V61" i="2"/>
  <c r="Q14" i="5" s="1"/>
  <c r="W61" i="2"/>
  <c r="R14" i="5" s="1"/>
  <c r="X61" i="2"/>
  <c r="S14" i="5" s="1"/>
  <c r="Y61" i="2"/>
  <c r="T14" i="5" s="1"/>
  <c r="Z61" i="2"/>
  <c r="U14" i="5" s="1"/>
  <c r="AA65" i="2"/>
  <c r="E12" i="3" s="1"/>
  <c r="D69" i="2"/>
  <c r="E73" i="2"/>
  <c r="E74" i="2"/>
  <c r="E75" i="2"/>
  <c r="E77" i="2"/>
  <c r="E84" i="2"/>
  <c r="E85" i="2"/>
  <c r="E86" i="2"/>
  <c r="E88" i="2"/>
  <c r="E61" i="1"/>
  <c r="G13" i="5"/>
  <c r="M61" i="1"/>
  <c r="H13" i="5" s="1"/>
  <c r="N61" i="1"/>
  <c r="I13" i="5" s="1"/>
  <c r="O61" i="1"/>
  <c r="J13" i="5" s="1"/>
  <c r="P61" i="1"/>
  <c r="K13" i="5" s="1"/>
  <c r="Q61" i="1"/>
  <c r="L13" i="5" s="1"/>
  <c r="R61" i="1"/>
  <c r="M13" i="5" s="1"/>
  <c r="S61" i="1"/>
  <c r="N13" i="5" s="1"/>
  <c r="T61" i="1"/>
  <c r="O13" i="5" s="1"/>
  <c r="U61" i="1"/>
  <c r="P13" i="5" s="1"/>
  <c r="V61" i="1"/>
  <c r="Q13" i="5" s="1"/>
  <c r="W61" i="1"/>
  <c r="R13" i="5" s="1"/>
  <c r="X61" i="1"/>
  <c r="S13" i="5" s="1"/>
  <c r="Y61" i="1"/>
  <c r="T13" i="5" s="1"/>
  <c r="AA12" i="1"/>
  <c r="AA13" i="1"/>
  <c r="E87" i="1" s="1"/>
  <c r="E101" i="1" s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5" i="1"/>
  <c r="E12" i="2" s="1"/>
  <c r="C69" i="1"/>
  <c r="D69" i="1"/>
  <c r="E69" i="1"/>
  <c r="E70" i="1"/>
  <c r="E73" i="1"/>
  <c r="E74" i="1"/>
  <c r="E75" i="1"/>
  <c r="E77" i="1"/>
  <c r="E84" i="1"/>
  <c r="E85" i="1"/>
  <c r="E86" i="1"/>
  <c r="E88" i="1"/>
  <c r="E102" i="1" s="1"/>
  <c r="E100" i="4" l="1"/>
  <c r="E91" i="4"/>
  <c r="E80" i="4"/>
  <c r="E91" i="3"/>
  <c r="E80" i="3"/>
  <c r="E91" i="2"/>
  <c r="E80" i="2"/>
  <c r="E98" i="2"/>
  <c r="E91" i="1"/>
  <c r="E98" i="1"/>
  <c r="E80" i="1"/>
  <c r="E42" i="5"/>
  <c r="E56" i="5" s="1"/>
  <c r="E99" i="2"/>
  <c r="E93" i="1"/>
  <c r="D13" i="5"/>
  <c r="D17" i="5" s="1"/>
  <c r="E20" i="5" s="1"/>
  <c r="E66" i="1"/>
  <c r="E93" i="3"/>
  <c r="E30" i="5"/>
  <c r="E40" i="5"/>
  <c r="E99" i="3"/>
  <c r="E93" i="2"/>
  <c r="E100" i="3"/>
  <c r="E41" i="5"/>
  <c r="E29" i="5"/>
  <c r="E28" i="5"/>
  <c r="E35" i="5" s="1"/>
  <c r="E98" i="4"/>
  <c r="U17" i="5"/>
  <c r="AA61" i="2"/>
  <c r="AA66" i="2" s="1"/>
  <c r="AA61" i="1"/>
  <c r="AA66" i="1" s="1"/>
  <c r="E43" i="5"/>
  <c r="E57" i="5" s="1"/>
  <c r="T17" i="5"/>
  <c r="P17" i="5"/>
  <c r="L17" i="5"/>
  <c r="H17" i="5"/>
  <c r="E39" i="5"/>
  <c r="AA61" i="3"/>
  <c r="AA66" i="3" s="1"/>
  <c r="AA61" i="4"/>
  <c r="AA66" i="4" s="1"/>
  <c r="E32" i="5"/>
  <c r="O17" i="5"/>
  <c r="R17" i="5"/>
  <c r="N17" i="5"/>
  <c r="Q17" i="5"/>
  <c r="M17" i="5"/>
  <c r="I17" i="5"/>
  <c r="V15" i="5"/>
  <c r="K17" i="5"/>
  <c r="E66" i="3"/>
  <c r="E70" i="3"/>
  <c r="V14" i="5"/>
  <c r="V16" i="5"/>
  <c r="E70" i="2"/>
  <c r="E66" i="2"/>
  <c r="AA68" i="2" s="1"/>
  <c r="S17" i="5"/>
  <c r="V13" i="5"/>
  <c r="G17" i="5"/>
  <c r="J17" i="5"/>
  <c r="E100" i="1"/>
  <c r="E98" i="3"/>
  <c r="E99" i="4"/>
  <c r="E99" i="1"/>
  <c r="E100" i="2"/>
  <c r="E66" i="4"/>
  <c r="AA68" i="4" s="1"/>
  <c r="E105" i="1" l="1"/>
  <c r="E46" i="5"/>
  <c r="E105" i="2"/>
  <c r="E53" i="5"/>
  <c r="E60" i="5" s="1"/>
  <c r="E55" i="5"/>
  <c r="E54" i="5"/>
  <c r="AA69" i="2"/>
  <c r="AA68" i="3"/>
  <c r="V17" i="5"/>
  <c r="V20" i="5" s="1"/>
  <c r="AA69" i="1"/>
  <c r="AA69" i="3" l="1"/>
  <c r="AA6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A68" authorId="0" shapeId="0" xr:uid="{00000000-0006-0000-0000-000001000000}">
      <text>
        <r>
          <rPr>
            <b/>
            <sz val="8"/>
            <color indexed="8"/>
            <rFont val="Tahoma"/>
            <family val="2"/>
            <charset val="1"/>
          </rPr>
          <t>If this is NOT zero, check for errors in the transaction entries or balances brought or carried forward.</t>
        </r>
      </text>
    </comment>
    <comment ref="AA69" authorId="0" shapeId="0" xr:uid="{00000000-0006-0000-0000-000002000000}">
      <text>
        <r>
          <rPr>
            <b/>
            <sz val="8"/>
            <color indexed="8"/>
            <rFont val="Tahoma"/>
            <family val="2"/>
            <charset val="1"/>
          </rPr>
          <t xml:space="preserve">If this is NOT zero, check for errors/omissions in the Exp Cat columns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A68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1"/>
          </rPr>
          <t>If this is NOT zero, check for errors in the transaction entries or balances brought or carried forward.</t>
        </r>
      </text>
    </comment>
    <comment ref="AA69" authorId="0" shapeId="0" xr:uid="{00000000-0006-0000-0100-000002000000}">
      <text>
        <r>
          <rPr>
            <b/>
            <sz val="8"/>
            <color indexed="8"/>
            <rFont val="Tahoma"/>
            <family val="2"/>
            <charset val="1"/>
          </rPr>
          <t xml:space="preserve">If this is NOT zero, check for errors/omissions in the Exp Cat columns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A68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1"/>
          </rPr>
          <t>If this is NOT zero, check for errors in the transaction entries or balances brought or carried forward.</t>
        </r>
      </text>
    </comment>
    <comment ref="AA69" authorId="0" shapeId="0" xr:uid="{00000000-0006-0000-0200-000002000000}">
      <text>
        <r>
          <rPr>
            <b/>
            <sz val="8"/>
            <color indexed="8"/>
            <rFont val="Tahoma"/>
            <family val="2"/>
            <charset val="1"/>
          </rPr>
          <t xml:space="preserve">If this is NOT zero, check for errors/omissions in the Exp Cat columns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A68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1"/>
          </rPr>
          <t>If this is NOT zero, check for errors in the transaction entries or balances brought or carried forward.</t>
        </r>
      </text>
    </comment>
    <comment ref="AA69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1"/>
          </rPr>
          <t xml:space="preserve">If this is NOT zero, check for errors/omissions in the Exp Cat columns </t>
        </r>
      </text>
    </comment>
  </commentList>
</comments>
</file>

<file path=xl/sharedStrings.xml><?xml version="1.0" encoding="utf-8"?>
<sst xmlns="http://schemas.openxmlformats.org/spreadsheetml/2006/main" count="346" uniqueCount="72">
  <si>
    <t>CSMA Club Expenditure</t>
  </si>
  <si>
    <t>Treasurer's Name:</t>
  </si>
  <si>
    <t>Address:</t>
  </si>
  <si>
    <t>Quarterly Base Account</t>
  </si>
  <si>
    <t>Quarter</t>
  </si>
  <si>
    <t>Year</t>
  </si>
  <si>
    <t>Phone(s):</t>
  </si>
  <si>
    <t>Email:</t>
  </si>
  <si>
    <t>Income</t>
  </si>
  <si>
    <t>Expenditure</t>
  </si>
  <si>
    <t>Date</t>
  </si>
  <si>
    <t>Details</t>
  </si>
  <si>
    <t>Category</t>
  </si>
  <si>
    <t>Amount</t>
  </si>
  <si>
    <t>Voucher No</t>
  </si>
  <si>
    <t>Premises</t>
  </si>
  <si>
    <t>Stationery</t>
  </si>
  <si>
    <t>Computer Supplies</t>
  </si>
  <si>
    <t>Broadband</t>
  </si>
  <si>
    <t>Postage</t>
  </si>
  <si>
    <t>Telephone Calls</t>
  </si>
  <si>
    <t>Travel &amp; meals</t>
  </si>
  <si>
    <t>Event costs</t>
  </si>
  <si>
    <t>Total</t>
  </si>
  <si>
    <t>Total funds brought forward from last quarter</t>
  </si>
  <si>
    <t>1</t>
  </si>
  <si>
    <t>3</t>
  </si>
  <si>
    <t xml:space="preserve"> </t>
  </si>
  <si>
    <t>Total income</t>
  </si>
  <si>
    <t>Bank balance at end of quarter</t>
  </si>
  <si>
    <t>No 1 Account</t>
  </si>
  <si>
    <t>No 2 Account</t>
  </si>
  <si>
    <t>Cash held at end of quarter</t>
  </si>
  <si>
    <t>Total funds carried forward to next quarter</t>
  </si>
  <si>
    <t>Balancing total</t>
  </si>
  <si>
    <t>AUTO-SUMMARY</t>
  </si>
  <si>
    <t>MUST BOTH</t>
  </si>
  <si>
    <t>Checksum Accounts</t>
  </si>
  <si>
    <t>BE ZERO</t>
  </si>
  <si>
    <t>Checksum Categories</t>
  </si>
  <si>
    <t>Balance brought forward</t>
  </si>
  <si>
    <t>Administration</t>
  </si>
  <si>
    <t>Events</t>
  </si>
  <si>
    <t>Publicity</t>
  </si>
  <si>
    <t>Imprests received</t>
  </si>
  <si>
    <t>Imprests issued</t>
  </si>
  <si>
    <t>Total expenditure</t>
  </si>
  <si>
    <t>Balance carried forward</t>
  </si>
  <si>
    <t>Net external costs</t>
  </si>
  <si>
    <t>Total external costs</t>
  </si>
  <si>
    <t>4</t>
  </si>
  <si>
    <t>1-4</t>
  </si>
  <si>
    <t>Quarter 1 total</t>
  </si>
  <si>
    <t>Quarter 2 total</t>
  </si>
  <si>
    <t>Quarter 3 total</t>
  </si>
  <si>
    <t>Quarter 4 total</t>
  </si>
  <si>
    <t>Total year to date</t>
  </si>
  <si>
    <t>Add:</t>
  </si>
  <si>
    <t>Balance brought forward to begin Q1</t>
  </si>
  <si>
    <t>Balance carried forward at latest quarter end</t>
  </si>
  <si>
    <t>Payment Method</t>
  </si>
  <si>
    <t>Paid to Bank Y/N</t>
  </si>
  <si>
    <t>Groups &amp; Committees</t>
  </si>
  <si>
    <t>Group/Committee</t>
  </si>
  <si>
    <t>Raffle expenditure/Recognising Volunteers</t>
  </si>
  <si>
    <t>Recognising Volunteers</t>
  </si>
  <si>
    <t>Raffle expenses</t>
  </si>
  <si>
    <t>Finance Charges</t>
  </si>
  <si>
    <t>Finance charges</t>
  </si>
  <si>
    <t>Finance chargres</t>
  </si>
  <si>
    <t>Imprests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</si>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</sst>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"/>
    <numFmt numFmtId="165" formatCode="\£#,##0.00"/>
    <numFmt numFmtId="166" formatCode="0.00_ ;[Red]\-0.00\ "/>
    <numFmt numFmtId="167" formatCode="\£#,##0.00;[Red]&quot;-£&quot;#,##0.00"/>
  </numFmts>
  <fonts count="11" x14ac:knownFonts="1"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b/>
      <u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0"/>
      <color indexed="8"/>
      <name val="Arial"/>
      <family val="2"/>
    </font>
    <font>
      <sz val="14"/>
      <color indexed="8"/>
      <name val="Arial"/>
      <family val="2"/>
    </font>
    <font>
      <b/>
      <sz val="8"/>
      <color indexed="8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</fills>
  <borders count="2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alignment horizontal="center" wrapText="1"/>
      <protection locked="0"/>
    </xf>
    <xf numFmtId="166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165" fontId="4" fillId="2" borderId="2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49" fontId="6" fillId="2" borderId="4" xfId="0" applyNumberFormat="1" applyFont="1" applyFill="1" applyBorder="1" applyAlignment="1" applyProtection="1">
      <alignment horizontal="left"/>
      <protection locked="0"/>
    </xf>
    <xf numFmtId="165" fontId="6" fillId="2" borderId="5" xfId="0" applyNumberFormat="1" applyFont="1" applyFill="1" applyBorder="1" applyAlignment="1" applyProtection="1">
      <alignment horizontal="center" wrapText="1"/>
      <protection locked="0"/>
    </xf>
    <xf numFmtId="165" fontId="6" fillId="2" borderId="2" xfId="0" applyNumberFormat="1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5" fontId="2" fillId="2" borderId="2" xfId="0" applyNumberFormat="1" applyFont="1" applyFill="1" applyBorder="1" applyAlignment="1" applyProtection="1">
      <alignment horizontal="center" wrapText="1"/>
      <protection locked="0"/>
    </xf>
    <xf numFmtId="49" fontId="5" fillId="2" borderId="0" xfId="0" applyNumberFormat="1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/>
      <protection locked="0"/>
    </xf>
    <xf numFmtId="49" fontId="6" fillId="2" borderId="7" xfId="0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49" fontId="5" fillId="2" borderId="8" xfId="0" applyNumberFormat="1" applyFont="1" applyFill="1" applyBorder="1" applyAlignment="1" applyProtection="1">
      <alignment horizontal="left" wrapText="1"/>
      <protection locked="0"/>
    </xf>
    <xf numFmtId="49" fontId="5" fillId="2" borderId="11" xfId="0" applyNumberFormat="1" applyFont="1" applyFill="1" applyBorder="1" applyAlignment="1" applyProtection="1">
      <alignment horizontal="left"/>
      <protection locked="0"/>
    </xf>
    <xf numFmtId="49" fontId="6" fillId="2" borderId="11" xfId="0" applyNumberFormat="1" applyFont="1" applyFill="1" applyBorder="1" applyAlignment="1" applyProtection="1">
      <alignment horizontal="left"/>
      <protection locked="0"/>
    </xf>
    <xf numFmtId="49" fontId="6" fillId="2" borderId="1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  <xf numFmtId="165" fontId="2" fillId="0" borderId="0" xfId="0" applyNumberFormat="1" applyFont="1" applyAlignment="1" applyProtection="1">
      <alignment horizontal="center" wrapText="1"/>
      <protection locked="0"/>
    </xf>
    <xf numFmtId="16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1" fillId="3" borderId="0" xfId="0" applyFont="1" applyFill="1" applyAlignment="1">
      <alignment horizontal="center" wrapText="1"/>
    </xf>
    <xf numFmtId="164" fontId="1" fillId="3" borderId="12" xfId="0" applyNumberFormat="1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165" fontId="1" fillId="3" borderId="12" xfId="0" applyNumberFormat="1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49" fontId="1" fillId="3" borderId="12" xfId="0" applyNumberFormat="1" applyFont="1" applyFill="1" applyBorder="1" applyAlignment="1" applyProtection="1">
      <alignment horizontal="center" wrapText="1"/>
      <protection locked="0"/>
    </xf>
    <xf numFmtId="0" fontId="2" fillId="3" borderId="12" xfId="0" applyFont="1" applyFill="1" applyBorder="1" applyAlignment="1">
      <alignment horizontal="center" wrapText="1"/>
    </xf>
    <xf numFmtId="164" fontId="5" fillId="0" borderId="12" xfId="0" applyNumberFormat="1" applyFont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 applyProtection="1">
      <alignment horizontal="center" wrapText="1"/>
      <protection locked="0"/>
    </xf>
    <xf numFmtId="164" fontId="5" fillId="0" borderId="12" xfId="0" applyNumberFormat="1" applyFont="1" applyBorder="1" applyAlignment="1" applyProtection="1">
      <alignment horizontal="center" wrapText="1"/>
      <protection locked="0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49" fontId="5" fillId="0" borderId="12" xfId="0" applyNumberFormat="1" applyFont="1" applyBorder="1" applyAlignment="1" applyProtection="1">
      <alignment horizontal="center" wrapText="1"/>
      <protection locked="0"/>
    </xf>
    <xf numFmtId="4" fontId="5" fillId="0" borderId="12" xfId="0" applyNumberFormat="1" applyFont="1" applyBorder="1" applyAlignment="1" applyProtection="1">
      <alignment horizontal="right"/>
      <protection locked="0"/>
    </xf>
    <xf numFmtId="4" fontId="5" fillId="0" borderId="12" xfId="0" applyNumberFormat="1" applyFont="1" applyBorder="1" applyAlignment="1" applyProtection="1">
      <alignment wrapText="1"/>
      <protection locked="0"/>
    </xf>
    <xf numFmtId="4" fontId="5" fillId="0" borderId="14" xfId="0" applyNumberFormat="1" applyFont="1" applyBorder="1" applyAlignment="1" applyProtection="1">
      <alignment wrapText="1"/>
      <protection locked="0"/>
    </xf>
    <xf numFmtId="4" fontId="5" fillId="3" borderId="12" xfId="0" applyNumberFormat="1" applyFont="1" applyFill="1" applyBorder="1" applyAlignment="1">
      <alignment wrapText="1"/>
    </xf>
    <xf numFmtId="49" fontId="5" fillId="0" borderId="12" xfId="0" applyNumberFormat="1" applyFont="1" applyBorder="1" applyAlignment="1" applyProtection="1">
      <alignment horizontal="center"/>
      <protection locked="0"/>
    </xf>
    <xf numFmtId="4" fontId="5" fillId="0" borderId="12" xfId="0" applyNumberFormat="1" applyFont="1" applyBorder="1" applyAlignment="1" applyProtection="1">
      <alignment horizontal="right" wrapText="1"/>
      <protection locked="0"/>
    </xf>
    <xf numFmtId="4" fontId="5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" fontId="1" fillId="3" borderId="13" xfId="0" applyNumberFormat="1" applyFont="1" applyFill="1" applyBorder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" fontId="2" fillId="0" borderId="12" xfId="0" applyNumberFormat="1" applyFont="1" applyBorder="1" applyAlignment="1" applyProtection="1">
      <alignment horizontal="left"/>
      <protection locked="0"/>
    </xf>
    <xf numFmtId="164" fontId="6" fillId="3" borderId="12" xfId="0" applyNumberFormat="1" applyFont="1" applyFill="1" applyBorder="1" applyAlignment="1">
      <alignment horizontal="center" wrapText="1"/>
    </xf>
    <xf numFmtId="167" fontId="5" fillId="3" borderId="12" xfId="0" applyNumberFormat="1" applyFont="1" applyFill="1" applyBorder="1" applyAlignment="1">
      <alignment horizontal="left" wrapText="1"/>
    </xf>
    <xf numFmtId="167" fontId="6" fillId="3" borderId="12" xfId="0" applyNumberFormat="1" applyFont="1" applyFill="1" applyBorder="1" applyAlignment="1">
      <alignment horizontal="center" wrapText="1"/>
    </xf>
    <xf numFmtId="4" fontId="5" fillId="3" borderId="12" xfId="0" applyNumberFormat="1" applyFont="1" applyFill="1" applyBorder="1" applyAlignment="1">
      <alignment horizontal="right" wrapText="1"/>
    </xf>
    <xf numFmtId="167" fontId="1" fillId="3" borderId="13" xfId="0" applyNumberFormat="1" applyFont="1" applyFill="1" applyBorder="1" applyAlignment="1">
      <alignment horizontal="center" wrapText="1"/>
    </xf>
    <xf numFmtId="164" fontId="5" fillId="3" borderId="12" xfId="0" applyNumberFormat="1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4" fontId="1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" fontId="5" fillId="0" borderId="15" xfId="0" applyNumberFormat="1" applyFont="1" applyBorder="1" applyAlignment="1" applyProtection="1">
      <alignment horizontal="right" vertical="center" wrapText="1"/>
      <protection locked="0"/>
    </xf>
    <xf numFmtId="4" fontId="6" fillId="0" borderId="0" xfId="0" applyNumberFormat="1" applyFont="1" applyAlignment="1">
      <alignment wrapText="1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49" fontId="1" fillId="0" borderId="0" xfId="0" applyNumberFormat="1" applyFont="1"/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right" vertical="center"/>
    </xf>
    <xf numFmtId="4" fontId="5" fillId="0" borderId="17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wrapText="1"/>
    </xf>
    <xf numFmtId="4" fontId="5" fillId="3" borderId="12" xfId="0" applyNumberFormat="1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right" wrapText="1"/>
    </xf>
    <xf numFmtId="4" fontId="1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vertical="center"/>
    </xf>
    <xf numFmtId="4" fontId="5" fillId="3" borderId="1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2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49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right" vertical="center"/>
    </xf>
    <xf numFmtId="4" fontId="6" fillId="4" borderId="0" xfId="0" applyNumberFormat="1" applyFont="1" applyFill="1" applyAlignment="1">
      <alignment horizontal="center" vertical="center"/>
    </xf>
    <xf numFmtId="1" fontId="1" fillId="3" borderId="18" xfId="0" applyNumberFormat="1" applyFont="1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1" fillId="3" borderId="19" xfId="0" applyFont="1" applyFill="1" applyBorder="1"/>
    <xf numFmtId="0" fontId="1" fillId="3" borderId="19" xfId="0" applyFont="1" applyFill="1" applyBorder="1" applyAlignment="1">
      <alignment horizontal="center" wrapText="1"/>
    </xf>
    <xf numFmtId="4" fontId="1" fillId="3" borderId="19" xfId="0" applyNumberFormat="1" applyFont="1" applyFill="1" applyBorder="1" applyAlignment="1">
      <alignment horizontal="right" wrapText="1"/>
    </xf>
    <xf numFmtId="4" fontId="1" fillId="3" borderId="19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 wrapText="1"/>
    </xf>
    <xf numFmtId="0" fontId="1" fillId="0" borderId="20" xfId="0" applyFont="1" applyBorder="1"/>
    <xf numFmtId="0" fontId="1" fillId="3" borderId="21" xfId="0" applyFont="1" applyFill="1" applyBorder="1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 wrapText="1"/>
    </xf>
    <xf numFmtId="4" fontId="1" fillId="0" borderId="0" xfId="0" applyNumberFormat="1" applyFont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1" fillId="3" borderId="12" xfId="0" applyFont="1" applyFill="1" applyBorder="1" applyAlignment="1" applyProtection="1">
      <alignment horizontal="center" wrapText="1"/>
      <protection locked="0"/>
    </xf>
    <xf numFmtId="49" fontId="2" fillId="3" borderId="12" xfId="0" applyNumberFormat="1" applyFont="1" applyFill="1" applyBorder="1" applyAlignment="1">
      <alignment horizontal="center" wrapText="1"/>
    </xf>
    <xf numFmtId="4" fontId="5" fillId="3" borderId="12" xfId="0" applyNumberFormat="1" applyFont="1" applyFill="1" applyBorder="1" applyAlignment="1">
      <alignment horizontal="right"/>
    </xf>
    <xf numFmtId="167" fontId="5" fillId="3" borderId="14" xfId="0" applyNumberFormat="1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49" fontId="5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 vertical="center" wrapText="1"/>
      <protection locked="0"/>
    </xf>
    <xf numFmtId="49" fontId="1" fillId="3" borderId="12" xfId="0" applyNumberFormat="1" applyFont="1" applyFill="1" applyBorder="1" applyAlignment="1">
      <alignment horizontal="center"/>
    </xf>
    <xf numFmtId="4" fontId="5" fillId="0" borderId="13" xfId="0" applyNumberFormat="1" applyFont="1" applyBorder="1" applyAlignment="1" applyProtection="1">
      <alignment wrapText="1"/>
      <protection locked="0"/>
    </xf>
    <xf numFmtId="0" fontId="2" fillId="3" borderId="14" xfId="0" applyFont="1" applyFill="1" applyBorder="1" applyAlignment="1">
      <alignment horizontal="center" wrapText="1"/>
    </xf>
    <xf numFmtId="4" fontId="5" fillId="3" borderId="14" xfId="0" applyNumberFormat="1" applyFont="1" applyFill="1" applyBorder="1" applyAlignment="1">
      <alignment wrapText="1"/>
    </xf>
    <xf numFmtId="164" fontId="5" fillId="0" borderId="14" xfId="0" applyNumberFormat="1" applyFont="1" applyBorder="1" applyAlignment="1" applyProtection="1">
      <alignment horizontal="center" wrapText="1"/>
      <protection locked="0"/>
    </xf>
    <xf numFmtId="165" fontId="1" fillId="3" borderId="13" xfId="0" applyNumberFormat="1" applyFont="1" applyFill="1" applyBorder="1" applyAlignment="1">
      <alignment horizontal="center" wrapText="1"/>
    </xf>
    <xf numFmtId="4" fontId="5" fillId="0" borderId="13" xfId="0" applyNumberFormat="1" applyFont="1" applyBorder="1" applyAlignment="1" applyProtection="1">
      <alignment horizontal="right" wrapText="1"/>
      <protection locked="0"/>
    </xf>
    <xf numFmtId="4" fontId="5" fillId="3" borderId="13" xfId="0" applyNumberFormat="1" applyFont="1" applyFill="1" applyBorder="1" applyAlignment="1">
      <alignment horizontal="right" wrapText="1"/>
    </xf>
    <xf numFmtId="164" fontId="5" fillId="0" borderId="25" xfId="0" applyNumberFormat="1" applyFont="1" applyBorder="1" applyAlignment="1" applyProtection="1">
      <alignment horizontal="center" wrapText="1"/>
      <protection locked="0"/>
    </xf>
    <xf numFmtId="0" fontId="1" fillId="3" borderId="27" xfId="0" applyFont="1" applyFill="1" applyBorder="1" applyAlignment="1" applyProtection="1">
      <alignment horizontal="center" wrapText="1"/>
      <protection locked="0"/>
    </xf>
    <xf numFmtId="0" fontId="1" fillId="3" borderId="28" xfId="0" applyFont="1" applyFill="1" applyBorder="1" applyAlignment="1" applyProtection="1">
      <alignment horizontal="center" wrapText="1"/>
      <protection locked="0"/>
    </xf>
    <xf numFmtId="0" fontId="3" fillId="0" borderId="0" xfId="0" applyFont="1"/>
    <xf numFmtId="0" fontId="1" fillId="0" borderId="2" xfId="0" applyFont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165" fontId="2" fillId="2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0" fontId="5" fillId="3" borderId="1" xfId="0" applyFont="1" applyFill="1" applyBorder="1" applyAlignment="1">
      <alignment horizontal="left" wrapText="1"/>
    </xf>
    <xf numFmtId="165" fontId="5" fillId="3" borderId="4" xfId="0" applyNumberFormat="1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left" wrapText="1"/>
    </xf>
    <xf numFmtId="49" fontId="5" fillId="2" borderId="11" xfId="0" applyNumberFormat="1" applyFont="1" applyFill="1" applyBorder="1" applyAlignment="1">
      <alignment horizontal="center" wrapText="1"/>
    </xf>
    <xf numFmtId="49" fontId="5" fillId="2" borderId="24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 wrapText="1"/>
    </xf>
    <xf numFmtId="167" fontId="5" fillId="3" borderId="13" xfId="0" applyNumberFormat="1" applyFont="1" applyFill="1" applyBorder="1" applyAlignment="1">
      <alignment horizontal="left" wrapText="1"/>
    </xf>
    <xf numFmtId="16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 wrapText="1"/>
    </xf>
    <xf numFmtId="0" fontId="5" fillId="3" borderId="0" xfId="0" applyFont="1" applyFill="1" applyAlignment="1">
      <alignment horizontal="right"/>
    </xf>
    <xf numFmtId="4" fontId="5" fillId="3" borderId="0" xfId="0" applyNumberFormat="1" applyFont="1" applyFill="1" applyAlignment="1">
      <alignment horizontal="right" wrapText="1"/>
    </xf>
    <xf numFmtId="165" fontId="5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6" fillId="2" borderId="2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4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166" fontId="1" fillId="0" borderId="1" xfId="0" applyNumberFormat="1" applyFont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center" wrapText="1"/>
    </xf>
    <xf numFmtId="165" fontId="6" fillId="2" borderId="4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Alignment="1">
      <alignment horizontal="left"/>
    </xf>
    <xf numFmtId="166" fontId="5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left"/>
    </xf>
    <xf numFmtId="165" fontId="6" fillId="2" borderId="0" xfId="0" applyNumberFormat="1" applyFont="1" applyFill="1" applyAlignment="1">
      <alignment horizontal="center" wrapText="1"/>
    </xf>
    <xf numFmtId="165" fontId="6" fillId="2" borderId="7" xfId="0" applyNumberFormat="1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165" fontId="2" fillId="3" borderId="6" xfId="0" applyNumberFormat="1" applyFont="1" applyFill="1" applyBorder="1" applyAlignment="1">
      <alignment horizontal="right" wrapText="1"/>
    </xf>
    <xf numFmtId="165" fontId="2" fillId="3" borderId="0" xfId="0" applyNumberFormat="1" applyFont="1" applyFill="1" applyAlignment="1">
      <alignment horizontal="right" wrapText="1"/>
    </xf>
    <xf numFmtId="49" fontId="5" fillId="2" borderId="11" xfId="0" applyNumberFormat="1" applyFont="1" applyFill="1" applyBorder="1" applyAlignment="1">
      <alignment horizontal="left"/>
    </xf>
    <xf numFmtId="166" fontId="5" fillId="2" borderId="11" xfId="0" applyNumberFormat="1" applyFont="1" applyFill="1" applyBorder="1" applyAlignment="1">
      <alignment horizontal="right"/>
    </xf>
    <xf numFmtId="165" fontId="6" fillId="2" borderId="11" xfId="0" applyNumberFormat="1" applyFont="1" applyFill="1" applyBorder="1" applyAlignment="1">
      <alignment horizontal="left"/>
    </xf>
    <xf numFmtId="165" fontId="6" fillId="2" borderId="11" xfId="0" applyNumberFormat="1" applyFont="1" applyFill="1" applyBorder="1" applyAlignment="1">
      <alignment horizontal="center" wrapText="1"/>
    </xf>
    <xf numFmtId="165" fontId="6" fillId="2" borderId="10" xfId="0" applyNumberFormat="1" applyFont="1" applyFill="1" applyBorder="1" applyAlignment="1">
      <alignment horizontal="center" wrapText="1"/>
    </xf>
    <xf numFmtId="4" fontId="5" fillId="0" borderId="17" xfId="0" applyNumberFormat="1" applyFont="1" applyBorder="1" applyAlignment="1" applyProtection="1">
      <alignment wrapText="1"/>
      <protection locked="0"/>
    </xf>
    <xf numFmtId="49" fontId="5" fillId="2" borderId="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 wrapText="1"/>
    </xf>
    <xf numFmtId="0" fontId="1" fillId="3" borderId="28" xfId="0" applyFont="1" applyFill="1" applyBorder="1" applyAlignment="1">
      <alignment horizontal="center" wrapText="1"/>
    </xf>
    <xf numFmtId="164" fontId="5" fillId="3" borderId="14" xfId="0" applyNumberFormat="1" applyFont="1" applyFill="1" applyBorder="1" applyAlignment="1">
      <alignment horizontal="center" wrapText="1"/>
    </xf>
    <xf numFmtId="4" fontId="5" fillId="3" borderId="13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7" xfId="0" applyFont="1" applyFill="1" applyBorder="1" applyAlignment="1">
      <alignment horizontal="left"/>
    </xf>
    <xf numFmtId="49" fontId="5" fillId="2" borderId="8" xfId="0" applyNumberFormat="1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wrapText="1"/>
    </xf>
    <xf numFmtId="0" fontId="5" fillId="3" borderId="12" xfId="0" applyFont="1" applyFill="1" applyBorder="1" applyAlignment="1" applyProtection="1">
      <alignment horizontal="center" wrapText="1"/>
      <protection locked="0"/>
    </xf>
    <xf numFmtId="0" fontId="5" fillId="3" borderId="3" xfId="0" applyFont="1" applyFill="1" applyBorder="1" applyAlignment="1">
      <alignment horizontal="center" wrapText="1"/>
    </xf>
    <xf numFmtId="4" fontId="5" fillId="0" borderId="15" xfId="0" applyNumberFormat="1" applyFont="1" applyBorder="1" applyAlignment="1" applyProtection="1">
      <alignment horizontal="right" wrapText="1"/>
      <protection locked="0"/>
    </xf>
    <xf numFmtId="4" fontId="5" fillId="0" borderId="12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horizontal="left"/>
    </xf>
    <xf numFmtId="164" fontId="1" fillId="3" borderId="26" xfId="0" applyNumberFormat="1" applyFont="1" applyFill="1" applyBorder="1" applyAlignment="1">
      <alignment horizontal="center" wrapText="1"/>
    </xf>
    <xf numFmtId="165" fontId="5" fillId="3" borderId="3" xfId="0" applyNumberFormat="1" applyFont="1" applyFill="1" applyBorder="1" applyAlignment="1">
      <alignment horizontal="right" wrapText="1"/>
    </xf>
    <xf numFmtId="165" fontId="5" fillId="3" borderId="6" xfId="0" applyNumberFormat="1" applyFont="1" applyFill="1" applyBorder="1" applyAlignment="1">
      <alignment horizontal="right" wrapText="1"/>
    </xf>
    <xf numFmtId="165" fontId="5" fillId="3" borderId="8" xfId="0" applyNumberFormat="1" applyFont="1" applyFill="1" applyBorder="1" applyAlignment="1">
      <alignment horizontal="right" wrapText="1"/>
    </xf>
    <xf numFmtId="165" fontId="1" fillId="3" borderId="12" xfId="0" applyNumberFormat="1" applyFont="1" applyFill="1" applyBorder="1" applyAlignment="1">
      <alignment horizontal="center" wrapText="1"/>
    </xf>
    <xf numFmtId="4" fontId="5" fillId="3" borderId="15" xfId="0" applyNumberFormat="1" applyFont="1" applyFill="1" applyBorder="1" applyAlignment="1">
      <alignment horizontal="center" wrapText="1"/>
    </xf>
    <xf numFmtId="4" fontId="5" fillId="3" borderId="12" xfId="0" applyNumberFormat="1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U:\QBA\Documents%20and%20Settings\brucem\Local%20Settings\Temporary%20Internet%20Files\Content.Outlook\BW6O18QX\Documents%20and%20Settings\Geoff%20Lockwood\Local%20Settings\Temporary%20Internet%20Files\Content.IE5\FYNUXOR4\Quarterly%20ExpTracker%20G&amp;C%20.xls?120811C0" TargetMode="External"/><Relationship Id="rId1" Type="http://schemas.openxmlformats.org/officeDocument/2006/relationships/externalLinkPath" Target="file:///\\120811C0\Quarterly%20ExpTracker%20G&amp;C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BA\Documents%20and%20Settings\brucem\Local%20Settings\Temporary%20Internet%20Files\Content.Outlook\BW6O18QX\Documents%20and%20Settings\Geoff%20Lockwood\Local%20Settings\Temporary%20Internet%20Files\Content.IE5\FYNUXOR4\Examp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tres"/>
      <sheetName val="2005 Quarter 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tres"/>
      <sheetName val="2005 Quarter 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t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124"/>
  <sheetViews>
    <sheetView tabSelected="1" zoomScale="70" zoomScaleNormal="70" workbookViewId="0">
      <selection activeCell="F9" sqref="F9"/>
    </sheetView>
  </sheetViews>
  <sheetFormatPr defaultColWidth="9.1796875" defaultRowHeight="13" x14ac:dyDescent="0.3"/>
  <cols>
    <col min="1" max="1" width="2.26953125" style="1" customWidth="1"/>
    <col min="2" max="2" width="10.453125" style="2" customWidth="1"/>
    <col min="3" max="3" width="36.1796875" style="1" customWidth="1"/>
    <col min="4" max="4" width="10.26953125" style="1" customWidth="1"/>
    <col min="5" max="6" width="11.7265625" style="3" customWidth="1"/>
    <col min="7" max="7" width="1" style="1" customWidth="1"/>
    <col min="8" max="8" width="11.54296875" style="2" customWidth="1"/>
    <col min="9" max="9" width="9.1796875" style="1"/>
    <col min="10" max="10" width="31" style="1" customWidth="1"/>
    <col min="11" max="11" width="9.54296875" style="1" customWidth="1"/>
    <col min="12" max="12" width="11.81640625" style="4" customWidth="1"/>
    <col min="13" max="13" width="12.7265625" style="3" customWidth="1"/>
    <col min="14" max="14" width="12.1796875" style="1" customWidth="1"/>
    <col min="15" max="20" width="12.54296875" style="1" customWidth="1"/>
    <col min="21" max="24" width="12.7265625" style="1" customWidth="1"/>
    <col min="25" max="25" width="10.7265625" style="1" customWidth="1"/>
    <col min="26" max="26" width="16.26953125" style="1" customWidth="1"/>
    <col min="27" max="27" width="14" style="5" customWidth="1"/>
    <col min="28" max="28" width="13.54296875" style="1" customWidth="1"/>
    <col min="29" max="16384" width="9.1796875" style="1"/>
  </cols>
  <sheetData>
    <row r="1" spans="2:27" ht="13.5" thickBot="1" x14ac:dyDescent="0.35">
      <c r="F1" s="2"/>
      <c r="U1" s="175"/>
    </row>
    <row r="2" spans="2:27" ht="22.5" customHeight="1" x14ac:dyDescent="0.5">
      <c r="C2" s="152" t="s">
        <v>0</v>
      </c>
      <c r="D2" s="153"/>
      <c r="E2" s="154"/>
      <c r="F2" s="2"/>
      <c r="G2" s="155"/>
      <c r="I2" s="224" t="s">
        <v>1</v>
      </c>
      <c r="J2" s="224"/>
      <c r="K2" s="16"/>
      <c r="L2" s="16"/>
      <c r="M2" s="17"/>
      <c r="N2" s="17"/>
      <c r="O2" s="18"/>
      <c r="P2" s="201"/>
      <c r="Q2" s="177"/>
      <c r="R2" s="177"/>
      <c r="S2" s="177"/>
      <c r="T2" s="177"/>
      <c r="X2" s="5"/>
      <c r="Z2" s="5"/>
    </row>
    <row r="3" spans="2:27" ht="23.25" customHeight="1" x14ac:dyDescent="0.5">
      <c r="C3" s="152" t="s">
        <v>62</v>
      </c>
      <c r="D3" s="156"/>
      <c r="E3" s="157"/>
      <c r="F3" s="2"/>
      <c r="G3" s="5"/>
      <c r="I3" s="225" t="s">
        <v>2</v>
      </c>
      <c r="J3" s="225"/>
      <c r="K3" s="23"/>
      <c r="L3" s="23"/>
      <c r="M3" s="24"/>
      <c r="N3" s="24"/>
      <c r="O3" s="25"/>
      <c r="P3" s="201"/>
      <c r="Q3" s="177"/>
      <c r="R3" s="177"/>
      <c r="S3" s="177"/>
      <c r="T3" s="177"/>
    </row>
    <row r="4" spans="2:27" ht="23" x14ac:dyDescent="0.5">
      <c r="C4" s="152" t="s">
        <v>3</v>
      </c>
      <c r="D4" s="156"/>
      <c r="E4" s="157"/>
      <c r="F4" s="2"/>
      <c r="G4" s="5"/>
      <c r="I4" s="190"/>
      <c r="J4" s="37"/>
      <c r="K4" s="23"/>
      <c r="L4" s="23"/>
      <c r="M4" s="24"/>
      <c r="N4" s="24"/>
      <c r="O4" s="25"/>
      <c r="P4" s="201"/>
      <c r="Q4" s="177"/>
      <c r="R4" s="177"/>
      <c r="S4" s="177"/>
      <c r="T4" s="177"/>
    </row>
    <row r="5" spans="2:27" ht="21.75" customHeight="1" x14ac:dyDescent="0.35">
      <c r="D5" s="156"/>
      <c r="E5" s="157"/>
      <c r="F5" s="2"/>
      <c r="G5" s="5"/>
      <c r="H5" s="159"/>
      <c r="I5" s="191"/>
      <c r="J5" s="192"/>
      <c r="K5" s="23"/>
      <c r="L5" s="23"/>
      <c r="M5" s="24"/>
      <c r="N5" s="24"/>
      <c r="O5" s="25"/>
      <c r="P5" s="201"/>
      <c r="Q5" s="177"/>
      <c r="R5" s="177"/>
      <c r="S5" s="177"/>
      <c r="T5" s="177"/>
    </row>
    <row r="6" spans="2:27" ht="24" customHeight="1" thickBot="1" x14ac:dyDescent="0.4">
      <c r="B6" s="160"/>
      <c r="F6" s="160"/>
      <c r="G6" s="5"/>
      <c r="H6" s="159"/>
      <c r="I6" s="191"/>
      <c r="J6" s="192"/>
      <c r="K6" s="23"/>
      <c r="L6" s="23"/>
      <c r="M6" s="24"/>
      <c r="N6" s="24"/>
      <c r="O6" s="25"/>
      <c r="P6" s="201"/>
      <c r="Q6" s="177"/>
      <c r="R6" s="177"/>
      <c r="S6" s="177"/>
      <c r="T6" s="177"/>
    </row>
    <row r="7" spans="2:27" ht="24" customHeight="1" x14ac:dyDescent="0.35">
      <c r="B7" s="160"/>
      <c r="C7" s="219" t="s">
        <v>63</v>
      </c>
      <c r="D7" s="161" t="s">
        <v>4</v>
      </c>
      <c r="E7" s="162" t="s">
        <v>5</v>
      </c>
      <c r="F7" s="160"/>
      <c r="G7" s="5"/>
      <c r="H7" s="159"/>
      <c r="I7" s="225" t="s">
        <v>6</v>
      </c>
      <c r="J7" s="225"/>
      <c r="K7" s="23"/>
      <c r="L7" s="23"/>
      <c r="M7" s="24"/>
      <c r="N7" s="24"/>
      <c r="O7" s="25"/>
      <c r="P7" s="201"/>
      <c r="Q7" s="177"/>
      <c r="R7" s="177"/>
      <c r="S7" s="177"/>
      <c r="T7" s="177"/>
    </row>
    <row r="8" spans="2:27" ht="28.5" customHeight="1" thickBot="1" x14ac:dyDescent="0.4">
      <c r="C8" s="28"/>
      <c r="D8" s="199" t="s">
        <v>25</v>
      </c>
      <c r="E8" s="200" t="s">
        <v>71</v>
      </c>
      <c r="F8" s="2"/>
      <c r="G8" s="5"/>
      <c r="H8" s="159"/>
      <c r="I8" s="226" t="s">
        <v>7</v>
      </c>
      <c r="J8" s="226"/>
      <c r="K8" s="29"/>
      <c r="L8" s="29"/>
      <c r="M8" s="30"/>
      <c r="N8" s="30"/>
      <c r="O8" s="31"/>
      <c r="P8" s="201"/>
      <c r="Q8" s="177"/>
      <c r="R8" s="177"/>
      <c r="S8" s="177"/>
      <c r="T8" s="177"/>
    </row>
    <row r="9" spans="2:27" ht="23.25" customHeight="1" x14ac:dyDescent="0.4">
      <c r="C9" s="100" t="s">
        <v>8</v>
      </c>
      <c r="D9" s="166"/>
      <c r="E9" s="167"/>
      <c r="F9" s="2"/>
      <c r="G9" s="5"/>
      <c r="I9" s="100" t="s">
        <v>9</v>
      </c>
      <c r="M9" s="1"/>
    </row>
    <row r="10" spans="2:27" ht="6" customHeight="1" x14ac:dyDescent="0.3">
      <c r="B10" s="35"/>
      <c r="C10" s="36"/>
      <c r="D10" s="36"/>
      <c r="I10" s="36"/>
    </row>
    <row r="11" spans="2:27" ht="33" customHeight="1" x14ac:dyDescent="0.3">
      <c r="B11" s="38" t="s">
        <v>10</v>
      </c>
      <c r="C11" s="39" t="s">
        <v>11</v>
      </c>
      <c r="D11" s="39" t="s">
        <v>12</v>
      </c>
      <c r="E11" s="40" t="s">
        <v>13</v>
      </c>
      <c r="F11" s="146" t="s">
        <v>61</v>
      </c>
      <c r="G11" s="202"/>
      <c r="H11" s="223" t="s">
        <v>10</v>
      </c>
      <c r="I11" s="41" t="s">
        <v>14</v>
      </c>
      <c r="J11" s="39" t="s">
        <v>11</v>
      </c>
      <c r="K11" s="39" t="s">
        <v>12</v>
      </c>
      <c r="L11" s="42" t="s">
        <v>15</v>
      </c>
      <c r="M11" s="42" t="s">
        <v>16</v>
      </c>
      <c r="N11" s="42" t="s">
        <v>17</v>
      </c>
      <c r="O11" s="42" t="s">
        <v>18</v>
      </c>
      <c r="P11" s="42" t="s">
        <v>19</v>
      </c>
      <c r="Q11" s="42" t="s">
        <v>20</v>
      </c>
      <c r="R11" s="42" t="s">
        <v>21</v>
      </c>
      <c r="S11" s="42" t="s">
        <v>22</v>
      </c>
      <c r="T11" s="42" t="s">
        <v>66</v>
      </c>
      <c r="U11" s="42" t="s">
        <v>65</v>
      </c>
      <c r="V11" s="42" t="s">
        <v>67</v>
      </c>
      <c r="W11" s="42"/>
      <c r="X11" s="42"/>
      <c r="Y11" s="42"/>
      <c r="Z11" s="42" t="s">
        <v>60</v>
      </c>
      <c r="AA11" s="143" t="s">
        <v>23</v>
      </c>
    </row>
    <row r="12" spans="2:27" ht="28.5" customHeight="1" x14ac:dyDescent="0.35">
      <c r="B12" s="44">
        <v>41640</v>
      </c>
      <c r="C12" s="43" t="s">
        <v>24</v>
      </c>
      <c r="D12" s="45"/>
      <c r="E12" s="218"/>
      <c r="F12" s="45"/>
      <c r="G12" s="150"/>
      <c r="H12" s="149"/>
      <c r="I12" s="48"/>
      <c r="J12" s="49"/>
      <c r="K12" s="50"/>
      <c r="L12" s="51"/>
      <c r="M12" s="52"/>
      <c r="N12" s="52"/>
      <c r="O12" s="52"/>
      <c r="P12" s="52"/>
      <c r="Q12" s="52"/>
      <c r="R12" s="52"/>
      <c r="S12" s="52"/>
      <c r="T12" s="52"/>
      <c r="U12" s="53"/>
      <c r="V12" s="52"/>
      <c r="W12" s="52"/>
      <c r="X12" s="52"/>
      <c r="Y12" s="142"/>
      <c r="Z12" s="198"/>
      <c r="AA12" s="144">
        <f>SUM(L12:Z12)</f>
        <v>0</v>
      </c>
    </row>
    <row r="13" spans="2:27" ht="20.149999999999999" customHeight="1" x14ac:dyDescent="0.35">
      <c r="B13" s="47"/>
      <c r="C13" s="49"/>
      <c r="D13" s="55"/>
      <c r="E13" s="56"/>
      <c r="F13" s="147"/>
      <c r="G13" s="46"/>
      <c r="H13" s="145"/>
      <c r="I13" s="48"/>
      <c r="J13" s="49"/>
      <c r="K13" s="50"/>
      <c r="L13" s="51"/>
      <c r="M13" s="52"/>
      <c r="N13" s="52"/>
      <c r="O13" s="52"/>
      <c r="P13" s="52"/>
      <c r="Q13" s="52"/>
      <c r="R13" s="52"/>
      <c r="S13" s="52"/>
      <c r="T13" s="52"/>
      <c r="U13" s="57"/>
      <c r="V13" s="52"/>
      <c r="W13" s="52"/>
      <c r="X13" s="52"/>
      <c r="Y13" s="142"/>
      <c r="Z13" s="52"/>
      <c r="AA13" s="144">
        <f t="shared" ref="AA13:AA50" si="0">SUM(L13:Z13)</f>
        <v>0</v>
      </c>
    </row>
    <row r="14" spans="2:27" s="6" customFormat="1" ht="20.149999999999999" customHeight="1" x14ac:dyDescent="0.35">
      <c r="B14" s="47"/>
      <c r="C14" s="49"/>
      <c r="D14" s="55"/>
      <c r="E14" s="56"/>
      <c r="F14" s="147"/>
      <c r="G14" s="46"/>
      <c r="H14" s="145"/>
      <c r="I14" s="48"/>
      <c r="J14" s="49"/>
      <c r="K14" s="50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142"/>
      <c r="Z14" s="52"/>
      <c r="AA14" s="144">
        <f t="shared" si="0"/>
        <v>0</v>
      </c>
    </row>
    <row r="15" spans="2:27" s="58" customFormat="1" ht="20.149999999999999" customHeight="1" x14ac:dyDescent="0.35">
      <c r="B15" s="47"/>
      <c r="C15" s="49"/>
      <c r="D15" s="55"/>
      <c r="E15" s="56"/>
      <c r="F15" s="147"/>
      <c r="G15" s="59"/>
      <c r="H15" s="145"/>
      <c r="I15" s="60"/>
      <c r="J15" s="61"/>
      <c r="K15" s="50"/>
      <c r="L15" s="51"/>
      <c r="M15" s="52"/>
      <c r="N15" s="52"/>
      <c r="O15" s="52"/>
      <c r="P15" s="53"/>
      <c r="Q15" s="53"/>
      <c r="R15" s="53"/>
      <c r="S15" s="53"/>
      <c r="T15" s="53"/>
      <c r="U15" s="52"/>
      <c r="V15" s="52"/>
      <c r="W15" s="52"/>
      <c r="X15" s="52"/>
      <c r="Y15" s="142"/>
      <c r="Z15" s="52"/>
      <c r="AA15" s="144">
        <f t="shared" si="0"/>
        <v>0</v>
      </c>
    </row>
    <row r="16" spans="2:27" s="6" customFormat="1" ht="20.149999999999999" customHeight="1" x14ac:dyDescent="0.35">
      <c r="B16" s="47"/>
      <c r="C16" s="49"/>
      <c r="D16" s="55"/>
      <c r="E16" s="56"/>
      <c r="F16" s="147"/>
      <c r="G16" s="46"/>
      <c r="H16" s="145"/>
      <c r="I16" s="48"/>
      <c r="J16" s="49"/>
      <c r="K16" s="50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142"/>
      <c r="Z16" s="52"/>
      <c r="AA16" s="144">
        <f t="shared" si="0"/>
        <v>0</v>
      </c>
    </row>
    <row r="17" spans="2:27" s="6" customFormat="1" ht="20.149999999999999" customHeight="1" x14ac:dyDescent="0.35">
      <c r="B17" s="47"/>
      <c r="C17" s="49"/>
      <c r="D17" s="55"/>
      <c r="E17" s="56"/>
      <c r="F17" s="147"/>
      <c r="G17" s="46"/>
      <c r="H17" s="145"/>
      <c r="I17" s="60"/>
      <c r="J17" s="49"/>
      <c r="K17" s="50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142"/>
      <c r="Z17" s="52"/>
      <c r="AA17" s="144">
        <f t="shared" si="0"/>
        <v>0</v>
      </c>
    </row>
    <row r="18" spans="2:27" s="6" customFormat="1" ht="20.149999999999999" customHeight="1" x14ac:dyDescent="0.35">
      <c r="B18" s="47"/>
      <c r="C18" s="49"/>
      <c r="D18" s="55"/>
      <c r="E18" s="56"/>
      <c r="F18" s="147"/>
      <c r="G18" s="46"/>
      <c r="H18" s="145"/>
      <c r="I18" s="48"/>
      <c r="J18" s="49"/>
      <c r="K18" s="50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142"/>
      <c r="Z18" s="52"/>
      <c r="AA18" s="144">
        <f t="shared" si="0"/>
        <v>0</v>
      </c>
    </row>
    <row r="19" spans="2:27" s="6" customFormat="1" ht="20.149999999999999" customHeight="1" x14ac:dyDescent="0.35">
      <c r="B19" s="47"/>
      <c r="C19" s="49"/>
      <c r="D19" s="55"/>
      <c r="E19" s="56"/>
      <c r="F19" s="147"/>
      <c r="G19" s="46"/>
      <c r="H19" s="145"/>
      <c r="I19" s="48"/>
      <c r="J19" s="49" t="s">
        <v>27</v>
      </c>
      <c r="K19" s="50"/>
      <c r="L19" s="51"/>
      <c r="M19" s="221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142"/>
      <c r="Z19" s="52"/>
      <c r="AA19" s="144">
        <f t="shared" si="0"/>
        <v>0</v>
      </c>
    </row>
    <row r="20" spans="2:27" s="6" customFormat="1" ht="20.149999999999999" customHeight="1" x14ac:dyDescent="0.35">
      <c r="B20" s="47"/>
      <c r="C20" s="49"/>
      <c r="D20" s="55"/>
      <c r="E20" s="56"/>
      <c r="F20" s="147"/>
      <c r="G20" s="46"/>
      <c r="H20" s="145"/>
      <c r="I20" s="48"/>
      <c r="J20" s="49"/>
      <c r="K20" s="50"/>
      <c r="L20" s="51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142"/>
      <c r="Z20" s="52"/>
      <c r="AA20" s="144">
        <f t="shared" si="0"/>
        <v>0</v>
      </c>
    </row>
    <row r="21" spans="2:27" s="6" customFormat="1" ht="20.149999999999999" customHeight="1" x14ac:dyDescent="0.35">
      <c r="B21" s="47"/>
      <c r="C21" s="49"/>
      <c r="D21" s="55"/>
      <c r="E21" s="56"/>
      <c r="F21" s="147"/>
      <c r="G21" s="46"/>
      <c r="H21" s="145"/>
      <c r="I21" s="60"/>
      <c r="J21" s="49"/>
      <c r="K21" s="50"/>
      <c r="L21" s="51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142"/>
      <c r="Z21" s="52"/>
      <c r="AA21" s="144">
        <f t="shared" si="0"/>
        <v>0</v>
      </c>
    </row>
    <row r="22" spans="2:27" s="6" customFormat="1" ht="20.149999999999999" customHeight="1" x14ac:dyDescent="0.35">
      <c r="B22" s="47"/>
      <c r="C22" s="49"/>
      <c r="D22" s="55"/>
      <c r="E22" s="56"/>
      <c r="F22" s="147"/>
      <c r="G22" s="46"/>
      <c r="H22" s="145"/>
      <c r="I22" s="48"/>
      <c r="J22" s="49"/>
      <c r="K22" s="50"/>
      <c r="L22" s="51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142"/>
      <c r="Z22" s="52"/>
      <c r="AA22" s="144">
        <f t="shared" si="0"/>
        <v>0</v>
      </c>
    </row>
    <row r="23" spans="2:27" s="6" customFormat="1" ht="20.149999999999999" customHeight="1" x14ac:dyDescent="0.35">
      <c r="B23" s="47"/>
      <c r="C23" s="49"/>
      <c r="D23" s="55"/>
      <c r="E23" s="56"/>
      <c r="F23" s="147"/>
      <c r="G23" s="46"/>
      <c r="H23" s="145"/>
      <c r="I23" s="48"/>
      <c r="J23" s="49"/>
      <c r="K23" s="50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142"/>
      <c r="Z23" s="52"/>
      <c r="AA23" s="144">
        <f t="shared" si="0"/>
        <v>0</v>
      </c>
    </row>
    <row r="24" spans="2:27" s="6" customFormat="1" ht="20.149999999999999" customHeight="1" x14ac:dyDescent="0.35">
      <c r="B24" s="47"/>
      <c r="C24" s="49"/>
      <c r="D24" s="55"/>
      <c r="E24" s="56"/>
      <c r="F24" s="147"/>
      <c r="G24" s="46"/>
      <c r="H24" s="145"/>
      <c r="I24" s="48"/>
      <c r="J24" s="49"/>
      <c r="K24" s="50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142"/>
      <c r="Z24" s="52"/>
      <c r="AA24" s="144">
        <f t="shared" si="0"/>
        <v>0</v>
      </c>
    </row>
    <row r="25" spans="2:27" s="6" customFormat="1" ht="20.149999999999999" customHeight="1" x14ac:dyDescent="0.35">
      <c r="B25" s="47"/>
      <c r="C25" s="49"/>
      <c r="D25" s="55"/>
      <c r="E25" s="56"/>
      <c r="F25" s="147"/>
      <c r="G25" s="46"/>
      <c r="H25" s="145"/>
      <c r="I25" s="48"/>
      <c r="J25" s="49"/>
      <c r="K25" s="50"/>
      <c r="L25" s="51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142"/>
      <c r="Z25" s="52"/>
      <c r="AA25" s="144">
        <f t="shared" si="0"/>
        <v>0</v>
      </c>
    </row>
    <row r="26" spans="2:27" s="6" customFormat="1" ht="20.149999999999999" customHeight="1" x14ac:dyDescent="0.35">
      <c r="B26" s="47"/>
      <c r="C26" s="49"/>
      <c r="D26" s="55"/>
      <c r="E26" s="56"/>
      <c r="F26" s="147"/>
      <c r="G26" s="46"/>
      <c r="H26" s="145"/>
      <c r="I26" s="48"/>
      <c r="J26" s="49"/>
      <c r="K26" s="50"/>
      <c r="L26" s="51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142"/>
      <c r="Z26" s="52"/>
      <c r="AA26" s="144">
        <f t="shared" si="0"/>
        <v>0</v>
      </c>
    </row>
    <row r="27" spans="2:27" s="6" customFormat="1" ht="20.149999999999999" customHeight="1" x14ac:dyDescent="0.35">
      <c r="B27" s="47"/>
      <c r="C27" s="49"/>
      <c r="D27" s="55"/>
      <c r="E27" s="56"/>
      <c r="F27" s="147"/>
      <c r="G27" s="46"/>
      <c r="H27" s="145"/>
      <c r="I27" s="48"/>
      <c r="J27" s="49"/>
      <c r="K27" s="50"/>
      <c r="L27" s="51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42"/>
      <c r="Z27" s="52"/>
      <c r="AA27" s="144">
        <f t="shared" si="0"/>
        <v>0</v>
      </c>
    </row>
    <row r="28" spans="2:27" s="6" customFormat="1" ht="20.149999999999999" customHeight="1" x14ac:dyDescent="0.35">
      <c r="B28" s="47"/>
      <c r="C28" s="49"/>
      <c r="D28" s="55"/>
      <c r="E28" s="56"/>
      <c r="F28" s="147"/>
      <c r="G28" s="46"/>
      <c r="H28" s="145"/>
      <c r="I28" s="48"/>
      <c r="J28" s="49"/>
      <c r="K28" s="50"/>
      <c r="L28" s="51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142"/>
      <c r="Z28" s="52"/>
      <c r="AA28" s="144">
        <f t="shared" si="0"/>
        <v>0</v>
      </c>
    </row>
    <row r="29" spans="2:27" s="6" customFormat="1" ht="20.149999999999999" customHeight="1" x14ac:dyDescent="0.35">
      <c r="B29" s="47"/>
      <c r="C29" s="49"/>
      <c r="D29" s="55"/>
      <c r="E29" s="56"/>
      <c r="F29" s="147"/>
      <c r="G29" s="46"/>
      <c r="H29" s="145"/>
      <c r="I29" s="48"/>
      <c r="J29" s="49"/>
      <c r="K29" s="50"/>
      <c r="L29" s="51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142"/>
      <c r="Z29" s="52"/>
      <c r="AA29" s="144">
        <f t="shared" si="0"/>
        <v>0</v>
      </c>
    </row>
    <row r="30" spans="2:27" s="6" customFormat="1" ht="20.149999999999999" customHeight="1" x14ac:dyDescent="0.35">
      <c r="B30" s="47"/>
      <c r="C30" s="49"/>
      <c r="D30" s="55"/>
      <c r="E30" s="56"/>
      <c r="F30" s="147"/>
      <c r="G30" s="46"/>
      <c r="H30" s="145"/>
      <c r="I30" s="48"/>
      <c r="J30" s="49"/>
      <c r="K30" s="50"/>
      <c r="L30" s="51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142"/>
      <c r="Z30" s="52"/>
      <c r="AA30" s="144">
        <f t="shared" si="0"/>
        <v>0</v>
      </c>
    </row>
    <row r="31" spans="2:27" s="6" customFormat="1" ht="20.149999999999999" customHeight="1" x14ac:dyDescent="0.35">
      <c r="B31" s="47"/>
      <c r="C31" s="49"/>
      <c r="D31" s="55"/>
      <c r="E31" s="56"/>
      <c r="F31" s="147"/>
      <c r="G31" s="46"/>
      <c r="H31" s="145"/>
      <c r="I31" s="48"/>
      <c r="J31" s="49"/>
      <c r="K31" s="50"/>
      <c r="L31" s="51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142"/>
      <c r="Z31" s="52"/>
      <c r="AA31" s="144">
        <f t="shared" si="0"/>
        <v>0</v>
      </c>
    </row>
    <row r="32" spans="2:27" s="6" customFormat="1" ht="20.149999999999999" customHeight="1" x14ac:dyDescent="0.35">
      <c r="B32" s="47"/>
      <c r="C32" s="49"/>
      <c r="D32" s="55"/>
      <c r="E32" s="56"/>
      <c r="F32" s="147"/>
      <c r="G32" s="46"/>
      <c r="H32" s="145"/>
      <c r="I32" s="48"/>
      <c r="J32" s="49"/>
      <c r="K32" s="50"/>
      <c r="L32" s="51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142"/>
      <c r="Z32" s="52"/>
      <c r="AA32" s="144">
        <f t="shared" si="0"/>
        <v>0</v>
      </c>
    </row>
    <row r="33" spans="2:27" s="6" customFormat="1" ht="20.149999999999999" customHeight="1" x14ac:dyDescent="0.35">
      <c r="B33" s="47"/>
      <c r="C33" s="49"/>
      <c r="D33" s="55"/>
      <c r="E33" s="56"/>
      <c r="F33" s="147"/>
      <c r="G33" s="46"/>
      <c r="H33" s="145"/>
      <c r="I33" s="48"/>
      <c r="J33" s="49"/>
      <c r="K33" s="50"/>
      <c r="L33" s="51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142"/>
      <c r="Z33" s="52"/>
      <c r="AA33" s="144">
        <f t="shared" si="0"/>
        <v>0</v>
      </c>
    </row>
    <row r="34" spans="2:27" ht="20.149999999999999" customHeight="1" x14ac:dyDescent="0.35">
      <c r="B34" s="47"/>
      <c r="C34" s="49"/>
      <c r="D34" s="55"/>
      <c r="E34" s="56"/>
      <c r="F34" s="147"/>
      <c r="G34" s="46"/>
      <c r="H34" s="145"/>
      <c r="I34" s="48"/>
      <c r="J34" s="49"/>
      <c r="K34" s="50"/>
      <c r="L34" s="51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142"/>
      <c r="Z34" s="52"/>
      <c r="AA34" s="144">
        <f t="shared" si="0"/>
        <v>0</v>
      </c>
    </row>
    <row r="35" spans="2:27" ht="20.149999999999999" customHeight="1" x14ac:dyDescent="0.35">
      <c r="B35" s="47"/>
      <c r="C35" s="49"/>
      <c r="D35" s="55"/>
      <c r="E35" s="56"/>
      <c r="F35" s="147"/>
      <c r="G35" s="46"/>
      <c r="H35" s="145"/>
      <c r="I35" s="48"/>
      <c r="J35" s="49"/>
      <c r="K35" s="50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42"/>
      <c r="Z35" s="52"/>
      <c r="AA35" s="144">
        <f t="shared" si="0"/>
        <v>0</v>
      </c>
    </row>
    <row r="36" spans="2:27" ht="20.149999999999999" customHeight="1" x14ac:dyDescent="0.35">
      <c r="B36" s="47"/>
      <c r="C36" s="49"/>
      <c r="D36" s="55"/>
      <c r="E36" s="56"/>
      <c r="F36" s="147"/>
      <c r="G36" s="46"/>
      <c r="H36" s="145"/>
      <c r="I36" s="48"/>
      <c r="J36" s="49"/>
      <c r="K36" s="50"/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42"/>
      <c r="Z36" s="52"/>
      <c r="AA36" s="144">
        <f t="shared" si="0"/>
        <v>0</v>
      </c>
    </row>
    <row r="37" spans="2:27" ht="20.149999999999999" customHeight="1" x14ac:dyDescent="0.35">
      <c r="B37" s="47"/>
      <c r="C37" s="49"/>
      <c r="D37" s="55"/>
      <c r="E37" s="56"/>
      <c r="F37" s="147"/>
      <c r="G37" s="46"/>
      <c r="H37" s="145"/>
      <c r="I37" s="48"/>
      <c r="J37" s="49"/>
      <c r="K37" s="50"/>
      <c r="L37" s="51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42"/>
      <c r="Z37" s="52"/>
      <c r="AA37" s="144">
        <f t="shared" si="0"/>
        <v>0</v>
      </c>
    </row>
    <row r="38" spans="2:27" ht="20.149999999999999" customHeight="1" x14ac:dyDescent="0.35">
      <c r="B38" s="47"/>
      <c r="C38" s="49"/>
      <c r="D38" s="55"/>
      <c r="E38" s="56"/>
      <c r="F38" s="147"/>
      <c r="G38" s="46"/>
      <c r="H38" s="145"/>
      <c r="I38" s="48"/>
      <c r="J38" s="49"/>
      <c r="K38" s="50"/>
      <c r="L38" s="51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42"/>
      <c r="Z38" s="52"/>
      <c r="AA38" s="144">
        <f t="shared" si="0"/>
        <v>0</v>
      </c>
    </row>
    <row r="39" spans="2:27" ht="20.149999999999999" customHeight="1" x14ac:dyDescent="0.35">
      <c r="B39" s="47"/>
      <c r="C39" s="49"/>
      <c r="D39" s="55"/>
      <c r="E39" s="56"/>
      <c r="F39" s="147"/>
      <c r="G39" s="46"/>
      <c r="H39" s="145"/>
      <c r="I39" s="48"/>
      <c r="J39" s="49"/>
      <c r="K39" s="50"/>
      <c r="L39" s="51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142"/>
      <c r="Z39" s="52"/>
      <c r="AA39" s="144">
        <f t="shared" si="0"/>
        <v>0</v>
      </c>
    </row>
    <row r="40" spans="2:27" ht="20.149999999999999" customHeight="1" x14ac:dyDescent="0.35">
      <c r="B40" s="47"/>
      <c r="C40" s="49"/>
      <c r="D40" s="55"/>
      <c r="E40" s="56"/>
      <c r="F40" s="147"/>
      <c r="G40" s="46"/>
      <c r="H40" s="145"/>
      <c r="I40" s="48"/>
      <c r="J40" s="49"/>
      <c r="K40" s="50"/>
      <c r="L40" s="51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142"/>
      <c r="Z40" s="52"/>
      <c r="AA40" s="144">
        <f t="shared" si="0"/>
        <v>0</v>
      </c>
    </row>
    <row r="41" spans="2:27" ht="20.149999999999999" customHeight="1" x14ac:dyDescent="0.35">
      <c r="B41" s="47"/>
      <c r="C41" s="49"/>
      <c r="D41" s="55"/>
      <c r="E41" s="56"/>
      <c r="F41" s="147"/>
      <c r="G41" s="46"/>
      <c r="H41" s="145"/>
      <c r="I41" s="48"/>
      <c r="J41" s="49"/>
      <c r="K41" s="50"/>
      <c r="L41" s="51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142"/>
      <c r="Z41" s="52"/>
      <c r="AA41" s="144">
        <f t="shared" si="0"/>
        <v>0</v>
      </c>
    </row>
    <row r="42" spans="2:27" ht="20.149999999999999" customHeight="1" x14ac:dyDescent="0.35">
      <c r="B42" s="47"/>
      <c r="C42" s="49"/>
      <c r="D42" s="55"/>
      <c r="E42" s="56"/>
      <c r="F42" s="147"/>
      <c r="G42" s="46"/>
      <c r="H42" s="145"/>
      <c r="I42" s="48"/>
      <c r="J42" s="49"/>
      <c r="K42" s="50"/>
      <c r="L42" s="51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142"/>
      <c r="Z42" s="52"/>
      <c r="AA42" s="144">
        <f t="shared" si="0"/>
        <v>0</v>
      </c>
    </row>
    <row r="43" spans="2:27" ht="20.149999999999999" customHeight="1" x14ac:dyDescent="0.35">
      <c r="B43" s="47"/>
      <c r="C43" s="49"/>
      <c r="D43" s="55"/>
      <c r="E43" s="56"/>
      <c r="F43" s="147"/>
      <c r="G43" s="46"/>
      <c r="H43" s="145"/>
      <c r="I43" s="48"/>
      <c r="J43" s="49"/>
      <c r="K43" s="50"/>
      <c r="L43" s="51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142"/>
      <c r="Z43" s="52"/>
      <c r="AA43" s="144">
        <f t="shared" si="0"/>
        <v>0</v>
      </c>
    </row>
    <row r="44" spans="2:27" ht="20.149999999999999" customHeight="1" x14ac:dyDescent="0.35">
      <c r="B44" s="47"/>
      <c r="C44" s="49"/>
      <c r="D44" s="55"/>
      <c r="E44" s="56"/>
      <c r="F44" s="147"/>
      <c r="G44" s="46"/>
      <c r="H44" s="145"/>
      <c r="I44" s="48"/>
      <c r="J44" s="49"/>
      <c r="K44" s="50"/>
      <c r="L44" s="51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142"/>
      <c r="Z44" s="52"/>
      <c r="AA44" s="144">
        <f t="shared" si="0"/>
        <v>0</v>
      </c>
    </row>
    <row r="45" spans="2:27" ht="20.149999999999999" customHeight="1" x14ac:dyDescent="0.35">
      <c r="B45" s="47"/>
      <c r="C45" s="49"/>
      <c r="D45" s="55"/>
      <c r="E45" s="56"/>
      <c r="F45" s="147"/>
      <c r="G45" s="46"/>
      <c r="H45" s="145"/>
      <c r="I45" s="48"/>
      <c r="J45" s="49"/>
      <c r="K45" s="50"/>
      <c r="L45" s="51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142"/>
      <c r="Z45" s="52"/>
      <c r="AA45" s="144">
        <f t="shared" si="0"/>
        <v>0</v>
      </c>
    </row>
    <row r="46" spans="2:27" ht="20.149999999999999" customHeight="1" x14ac:dyDescent="0.35">
      <c r="B46" s="47"/>
      <c r="C46" s="49"/>
      <c r="D46" s="55"/>
      <c r="E46" s="56"/>
      <c r="F46" s="147"/>
      <c r="G46" s="46"/>
      <c r="H46" s="145"/>
      <c r="I46" s="48"/>
      <c r="J46" s="49"/>
      <c r="K46" s="50"/>
      <c r="L46" s="51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142"/>
      <c r="Z46" s="52"/>
      <c r="AA46" s="144">
        <f t="shared" si="0"/>
        <v>0</v>
      </c>
    </row>
    <row r="47" spans="2:27" ht="20.149999999999999" customHeight="1" x14ac:dyDescent="0.35">
      <c r="B47" s="47"/>
      <c r="C47" s="49"/>
      <c r="D47" s="55"/>
      <c r="E47" s="56"/>
      <c r="F47" s="147"/>
      <c r="G47" s="46"/>
      <c r="H47" s="145"/>
      <c r="I47" s="48"/>
      <c r="J47" s="49"/>
      <c r="K47" s="50"/>
      <c r="L47" s="5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142"/>
      <c r="Z47" s="52"/>
      <c r="AA47" s="144">
        <f t="shared" si="0"/>
        <v>0</v>
      </c>
    </row>
    <row r="48" spans="2:27" ht="20.149999999999999" customHeight="1" x14ac:dyDescent="0.35">
      <c r="B48" s="47"/>
      <c r="C48" s="49"/>
      <c r="D48" s="55"/>
      <c r="E48" s="56"/>
      <c r="F48" s="147"/>
      <c r="G48" s="46"/>
      <c r="H48" s="145"/>
      <c r="I48" s="48"/>
      <c r="J48" s="49"/>
      <c r="K48" s="50"/>
      <c r="L48" s="51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142"/>
      <c r="Z48" s="52"/>
      <c r="AA48" s="144">
        <f t="shared" si="0"/>
        <v>0</v>
      </c>
    </row>
    <row r="49" spans="2:27" ht="20.149999999999999" customHeight="1" x14ac:dyDescent="0.35">
      <c r="B49" s="47"/>
      <c r="C49" s="49"/>
      <c r="D49" s="55"/>
      <c r="E49" s="56"/>
      <c r="F49" s="147"/>
      <c r="G49" s="46"/>
      <c r="H49" s="145"/>
      <c r="I49" s="48"/>
      <c r="J49" s="49"/>
      <c r="K49" s="50"/>
      <c r="L49" s="51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142"/>
      <c r="Z49" s="52"/>
      <c r="AA49" s="144">
        <f t="shared" si="0"/>
        <v>0</v>
      </c>
    </row>
    <row r="50" spans="2:27" ht="20.149999999999999" customHeight="1" x14ac:dyDescent="0.35">
      <c r="B50" s="47"/>
      <c r="C50" s="49"/>
      <c r="D50" s="55"/>
      <c r="E50" s="56"/>
      <c r="F50" s="147"/>
      <c r="G50" s="46"/>
      <c r="H50" s="145"/>
      <c r="I50" s="48"/>
      <c r="J50" s="222"/>
      <c r="K50" s="50"/>
      <c r="L50" s="51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142"/>
      <c r="Z50" s="52"/>
      <c r="AA50" s="144">
        <f t="shared" si="0"/>
        <v>0</v>
      </c>
    </row>
    <row r="51" spans="2:27" ht="20.149999999999999" hidden="1" customHeight="1" x14ac:dyDescent="0.35">
      <c r="B51" s="47"/>
      <c r="C51" s="49"/>
      <c r="D51" s="55"/>
      <c r="E51" s="56"/>
      <c r="F51" s="147"/>
      <c r="G51" s="46"/>
      <c r="H51" s="145"/>
      <c r="I51" s="48"/>
      <c r="J51" s="49"/>
      <c r="K51" s="50"/>
      <c r="L51" s="51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142"/>
      <c r="Z51" s="52"/>
      <c r="AA51" s="144">
        <f t="shared" ref="AA51:AA59" si="1">SUM(L51:Z51)</f>
        <v>0</v>
      </c>
    </row>
    <row r="52" spans="2:27" ht="20.149999999999999" hidden="1" customHeight="1" x14ac:dyDescent="0.35">
      <c r="B52" s="47"/>
      <c r="C52" s="49"/>
      <c r="D52" s="55"/>
      <c r="E52" s="56"/>
      <c r="F52" s="147"/>
      <c r="G52" s="46"/>
      <c r="H52" s="145"/>
      <c r="I52" s="48"/>
      <c r="J52" s="49"/>
      <c r="K52" s="50"/>
      <c r="L52" s="51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142"/>
      <c r="Z52" s="52"/>
      <c r="AA52" s="144">
        <f t="shared" si="1"/>
        <v>0</v>
      </c>
    </row>
    <row r="53" spans="2:27" ht="20.149999999999999" hidden="1" customHeight="1" x14ac:dyDescent="0.35">
      <c r="B53" s="47"/>
      <c r="C53" s="49"/>
      <c r="D53" s="55"/>
      <c r="E53" s="56"/>
      <c r="F53" s="147"/>
      <c r="G53" s="46"/>
      <c r="H53" s="145"/>
      <c r="I53" s="48"/>
      <c r="J53" s="49"/>
      <c r="K53" s="50"/>
      <c r="L53" s="51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142"/>
      <c r="Z53" s="52"/>
      <c r="AA53" s="144">
        <f t="shared" si="1"/>
        <v>0</v>
      </c>
    </row>
    <row r="54" spans="2:27" ht="20.149999999999999" hidden="1" customHeight="1" x14ac:dyDescent="0.35">
      <c r="B54" s="47"/>
      <c r="C54" s="49"/>
      <c r="D54" s="55"/>
      <c r="E54" s="56"/>
      <c r="F54" s="147"/>
      <c r="G54" s="46"/>
      <c r="H54" s="145"/>
      <c r="I54" s="48"/>
      <c r="J54" s="49"/>
      <c r="K54" s="50"/>
      <c r="L54" s="51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142"/>
      <c r="Z54" s="52"/>
      <c r="AA54" s="144">
        <f t="shared" si="1"/>
        <v>0</v>
      </c>
    </row>
    <row r="55" spans="2:27" ht="20.149999999999999" hidden="1" customHeight="1" x14ac:dyDescent="0.35">
      <c r="B55" s="47"/>
      <c r="C55" s="49"/>
      <c r="D55" s="55"/>
      <c r="E55" s="56"/>
      <c r="F55" s="147"/>
      <c r="G55" s="46"/>
      <c r="H55" s="145"/>
      <c r="I55" s="48"/>
      <c r="J55" s="49"/>
      <c r="K55" s="50"/>
      <c r="L55" s="51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142"/>
      <c r="Z55" s="52"/>
      <c r="AA55" s="144">
        <f t="shared" si="1"/>
        <v>0</v>
      </c>
    </row>
    <row r="56" spans="2:27" ht="20.149999999999999" hidden="1" customHeight="1" x14ac:dyDescent="0.35">
      <c r="B56" s="47"/>
      <c r="C56" s="49"/>
      <c r="D56" s="55"/>
      <c r="E56" s="56"/>
      <c r="F56" s="147"/>
      <c r="G56" s="46"/>
      <c r="H56" s="145"/>
      <c r="I56" s="48"/>
      <c r="J56" s="49"/>
      <c r="K56" s="50"/>
      <c r="L56" s="51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142"/>
      <c r="Z56" s="52"/>
      <c r="AA56" s="144">
        <f t="shared" si="1"/>
        <v>0</v>
      </c>
    </row>
    <row r="57" spans="2:27" ht="20.149999999999999" hidden="1" customHeight="1" x14ac:dyDescent="0.35">
      <c r="B57" s="47"/>
      <c r="C57" s="49"/>
      <c r="D57" s="55"/>
      <c r="E57" s="56"/>
      <c r="F57" s="147"/>
      <c r="G57" s="46"/>
      <c r="H57" s="145"/>
      <c r="I57" s="48"/>
      <c r="J57" s="49"/>
      <c r="K57" s="50"/>
      <c r="L57" s="51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142"/>
      <c r="Z57" s="52"/>
      <c r="AA57" s="144">
        <f t="shared" si="1"/>
        <v>0</v>
      </c>
    </row>
    <row r="58" spans="2:27" ht="20.149999999999999" hidden="1" customHeight="1" x14ac:dyDescent="0.35">
      <c r="B58" s="47"/>
      <c r="C58" s="49"/>
      <c r="D58" s="55"/>
      <c r="E58" s="56"/>
      <c r="F58" s="147"/>
      <c r="G58" s="46"/>
      <c r="H58" s="145"/>
      <c r="I58" s="48"/>
      <c r="J58" s="49"/>
      <c r="K58" s="50"/>
      <c r="L58" s="51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142"/>
      <c r="Z58" s="52"/>
      <c r="AA58" s="144">
        <f t="shared" si="1"/>
        <v>0</v>
      </c>
    </row>
    <row r="59" spans="2:27" ht="20.149999999999999" hidden="1" customHeight="1" x14ac:dyDescent="0.35">
      <c r="B59" s="47"/>
      <c r="C59" s="49"/>
      <c r="D59" s="55"/>
      <c r="E59" s="56"/>
      <c r="F59" s="147"/>
      <c r="G59" s="46"/>
      <c r="H59" s="145"/>
      <c r="I59" s="48"/>
      <c r="J59" s="49"/>
      <c r="K59" s="50"/>
      <c r="L59" s="51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142"/>
      <c r="Z59" s="52"/>
      <c r="AA59" s="144">
        <f t="shared" si="1"/>
        <v>0</v>
      </c>
    </row>
    <row r="60" spans="2:27" ht="20.149999999999999" hidden="1" customHeight="1" x14ac:dyDescent="0.35">
      <c r="B60" s="47"/>
      <c r="C60" s="49"/>
      <c r="D60" s="55"/>
      <c r="E60" s="56"/>
      <c r="F60" s="147"/>
      <c r="G60" s="46"/>
      <c r="H60" s="145"/>
      <c r="I60" s="48"/>
      <c r="J60" s="49"/>
      <c r="K60" s="50"/>
      <c r="L60" s="51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142"/>
      <c r="Z60" s="52"/>
      <c r="AA60" s="144">
        <f>SUM(L60:Z60)</f>
        <v>0</v>
      </c>
    </row>
    <row r="61" spans="2:27" ht="20.149999999999999" customHeight="1" x14ac:dyDescent="0.35">
      <c r="B61" s="62"/>
      <c r="C61" s="63" t="s">
        <v>28</v>
      </c>
      <c r="D61" s="64"/>
      <c r="E61" s="65">
        <f>SUM(E13:E60)</f>
        <v>0</v>
      </c>
      <c r="F61" s="148"/>
      <c r="G61" s="66"/>
      <c r="H61" s="203"/>
      <c r="I61" s="68" t="s">
        <v>23</v>
      </c>
      <c r="J61" s="45"/>
      <c r="K61" s="45"/>
      <c r="L61" s="54">
        <f>SUM(L12:L50)</f>
        <v>0</v>
      </c>
      <c r="M61" s="54">
        <f t="shared" ref="M61:W61" si="2">SUM(M12:M50)</f>
        <v>0</v>
      </c>
      <c r="N61" s="54">
        <f t="shared" si="2"/>
        <v>0</v>
      </c>
      <c r="O61" s="54">
        <f t="shared" si="2"/>
        <v>0</v>
      </c>
      <c r="P61" s="54">
        <f t="shared" si="2"/>
        <v>0</v>
      </c>
      <c r="Q61" s="54">
        <f t="shared" si="2"/>
        <v>0</v>
      </c>
      <c r="R61" s="54">
        <f t="shared" si="2"/>
        <v>0</v>
      </c>
      <c r="S61" s="54">
        <f t="shared" si="2"/>
        <v>0</v>
      </c>
      <c r="T61" s="54">
        <f t="shared" si="2"/>
        <v>0</v>
      </c>
      <c r="U61" s="54">
        <f t="shared" si="2"/>
        <v>0</v>
      </c>
      <c r="V61" s="54">
        <f t="shared" si="2"/>
        <v>0</v>
      </c>
      <c r="W61" s="54">
        <f t="shared" si="2"/>
        <v>0</v>
      </c>
      <c r="X61" s="54">
        <f>SUM(X12:X50)</f>
        <v>0</v>
      </c>
      <c r="Y61" s="204">
        <f>SUM(Y12:Y50)</f>
        <v>0</v>
      </c>
      <c r="Z61" s="54"/>
      <c r="AA61" s="144">
        <f>SUM(AA12:AA60)</f>
        <v>0</v>
      </c>
    </row>
    <row r="62" spans="2:27" ht="20.149999999999999" customHeight="1" x14ac:dyDescent="0.25">
      <c r="M62" s="69"/>
      <c r="N62" s="69"/>
      <c r="O62" s="69"/>
      <c r="P62" s="69"/>
      <c r="Q62" s="69"/>
      <c r="R62" s="69"/>
      <c r="S62" s="70"/>
      <c r="U62" s="71"/>
      <c r="V62" s="71"/>
      <c r="W62" s="70" t="s">
        <v>29</v>
      </c>
      <c r="Y62" s="71"/>
      <c r="Z62" s="71" t="s">
        <v>30</v>
      </c>
      <c r="AA62" s="72"/>
    </row>
    <row r="63" spans="2:27" ht="20.149999999999999" customHeight="1" x14ac:dyDescent="0.35">
      <c r="M63" s="69"/>
      <c r="N63" s="69"/>
      <c r="O63" s="69"/>
      <c r="P63" s="69"/>
      <c r="Q63" s="69"/>
      <c r="R63" s="69"/>
      <c r="T63" s="73"/>
      <c r="U63" s="71"/>
      <c r="V63" s="71"/>
      <c r="X63" s="73"/>
      <c r="Y63" s="71"/>
      <c r="Z63" s="71" t="s">
        <v>31</v>
      </c>
      <c r="AA63" s="74"/>
    </row>
    <row r="64" spans="2:27" ht="20.149999999999999" customHeight="1" x14ac:dyDescent="0.35">
      <c r="K64" s="75"/>
      <c r="U64" s="76"/>
      <c r="V64" s="77"/>
      <c r="Y64" s="76"/>
      <c r="Z64" s="77" t="s">
        <v>32</v>
      </c>
      <c r="AA64" s="78"/>
    </row>
    <row r="65" spans="3:28" ht="20.149999999999999" customHeight="1" x14ac:dyDescent="0.35">
      <c r="K65" s="75"/>
      <c r="T65" s="79"/>
      <c r="U65" s="79"/>
      <c r="V65" s="77"/>
      <c r="X65" s="79"/>
      <c r="Y65" s="79"/>
      <c r="Z65" s="77" t="s">
        <v>33</v>
      </c>
      <c r="AA65" s="80">
        <f>AA62+AA63+AA64</f>
        <v>0</v>
      </c>
    </row>
    <row r="66" spans="3:28" ht="20.149999999999999" customHeight="1" x14ac:dyDescent="0.4">
      <c r="C66" s="81" t="s">
        <v>34</v>
      </c>
      <c r="D66" s="41"/>
      <c r="E66" s="65">
        <f>E12+E61</f>
        <v>0</v>
      </c>
      <c r="F66" s="2"/>
      <c r="K66" s="75"/>
      <c r="M66" s="1"/>
      <c r="O66" s="82"/>
      <c r="V66" s="83"/>
      <c r="Z66" s="83" t="s">
        <v>34</v>
      </c>
      <c r="AA66" s="84">
        <f>SUM(AA61:AA64)</f>
        <v>0</v>
      </c>
      <c r="AB66" s="85"/>
    </row>
    <row r="67" spans="3:28" ht="18.75" customHeight="1" x14ac:dyDescent="0.3">
      <c r="C67" s="69"/>
      <c r="D67" s="69"/>
      <c r="E67" s="86"/>
      <c r="F67" s="2"/>
      <c r="V67" s="87"/>
      <c r="Z67" s="87"/>
      <c r="AA67" s="69"/>
    </row>
    <row r="68" spans="3:28" ht="25.5" customHeight="1" x14ac:dyDescent="0.35">
      <c r="C68" s="88" t="s">
        <v>35</v>
      </c>
      <c r="D68" s="89" t="s">
        <v>4</v>
      </c>
      <c r="E68" s="89" t="s">
        <v>5</v>
      </c>
      <c r="F68" s="2"/>
      <c r="L68" s="90"/>
      <c r="T68" s="91"/>
      <c r="U68" s="79"/>
      <c r="V68" s="92"/>
      <c r="X68" s="93" t="s">
        <v>36</v>
      </c>
      <c r="Y68" s="94"/>
      <c r="Z68" s="95" t="s">
        <v>37</v>
      </c>
      <c r="AA68" s="96">
        <f>E66-AA66</f>
        <v>0</v>
      </c>
    </row>
    <row r="69" spans="3:28" ht="25.5" customHeight="1" x14ac:dyDescent="0.35">
      <c r="C69" s="88">
        <f>C8</f>
        <v>0</v>
      </c>
      <c r="D69" s="97" t="str">
        <f>D8</f>
        <v>1</v>
      </c>
      <c r="E69" s="97" t="str">
        <f>E8</f>
        <v>2026</v>
      </c>
      <c r="F69" s="2"/>
      <c r="T69" s="91"/>
      <c r="U69" s="79"/>
      <c r="V69" s="92"/>
      <c r="X69" s="93" t="s">
        <v>38</v>
      </c>
      <c r="Y69" s="94"/>
      <c r="Z69" s="95" t="s">
        <v>39</v>
      </c>
      <c r="AA69" s="96">
        <f>E70+E80-E91-E93</f>
        <v>0</v>
      </c>
    </row>
    <row r="70" spans="3:28" ht="18" customHeight="1" x14ac:dyDescent="0.3">
      <c r="C70" s="98" t="s">
        <v>40</v>
      </c>
      <c r="E70" s="82">
        <f>E12</f>
        <v>0</v>
      </c>
      <c r="F70" s="2"/>
    </row>
    <row r="71" spans="3:28" ht="18" customHeight="1" x14ac:dyDescent="0.4">
      <c r="C71" s="99" t="s">
        <v>8</v>
      </c>
      <c r="E71" s="82"/>
      <c r="F71" s="2"/>
      <c r="S71" s="100"/>
      <c r="T71" s="90"/>
      <c r="U71" s="90"/>
      <c r="V71" s="90"/>
      <c r="AA71" s="90"/>
    </row>
    <row r="72" spans="3:28" ht="18" x14ac:dyDescent="0.4">
      <c r="C72" s="98"/>
      <c r="E72" s="82"/>
      <c r="F72" s="2"/>
      <c r="S72" s="100"/>
      <c r="T72" s="90"/>
      <c r="AA72" s="101"/>
    </row>
    <row r="73" spans="3:28" ht="17.25" customHeight="1" x14ac:dyDescent="0.4">
      <c r="C73" s="102" t="s">
        <v>41</v>
      </c>
      <c r="D73" s="103"/>
      <c r="E73" s="82">
        <f>SUMIF($D$13:$D$60,"A",$E$13:$E$60)</f>
        <v>0</v>
      </c>
      <c r="F73" s="2"/>
      <c r="S73" s="100"/>
      <c r="AA73" s="101"/>
    </row>
    <row r="74" spans="3:28" ht="18" customHeight="1" x14ac:dyDescent="0.4">
      <c r="C74" s="102" t="s">
        <v>42</v>
      </c>
      <c r="D74" s="103"/>
      <c r="E74" s="82">
        <f>SUMIF($D$13:$D$60,"E",$E$13:$E$60)</f>
        <v>0</v>
      </c>
      <c r="F74" s="2"/>
      <c r="S74" s="100"/>
      <c r="AA74" s="101"/>
    </row>
    <row r="75" spans="3:28" ht="15" customHeight="1" x14ac:dyDescent="0.4">
      <c r="C75" s="102" t="s">
        <v>43</v>
      </c>
      <c r="D75" s="103"/>
      <c r="E75" s="82">
        <f>SUMIF($D$13:$D$60,"P",$E$13:$E$60)</f>
        <v>0</v>
      </c>
      <c r="F75" s="2"/>
      <c r="S75" s="100"/>
      <c r="AA75" s="101"/>
    </row>
    <row r="76" spans="3:28" ht="16.5" customHeight="1" x14ac:dyDescent="0.4">
      <c r="C76" s="102" t="s">
        <v>64</v>
      </c>
      <c r="D76" s="103"/>
      <c r="E76" s="82">
        <f>SUMIF($D$13:$D$60,"R",$E$13:$E$60)</f>
        <v>0</v>
      </c>
      <c r="F76" s="2"/>
      <c r="S76" s="100"/>
      <c r="T76" s="90"/>
      <c r="U76" s="90"/>
      <c r="V76" s="90"/>
      <c r="AA76" s="104"/>
    </row>
    <row r="77" spans="3:28" ht="16.5" customHeight="1" x14ac:dyDescent="0.4">
      <c r="C77" s="102" t="s">
        <v>44</v>
      </c>
      <c r="D77" s="103"/>
      <c r="E77" s="82">
        <f>SUMIF($D$13:$D$60,"I",$E$13:$E$60)</f>
        <v>0</v>
      </c>
      <c r="F77" s="2"/>
      <c r="S77" s="100"/>
      <c r="T77" s="90"/>
      <c r="U77" s="90"/>
      <c r="V77" s="90"/>
      <c r="AA77" s="104"/>
    </row>
    <row r="78" spans="3:28" ht="16.5" customHeight="1" x14ac:dyDescent="0.4">
      <c r="C78" s="98" t="s">
        <v>68</v>
      </c>
      <c r="D78" s="103"/>
      <c r="E78" s="82">
        <f>SUMIF($D$13:$D$60,"F",$E$13:$E$60)</f>
        <v>0</v>
      </c>
      <c r="F78" s="2"/>
      <c r="S78" s="100"/>
      <c r="T78" s="90"/>
      <c r="U78" s="90"/>
      <c r="V78" s="90"/>
      <c r="AA78" s="104"/>
    </row>
    <row r="79" spans="3:28" ht="12.5" x14ac:dyDescent="0.25">
      <c r="C79" s="98"/>
      <c r="E79" s="82"/>
      <c r="F79" s="2"/>
      <c r="AA79" s="1"/>
    </row>
    <row r="80" spans="3:28" ht="13.5" thickBot="1" x14ac:dyDescent="0.35">
      <c r="C80" s="105" t="s">
        <v>28</v>
      </c>
      <c r="D80" s="106"/>
      <c r="E80" s="107">
        <f>SUM(E73:E77)</f>
        <v>0</v>
      </c>
      <c r="F80" s="2"/>
    </row>
    <row r="81" spans="3:27" x14ac:dyDescent="0.3">
      <c r="C81" s="98"/>
      <c r="E81" s="82"/>
      <c r="F81" s="2"/>
    </row>
    <row r="82" spans="3:27" x14ac:dyDescent="0.3">
      <c r="C82" s="99" t="s">
        <v>9</v>
      </c>
      <c r="E82" s="82"/>
      <c r="F82" s="2"/>
    </row>
    <row r="83" spans="3:27" x14ac:dyDescent="0.3">
      <c r="C83" s="98"/>
      <c r="E83" s="82"/>
      <c r="F83" s="2"/>
    </row>
    <row r="84" spans="3:27" ht="15" customHeight="1" x14ac:dyDescent="0.3">
      <c r="C84" s="98" t="s">
        <v>41</v>
      </c>
      <c r="E84" s="82">
        <f>SUMIF($K$12:$K$60,"A",$AA$12:$AA$60)</f>
        <v>0</v>
      </c>
      <c r="F84" s="2"/>
    </row>
    <row r="85" spans="3:27" ht="15" customHeight="1" x14ac:dyDescent="0.3">
      <c r="C85" s="98" t="s">
        <v>42</v>
      </c>
      <c r="E85" s="82">
        <f>SUMIF($K$12:$K$60,"E",$AA$12:$AA$60)</f>
        <v>0</v>
      </c>
      <c r="F85" s="2"/>
    </row>
    <row r="86" spans="3:27" ht="15" customHeight="1" x14ac:dyDescent="0.3">
      <c r="C86" s="98" t="s">
        <v>43</v>
      </c>
      <c r="E86" s="82">
        <f>SUMIF($K$12:$K$60,"P",$AA$12:$AA$60)</f>
        <v>0</v>
      </c>
      <c r="F86" s="2"/>
    </row>
    <row r="87" spans="3:27" ht="16.5" customHeight="1" x14ac:dyDescent="0.4">
      <c r="C87" s="102" t="s">
        <v>64</v>
      </c>
      <c r="D87" s="103"/>
      <c r="E87" s="82">
        <f>SUMIF($K$12:$K$60,"R",$AA$12:$AA$60)</f>
        <v>0</v>
      </c>
      <c r="F87" s="2"/>
      <c r="S87" s="100"/>
      <c r="T87" s="90"/>
      <c r="U87" s="90"/>
      <c r="V87" s="90"/>
      <c r="AA87" s="104"/>
    </row>
    <row r="88" spans="3:27" ht="15" customHeight="1" x14ac:dyDescent="0.3">
      <c r="C88" s="98" t="s">
        <v>45</v>
      </c>
      <c r="E88" s="82">
        <f>SUMIF($K$12:$K$60,"I",$AA$12:$AA$60)</f>
        <v>0</v>
      </c>
      <c r="F88" s="2"/>
    </row>
    <row r="89" spans="3:27" ht="15" customHeight="1" x14ac:dyDescent="0.3">
      <c r="C89" s="98" t="s">
        <v>68</v>
      </c>
      <c r="E89" s="82">
        <f>SUMIF($K$12:$K$60,"F",$AA$12:$AA$60)</f>
        <v>0</v>
      </c>
      <c r="F89" s="2"/>
    </row>
    <row r="90" spans="3:27" x14ac:dyDescent="0.3">
      <c r="C90" s="98"/>
      <c r="E90" s="82"/>
      <c r="F90" s="2"/>
    </row>
    <row r="91" spans="3:27" ht="13.5" thickBot="1" x14ac:dyDescent="0.35">
      <c r="C91" s="105" t="s">
        <v>46</v>
      </c>
      <c r="D91" s="106"/>
      <c r="E91" s="108">
        <f>SUM(E84:E89)</f>
        <v>0</v>
      </c>
      <c r="F91" s="2"/>
    </row>
    <row r="92" spans="3:27" x14ac:dyDescent="0.3">
      <c r="C92" s="98"/>
      <c r="E92" s="82"/>
      <c r="F92" s="2"/>
    </row>
    <row r="93" spans="3:27" x14ac:dyDescent="0.3">
      <c r="C93" s="98" t="s">
        <v>47</v>
      </c>
      <c r="E93" s="82">
        <f>AA65</f>
        <v>0</v>
      </c>
      <c r="F93" s="2"/>
    </row>
    <row r="94" spans="3:27" x14ac:dyDescent="0.3">
      <c r="E94" s="82"/>
      <c r="F94" s="2"/>
    </row>
    <row r="95" spans="3:27" x14ac:dyDescent="0.3">
      <c r="C95" s="37"/>
      <c r="D95" s="37"/>
      <c r="E95" s="109"/>
      <c r="F95" s="2"/>
    </row>
    <row r="96" spans="3:27" x14ac:dyDescent="0.3">
      <c r="C96" s="99" t="s">
        <v>48</v>
      </c>
      <c r="E96" s="82"/>
      <c r="F96" s="2"/>
    </row>
    <row r="97" spans="3:6" x14ac:dyDescent="0.3">
      <c r="E97" s="82"/>
      <c r="F97" s="2"/>
    </row>
    <row r="98" spans="3:6" ht="15" customHeight="1" x14ac:dyDescent="0.3">
      <c r="C98" s="98" t="s">
        <v>41</v>
      </c>
      <c r="E98" s="82">
        <f t="shared" ref="E98:E103" si="3">E84-E73</f>
        <v>0</v>
      </c>
      <c r="F98" s="2"/>
    </row>
    <row r="99" spans="3:6" ht="15" customHeight="1" x14ac:dyDescent="0.3">
      <c r="C99" s="98" t="s">
        <v>42</v>
      </c>
      <c r="E99" s="82">
        <f t="shared" si="3"/>
        <v>0</v>
      </c>
      <c r="F99" s="2"/>
    </row>
    <row r="100" spans="3:6" ht="15" customHeight="1" x14ac:dyDescent="0.3">
      <c r="C100" s="98" t="s">
        <v>43</v>
      </c>
      <c r="E100" s="82">
        <f t="shared" si="3"/>
        <v>0</v>
      </c>
      <c r="F100" s="2"/>
    </row>
    <row r="101" spans="3:6" ht="15" customHeight="1" x14ac:dyDescent="0.3">
      <c r="C101" s="102" t="s">
        <v>64</v>
      </c>
      <c r="E101" s="82">
        <f t="shared" si="3"/>
        <v>0</v>
      </c>
      <c r="F101" s="2"/>
    </row>
    <row r="102" spans="3:6" ht="15" customHeight="1" x14ac:dyDescent="0.3">
      <c r="C102" s="102" t="s">
        <v>70</v>
      </c>
      <c r="E102" s="82">
        <f t="shared" si="3"/>
        <v>0</v>
      </c>
      <c r="F102" s="2"/>
    </row>
    <row r="103" spans="3:6" ht="15" customHeight="1" x14ac:dyDescent="0.3">
      <c r="C103" s="102" t="s">
        <v>69</v>
      </c>
      <c r="E103" s="82">
        <f t="shared" si="3"/>
        <v>0</v>
      </c>
      <c r="F103" s="2"/>
    </row>
    <row r="104" spans="3:6" x14ac:dyDescent="0.3">
      <c r="C104" s="110"/>
      <c r="E104" s="82"/>
      <c r="F104" s="2"/>
    </row>
    <row r="105" spans="3:6" ht="18" customHeight="1" thickBot="1" x14ac:dyDescent="0.35">
      <c r="C105" s="111" t="s">
        <v>49</v>
      </c>
      <c r="D105" s="106"/>
      <c r="E105" s="107">
        <f>SUM(E98:E103)</f>
        <v>0</v>
      </c>
      <c r="F105" s="2"/>
    </row>
    <row r="106" spans="3:6" x14ac:dyDescent="0.3">
      <c r="C106" s="98"/>
      <c r="E106" s="82"/>
      <c r="F106" s="82"/>
    </row>
    <row r="107" spans="3:6" ht="26.25" customHeight="1" x14ac:dyDescent="0.3">
      <c r="C107" s="99"/>
      <c r="D107" s="99"/>
      <c r="E107" s="112"/>
      <c r="F107" s="112"/>
    </row>
    <row r="108" spans="3:6" x14ac:dyDescent="0.3">
      <c r="C108" s="98"/>
    </row>
    <row r="109" spans="3:6" ht="15" customHeight="1" x14ac:dyDescent="0.3">
      <c r="C109" s="103"/>
      <c r="E109" s="113"/>
      <c r="F109" s="113"/>
    </row>
    <row r="110" spans="3:6" ht="15" customHeight="1" x14ac:dyDescent="0.3">
      <c r="C110" s="103"/>
      <c r="E110" s="113"/>
      <c r="F110" s="113"/>
    </row>
    <row r="111" spans="3:6" ht="15" customHeight="1" x14ac:dyDescent="0.3">
      <c r="C111" s="103"/>
      <c r="E111" s="113"/>
      <c r="F111" s="113"/>
    </row>
    <row r="112" spans="3:6" ht="15" customHeight="1" x14ac:dyDescent="0.3">
      <c r="C112" s="103"/>
      <c r="E112" s="113"/>
      <c r="F112" s="113"/>
    </row>
    <row r="113" spans="3:6" ht="15" customHeight="1" x14ac:dyDescent="0.3">
      <c r="C113" s="103"/>
      <c r="E113" s="113"/>
      <c r="F113" s="113"/>
    </row>
    <row r="114" spans="3:6" x14ac:dyDescent="0.3">
      <c r="C114" s="98"/>
      <c r="D114" s="113"/>
    </row>
    <row r="115" spans="3:6" ht="15" customHeight="1" x14ac:dyDescent="0.3">
      <c r="C115" s="114"/>
      <c r="D115" s="113"/>
      <c r="E115" s="82"/>
      <c r="F115" s="82"/>
    </row>
    <row r="116" spans="3:6" ht="15" customHeight="1" x14ac:dyDescent="0.3">
      <c r="C116" s="114"/>
      <c r="D116" s="113"/>
      <c r="E116" s="82"/>
      <c r="F116" s="82"/>
    </row>
    <row r="117" spans="3:6" ht="15" customHeight="1" x14ac:dyDescent="0.3">
      <c r="C117" s="114"/>
      <c r="D117" s="113"/>
      <c r="E117" s="82"/>
      <c r="F117" s="82"/>
    </row>
    <row r="118" spans="3:6" ht="15" customHeight="1" x14ac:dyDescent="0.3">
      <c r="C118" s="114"/>
      <c r="D118" s="113"/>
      <c r="E118" s="115"/>
      <c r="F118" s="115"/>
    </row>
    <row r="119" spans="3:6" ht="15" customHeight="1" x14ac:dyDescent="0.3">
      <c r="C119" s="114"/>
      <c r="D119" s="113"/>
      <c r="E119" s="82"/>
      <c r="F119" s="82"/>
    </row>
    <row r="120" spans="3:6" ht="15" customHeight="1" x14ac:dyDescent="0.3">
      <c r="C120" s="114"/>
      <c r="D120" s="113"/>
      <c r="E120" s="82"/>
      <c r="F120" s="82"/>
    </row>
    <row r="121" spans="3:6" ht="15" customHeight="1" x14ac:dyDescent="0.3">
      <c r="C121" s="116"/>
      <c r="D121" s="113"/>
      <c r="E121" s="82"/>
      <c r="F121" s="82"/>
    </row>
    <row r="122" spans="3:6" ht="15" customHeight="1" x14ac:dyDescent="0.3">
      <c r="C122" s="116"/>
      <c r="D122" s="113"/>
      <c r="E122" s="82"/>
      <c r="F122" s="82"/>
    </row>
    <row r="123" spans="3:6" ht="15" customHeight="1" x14ac:dyDescent="0.3">
      <c r="C123" s="116"/>
      <c r="D123" s="113"/>
      <c r="E123" s="82"/>
      <c r="F123" s="82"/>
    </row>
    <row r="124" spans="3:6" ht="15" customHeight="1" x14ac:dyDescent="0.3">
      <c r="C124" s="98"/>
      <c r="D124" s="113"/>
      <c r="E124" s="82"/>
      <c r="F124" s="82"/>
    </row>
  </sheetData>
  <sheetProtection algorithmName="SHA-512" hashValue="qEihEZXOHCgrGIGFzzNqzDq1XCvNLMnNZvN6XwvXicqof/JF4X+WPjHskuL4JdqX36Mahwm3Sd8NPbluwVsF+g==" saltValue="lwTLnAeN3ki41/G71d/T0w==" spinCount="100000" sheet="1" objects="1" scenarios="1"/>
  <mergeCells count="4">
    <mergeCell ref="I2:J2"/>
    <mergeCell ref="I3:J3"/>
    <mergeCell ref="I7:J7"/>
    <mergeCell ref="I8:J8"/>
  </mergeCells>
  <dataValidations count="1">
    <dataValidation allowBlank="1" showErrorMessage="1" sqref="E8:F8" xr:uid="{00000000-0002-0000-0000-000000000000}">
      <formula1>0</formula1>
      <formula2>0</formula2>
    </dataValidation>
  </dataValidations>
  <printOptions horizontalCentered="1" gridLines="1"/>
  <pageMargins left="0.27013888888888887" right="0.20972222222222223" top="0.65" bottom="1.0013888888888889" header="0.51180555555555551" footer="0.5"/>
  <pageSetup paperSize="9" scale="29" firstPageNumber="0" orientation="portrait" horizontalDpi="300" verticalDpi="300" r:id="rId1"/>
  <headerFooter alignWithMargins="0">
    <oddFooter>&amp;LQuarterly Base Account, Version 2, 15/01/2008&amp;C&amp;A&amp;R&amp;D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124"/>
  <sheetViews>
    <sheetView topLeftCell="A4" zoomScale="70" zoomScaleNormal="70" workbookViewId="0">
      <selection activeCell="E12" sqref="E12"/>
    </sheetView>
  </sheetViews>
  <sheetFormatPr defaultColWidth="9.1796875" defaultRowHeight="13" x14ac:dyDescent="0.3"/>
  <cols>
    <col min="1" max="1" width="2.26953125" style="1" customWidth="1"/>
    <col min="2" max="2" width="10.453125" style="2" customWidth="1"/>
    <col min="3" max="3" width="36.1796875" style="1" customWidth="1"/>
    <col min="4" max="4" width="10.26953125" style="1" customWidth="1"/>
    <col min="5" max="6" width="11.7265625" style="3" customWidth="1"/>
    <col min="7" max="7" width="1" style="1" customWidth="1"/>
    <col min="8" max="8" width="11.54296875" style="2" customWidth="1"/>
    <col min="9" max="9" width="9.1796875" style="1"/>
    <col min="10" max="10" width="31" style="1" customWidth="1"/>
    <col min="11" max="11" width="9.54296875" style="1" customWidth="1"/>
    <col min="12" max="12" width="11.81640625" style="4" customWidth="1"/>
    <col min="13" max="13" width="12.7265625" style="3" customWidth="1"/>
    <col min="14" max="14" width="12.1796875" style="1" customWidth="1"/>
    <col min="15" max="20" width="12.54296875" style="1" customWidth="1"/>
    <col min="21" max="24" width="12.7265625" style="1" customWidth="1"/>
    <col min="25" max="25" width="13.54296875" style="1" customWidth="1"/>
    <col min="26" max="26" width="16.26953125" style="1" customWidth="1"/>
    <col min="27" max="27" width="14" style="5" customWidth="1"/>
    <col min="28" max="28" width="13.54296875" style="1" customWidth="1"/>
    <col min="29" max="16384" width="9.1796875" style="1"/>
  </cols>
  <sheetData>
    <row r="1" spans="2:27" x14ac:dyDescent="0.3">
      <c r="F1" s="2"/>
      <c r="U1" s="175"/>
    </row>
    <row r="2" spans="2:27" ht="22.5" customHeight="1" x14ac:dyDescent="0.5">
      <c r="C2" s="152" t="s">
        <v>0</v>
      </c>
      <c r="D2" s="153"/>
      <c r="E2" s="154"/>
      <c r="F2" s="2"/>
      <c r="G2" s="155"/>
      <c r="I2" s="224" t="s">
        <v>1</v>
      </c>
      <c r="J2" s="224"/>
      <c r="K2" s="16">
        <f>'Quarter 1'!K2</f>
        <v>0</v>
      </c>
      <c r="L2" s="117"/>
      <c r="M2" s="118"/>
      <c r="N2" s="118"/>
      <c r="O2" s="119"/>
      <c r="P2" s="201"/>
      <c r="Q2" s="177"/>
      <c r="R2" s="177"/>
      <c r="S2" s="177"/>
      <c r="T2" s="177"/>
      <c r="X2" s="5"/>
      <c r="Z2" s="5"/>
    </row>
    <row r="3" spans="2:27" ht="23.25" customHeight="1" x14ac:dyDescent="0.5">
      <c r="C3" s="152" t="s">
        <v>62</v>
      </c>
      <c r="D3" s="156"/>
      <c r="E3" s="157"/>
      <c r="F3" s="2"/>
      <c r="G3" s="5"/>
      <c r="I3" s="225" t="s">
        <v>2</v>
      </c>
      <c r="J3" s="225"/>
      <c r="K3" s="23">
        <f>'Quarter 1'!K3</f>
        <v>0</v>
      </c>
      <c r="L3" s="120"/>
      <c r="M3" s="121"/>
      <c r="N3" s="121"/>
      <c r="O3" s="122"/>
      <c r="P3" s="201"/>
      <c r="Q3" s="177"/>
      <c r="R3" s="177"/>
      <c r="S3" s="177"/>
      <c r="T3" s="177"/>
    </row>
    <row r="4" spans="2:27" ht="23" x14ac:dyDescent="0.5">
      <c r="C4" s="152" t="s">
        <v>3</v>
      </c>
      <c r="D4" s="156"/>
      <c r="E4" s="157"/>
      <c r="F4" s="2"/>
      <c r="G4" s="5"/>
      <c r="I4" s="190"/>
      <c r="J4" s="37"/>
      <c r="K4" s="23">
        <f>'Quarter 1'!K4</f>
        <v>0</v>
      </c>
      <c r="L4" s="120"/>
      <c r="M4" s="121"/>
      <c r="N4" s="121"/>
      <c r="O4" s="122"/>
      <c r="P4" s="201"/>
      <c r="Q4" s="177"/>
      <c r="R4" s="177"/>
      <c r="S4" s="177"/>
      <c r="T4" s="177"/>
    </row>
    <row r="5" spans="2:27" ht="21.75" customHeight="1" x14ac:dyDescent="0.35">
      <c r="D5" s="156"/>
      <c r="E5" s="157"/>
      <c r="F5" s="2"/>
      <c r="G5" s="5"/>
      <c r="H5" s="159"/>
      <c r="I5" s="191"/>
      <c r="J5" s="192"/>
      <c r="K5" s="23">
        <f>'Quarter 1'!K5</f>
        <v>0</v>
      </c>
      <c r="L5" s="120"/>
      <c r="M5" s="121"/>
      <c r="N5" s="121"/>
      <c r="O5" s="122"/>
      <c r="P5" s="201"/>
      <c r="Q5" s="177"/>
      <c r="R5" s="177"/>
      <c r="S5" s="177"/>
      <c r="T5" s="177"/>
    </row>
    <row r="6" spans="2:27" ht="24" customHeight="1" x14ac:dyDescent="0.35">
      <c r="B6" s="160"/>
      <c r="F6" s="160"/>
      <c r="G6" s="5"/>
      <c r="H6" s="159"/>
      <c r="I6" s="191"/>
      <c r="J6" s="192"/>
      <c r="K6" s="23">
        <f>'Quarter 1'!K6</f>
        <v>0</v>
      </c>
      <c r="L6" s="120"/>
      <c r="M6" s="121"/>
      <c r="N6" s="121"/>
      <c r="O6" s="122"/>
      <c r="P6" s="201"/>
      <c r="Q6" s="177"/>
      <c r="R6" s="177"/>
      <c r="S6" s="177"/>
      <c r="T6" s="177"/>
    </row>
    <row r="7" spans="2:27" ht="24" customHeight="1" x14ac:dyDescent="0.35">
      <c r="B7" s="160"/>
      <c r="C7" s="219" t="s">
        <v>63</v>
      </c>
      <c r="D7" s="161" t="s">
        <v>4</v>
      </c>
      <c r="E7" s="162" t="s">
        <v>5</v>
      </c>
      <c r="F7" s="160"/>
      <c r="G7" s="5"/>
      <c r="H7" s="159"/>
      <c r="I7" s="225" t="s">
        <v>6</v>
      </c>
      <c r="J7" s="225"/>
      <c r="K7" s="23">
        <f>'Quarter 1'!K7</f>
        <v>0</v>
      </c>
      <c r="L7" s="120"/>
      <c r="M7" s="121"/>
      <c r="N7" s="121"/>
      <c r="O7" s="122"/>
      <c r="P7" s="201"/>
      <c r="Q7" s="177"/>
      <c r="R7" s="177"/>
      <c r="S7" s="177"/>
      <c r="T7" s="177"/>
    </row>
    <row r="8" spans="2:27" ht="28.5" customHeight="1" x14ac:dyDescent="0.35">
      <c r="C8" s="211">
        <f>'Quarter 1'!C8</f>
        <v>0</v>
      </c>
      <c r="D8" s="212">
        <v>2</v>
      </c>
      <c r="E8" s="200" t="str">
        <f>'Quarter 1'!E8</f>
        <v>2026</v>
      </c>
      <c r="F8" s="2"/>
      <c r="G8" s="5"/>
      <c r="H8" s="159"/>
      <c r="I8" s="226" t="s">
        <v>7</v>
      </c>
      <c r="J8" s="226"/>
      <c r="K8" s="29">
        <f>'Quarter 1'!K8</f>
        <v>0</v>
      </c>
      <c r="L8" s="123"/>
      <c r="M8" s="124"/>
      <c r="N8" s="124"/>
      <c r="O8" s="125"/>
      <c r="P8" s="201"/>
      <c r="Q8" s="177"/>
      <c r="R8" s="177"/>
      <c r="S8" s="177"/>
      <c r="T8" s="177"/>
    </row>
    <row r="9" spans="2:27" ht="23.25" customHeight="1" x14ac:dyDescent="0.4">
      <c r="C9" s="100" t="s">
        <v>8</v>
      </c>
      <c r="D9" s="166"/>
      <c r="E9" s="167"/>
      <c r="F9" s="2"/>
      <c r="G9" s="5"/>
      <c r="I9" s="100" t="s">
        <v>9</v>
      </c>
      <c r="M9" s="1"/>
    </row>
    <row r="10" spans="2:27" ht="6" customHeight="1" x14ac:dyDescent="0.3">
      <c r="B10" s="35"/>
      <c r="C10" s="36"/>
      <c r="D10" s="36"/>
      <c r="I10" s="36"/>
    </row>
    <row r="11" spans="2:27" ht="33" customHeight="1" x14ac:dyDescent="0.3">
      <c r="B11" s="38" t="s">
        <v>10</v>
      </c>
      <c r="C11" s="39" t="s">
        <v>11</v>
      </c>
      <c r="D11" s="39" t="s">
        <v>12</v>
      </c>
      <c r="E11" s="40" t="s">
        <v>13</v>
      </c>
      <c r="F11" s="146" t="s">
        <v>61</v>
      </c>
      <c r="G11" s="202"/>
      <c r="H11" s="38" t="s">
        <v>10</v>
      </c>
      <c r="I11" s="41" t="s">
        <v>14</v>
      </c>
      <c r="J11" s="39" t="s">
        <v>11</v>
      </c>
      <c r="K11" s="39" t="s">
        <v>12</v>
      </c>
      <c r="L11" s="126" t="str">
        <f>'Quarter 1'!L11</f>
        <v>Premises</v>
      </c>
      <c r="M11" s="126" t="str">
        <f>'Quarter 1'!M11</f>
        <v>Stationery</v>
      </c>
      <c r="N11" s="126" t="str">
        <f>'Quarter 1'!N11</f>
        <v>Computer Supplies</v>
      </c>
      <c r="O11" s="126" t="str">
        <f>'Quarter 1'!O11</f>
        <v>Broadband</v>
      </c>
      <c r="P11" s="126" t="str">
        <f>'Quarter 1'!P11</f>
        <v>Postage</v>
      </c>
      <c r="Q11" s="126" t="str">
        <f>'Quarter 1'!Q11</f>
        <v>Telephone Calls</v>
      </c>
      <c r="R11" s="126" t="str">
        <f>'Quarter 1'!R11</f>
        <v>Travel &amp; meals</v>
      </c>
      <c r="S11" s="126" t="str">
        <f>'Quarter 1'!S11</f>
        <v>Event costs</v>
      </c>
      <c r="T11" s="42" t="s">
        <v>66</v>
      </c>
      <c r="U11" s="42" t="s">
        <v>65</v>
      </c>
      <c r="V11" s="42" t="s">
        <v>67</v>
      </c>
      <c r="W11" s="126"/>
      <c r="X11" s="126"/>
      <c r="Y11" s="126"/>
      <c r="Z11" s="42" t="str">
        <f>'Quarter 1'!Z11</f>
        <v>Payment Method</v>
      </c>
      <c r="AA11" s="43" t="s">
        <v>23</v>
      </c>
    </row>
    <row r="12" spans="2:27" ht="28.5" customHeight="1" x14ac:dyDescent="0.35">
      <c r="B12" s="67">
        <v>39539</v>
      </c>
      <c r="C12" s="43" t="s">
        <v>24</v>
      </c>
      <c r="D12" s="45"/>
      <c r="E12" s="65">
        <f>'Quarter 1'!AA65</f>
        <v>0</v>
      </c>
      <c r="F12" s="45"/>
      <c r="G12" s="150"/>
      <c r="H12" s="47"/>
      <c r="I12" s="48"/>
      <c r="J12" s="49"/>
      <c r="K12" s="50"/>
      <c r="L12" s="51"/>
      <c r="M12" s="52"/>
      <c r="N12" s="52"/>
      <c r="O12" s="52"/>
      <c r="P12" s="52"/>
      <c r="Q12" s="52"/>
      <c r="R12" s="52"/>
      <c r="S12" s="52"/>
      <c r="T12" s="52"/>
      <c r="U12" s="53"/>
      <c r="V12" s="52"/>
      <c r="W12" s="52"/>
      <c r="X12" s="52"/>
      <c r="Y12" s="52"/>
      <c r="Z12" s="198"/>
      <c r="AA12" s="54">
        <f t="shared" ref="AA12:AA43" si="0">SUM(L12:Z12)</f>
        <v>0</v>
      </c>
    </row>
    <row r="13" spans="2:27" ht="20.149999999999999" customHeight="1" x14ac:dyDescent="0.35">
      <c r="B13" s="47"/>
      <c r="C13" s="49"/>
      <c r="D13" s="55"/>
      <c r="E13" s="56"/>
      <c r="F13" s="147"/>
      <c r="G13" s="46"/>
      <c r="H13" s="47"/>
      <c r="I13" s="48"/>
      <c r="J13" s="49"/>
      <c r="K13" s="50"/>
      <c r="L13" s="51"/>
      <c r="M13" s="52"/>
      <c r="N13" s="52"/>
      <c r="O13" s="52"/>
      <c r="P13" s="52"/>
      <c r="Q13" s="52"/>
      <c r="R13" s="52"/>
      <c r="S13" s="52"/>
      <c r="T13" s="52"/>
      <c r="U13" s="57"/>
      <c r="V13" s="52"/>
      <c r="W13" s="52"/>
      <c r="X13" s="52"/>
      <c r="Y13" s="52"/>
      <c r="Z13" s="52"/>
      <c r="AA13" s="54">
        <f t="shared" si="0"/>
        <v>0</v>
      </c>
    </row>
    <row r="14" spans="2:27" s="6" customFormat="1" ht="20.149999999999999" customHeight="1" x14ac:dyDescent="0.35">
      <c r="B14" s="47"/>
      <c r="C14" s="49"/>
      <c r="D14" s="55"/>
      <c r="E14" s="56"/>
      <c r="F14" s="147"/>
      <c r="G14" s="46"/>
      <c r="H14" s="47"/>
      <c r="I14" s="48"/>
      <c r="J14" s="49"/>
      <c r="K14" s="50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4">
        <f t="shared" si="0"/>
        <v>0</v>
      </c>
    </row>
    <row r="15" spans="2:27" s="58" customFormat="1" ht="20.149999999999999" customHeight="1" x14ac:dyDescent="0.35">
      <c r="B15" s="47"/>
      <c r="C15" s="49"/>
      <c r="D15" s="55"/>
      <c r="E15" s="56"/>
      <c r="F15" s="147"/>
      <c r="G15" s="59"/>
      <c r="H15" s="47"/>
      <c r="I15" s="60"/>
      <c r="J15" s="49"/>
      <c r="K15" s="50"/>
      <c r="L15" s="51"/>
      <c r="M15" s="52"/>
      <c r="N15" s="52"/>
      <c r="O15" s="52"/>
      <c r="P15" s="53"/>
      <c r="Q15" s="53"/>
      <c r="R15" s="53"/>
      <c r="S15" s="53"/>
      <c r="T15" s="53"/>
      <c r="U15" s="52"/>
      <c r="V15" s="52"/>
      <c r="W15" s="52"/>
      <c r="X15" s="52"/>
      <c r="Y15" s="52"/>
      <c r="Z15" s="52"/>
      <c r="AA15" s="54">
        <f t="shared" si="0"/>
        <v>0</v>
      </c>
    </row>
    <row r="16" spans="2:27" s="6" customFormat="1" ht="20.149999999999999" customHeight="1" x14ac:dyDescent="0.35">
      <c r="B16" s="47"/>
      <c r="C16" s="49"/>
      <c r="D16" s="55"/>
      <c r="E16" s="56"/>
      <c r="F16" s="147"/>
      <c r="G16" s="46"/>
      <c r="H16" s="47"/>
      <c r="I16" s="48"/>
      <c r="J16" s="49"/>
      <c r="K16" s="50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4">
        <f t="shared" si="0"/>
        <v>0</v>
      </c>
    </row>
    <row r="17" spans="2:27" s="6" customFormat="1" ht="20.149999999999999" customHeight="1" x14ac:dyDescent="0.35">
      <c r="B17" s="47"/>
      <c r="C17" s="49"/>
      <c r="D17" s="55"/>
      <c r="E17" s="56"/>
      <c r="F17" s="147"/>
      <c r="G17" s="46"/>
      <c r="H17" s="47"/>
      <c r="I17" s="60"/>
      <c r="J17" s="49"/>
      <c r="K17" s="50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4">
        <f t="shared" si="0"/>
        <v>0</v>
      </c>
    </row>
    <row r="18" spans="2:27" s="6" customFormat="1" ht="20.149999999999999" customHeight="1" x14ac:dyDescent="0.35">
      <c r="B18" s="47"/>
      <c r="C18" s="49"/>
      <c r="D18" s="55"/>
      <c r="E18" s="56"/>
      <c r="F18" s="147"/>
      <c r="G18" s="46"/>
      <c r="H18" s="47"/>
      <c r="I18" s="48"/>
      <c r="J18" s="49"/>
      <c r="K18" s="50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4">
        <f t="shared" si="0"/>
        <v>0</v>
      </c>
    </row>
    <row r="19" spans="2:27" s="6" customFormat="1" ht="20.149999999999999" customHeight="1" x14ac:dyDescent="0.35">
      <c r="B19" s="47"/>
      <c r="C19" s="49"/>
      <c r="D19" s="55"/>
      <c r="E19" s="56"/>
      <c r="F19" s="147"/>
      <c r="G19" s="46"/>
      <c r="H19" s="47"/>
      <c r="I19" s="48"/>
      <c r="J19" s="49"/>
      <c r="K19" s="50"/>
      <c r="L19" s="51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4">
        <f t="shared" si="0"/>
        <v>0</v>
      </c>
    </row>
    <row r="20" spans="2:27" s="6" customFormat="1" ht="20.149999999999999" customHeight="1" x14ac:dyDescent="0.35">
      <c r="B20" s="47"/>
      <c r="C20" s="49"/>
      <c r="D20" s="55"/>
      <c r="E20" s="56"/>
      <c r="F20" s="147"/>
      <c r="G20" s="46"/>
      <c r="H20" s="47"/>
      <c r="I20" s="48"/>
      <c r="J20" s="49"/>
      <c r="K20" s="50"/>
      <c r="L20" s="51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4">
        <f t="shared" si="0"/>
        <v>0</v>
      </c>
    </row>
    <row r="21" spans="2:27" s="6" customFormat="1" ht="20.149999999999999" customHeight="1" x14ac:dyDescent="0.35">
      <c r="B21" s="47"/>
      <c r="C21" s="49"/>
      <c r="D21" s="55"/>
      <c r="E21" s="56"/>
      <c r="F21" s="147"/>
      <c r="G21" s="46"/>
      <c r="H21" s="47"/>
      <c r="I21" s="60"/>
      <c r="J21" s="49"/>
      <c r="K21" s="50"/>
      <c r="L21" s="51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4">
        <f t="shared" si="0"/>
        <v>0</v>
      </c>
    </row>
    <row r="22" spans="2:27" s="6" customFormat="1" ht="20.149999999999999" customHeight="1" x14ac:dyDescent="0.35">
      <c r="B22" s="47"/>
      <c r="C22" s="49"/>
      <c r="D22" s="55"/>
      <c r="E22" s="56"/>
      <c r="F22" s="147"/>
      <c r="G22" s="46"/>
      <c r="H22" s="47"/>
      <c r="I22" s="48"/>
      <c r="J22" s="49"/>
      <c r="K22" s="50"/>
      <c r="L22" s="51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4">
        <f t="shared" si="0"/>
        <v>0</v>
      </c>
    </row>
    <row r="23" spans="2:27" s="6" customFormat="1" ht="20.149999999999999" customHeight="1" x14ac:dyDescent="0.35">
      <c r="B23" s="47"/>
      <c r="C23" s="49"/>
      <c r="D23" s="55"/>
      <c r="E23" s="56"/>
      <c r="F23" s="147"/>
      <c r="G23" s="46"/>
      <c r="H23" s="47"/>
      <c r="I23" s="48"/>
      <c r="J23" s="49"/>
      <c r="K23" s="50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4">
        <f t="shared" si="0"/>
        <v>0</v>
      </c>
    </row>
    <row r="24" spans="2:27" s="6" customFormat="1" ht="20.149999999999999" customHeight="1" x14ac:dyDescent="0.35">
      <c r="B24" s="47"/>
      <c r="C24" s="49"/>
      <c r="D24" s="55"/>
      <c r="E24" s="56"/>
      <c r="F24" s="147"/>
      <c r="G24" s="46"/>
      <c r="H24" s="47"/>
      <c r="I24" s="48"/>
      <c r="J24" s="49"/>
      <c r="K24" s="50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4">
        <f t="shared" si="0"/>
        <v>0</v>
      </c>
    </row>
    <row r="25" spans="2:27" s="6" customFormat="1" ht="20.149999999999999" customHeight="1" x14ac:dyDescent="0.35">
      <c r="B25" s="47"/>
      <c r="C25" s="49"/>
      <c r="D25" s="55"/>
      <c r="E25" s="56"/>
      <c r="F25" s="147"/>
      <c r="G25" s="46"/>
      <c r="H25" s="47"/>
      <c r="I25" s="48"/>
      <c r="J25" s="49"/>
      <c r="K25" s="50"/>
      <c r="L25" s="51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4">
        <f t="shared" si="0"/>
        <v>0</v>
      </c>
    </row>
    <row r="26" spans="2:27" s="6" customFormat="1" ht="20.149999999999999" customHeight="1" x14ac:dyDescent="0.35">
      <c r="B26" s="47"/>
      <c r="C26" s="49"/>
      <c r="D26" s="55"/>
      <c r="E26" s="56"/>
      <c r="F26" s="147"/>
      <c r="G26" s="46"/>
      <c r="H26" s="47"/>
      <c r="I26" s="48"/>
      <c r="J26" s="49"/>
      <c r="K26" s="50"/>
      <c r="L26" s="51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4">
        <f t="shared" si="0"/>
        <v>0</v>
      </c>
    </row>
    <row r="27" spans="2:27" s="6" customFormat="1" ht="20.149999999999999" customHeight="1" x14ac:dyDescent="0.35">
      <c r="B27" s="47"/>
      <c r="C27" s="49"/>
      <c r="D27" s="55"/>
      <c r="E27" s="56"/>
      <c r="F27" s="147"/>
      <c r="G27" s="46"/>
      <c r="H27" s="47"/>
      <c r="I27" s="48"/>
      <c r="J27" s="49"/>
      <c r="K27" s="50"/>
      <c r="L27" s="51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4">
        <f t="shared" si="0"/>
        <v>0</v>
      </c>
    </row>
    <row r="28" spans="2:27" s="6" customFormat="1" ht="20.149999999999999" customHeight="1" x14ac:dyDescent="0.35">
      <c r="B28" s="47"/>
      <c r="C28" s="49"/>
      <c r="D28" s="55"/>
      <c r="E28" s="56"/>
      <c r="F28" s="147"/>
      <c r="G28" s="46"/>
      <c r="H28" s="47"/>
      <c r="I28" s="48"/>
      <c r="J28" s="49"/>
      <c r="K28" s="50"/>
      <c r="L28" s="51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4">
        <f t="shared" si="0"/>
        <v>0</v>
      </c>
    </row>
    <row r="29" spans="2:27" s="6" customFormat="1" ht="20.149999999999999" customHeight="1" x14ac:dyDescent="0.35">
      <c r="B29" s="47"/>
      <c r="C29" s="49"/>
      <c r="D29" s="55"/>
      <c r="E29" s="56"/>
      <c r="F29" s="147"/>
      <c r="G29" s="46"/>
      <c r="H29" s="47"/>
      <c r="I29" s="48"/>
      <c r="J29" s="49"/>
      <c r="K29" s="50"/>
      <c r="L29" s="51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4">
        <f t="shared" si="0"/>
        <v>0</v>
      </c>
    </row>
    <row r="30" spans="2:27" s="6" customFormat="1" ht="20.149999999999999" customHeight="1" x14ac:dyDescent="0.35">
      <c r="B30" s="47"/>
      <c r="C30" s="49"/>
      <c r="D30" s="55"/>
      <c r="E30" s="56"/>
      <c r="F30" s="147"/>
      <c r="G30" s="46"/>
      <c r="H30" s="47"/>
      <c r="I30" s="48"/>
      <c r="J30" s="49"/>
      <c r="K30" s="50"/>
      <c r="L30" s="51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4">
        <f t="shared" si="0"/>
        <v>0</v>
      </c>
    </row>
    <row r="31" spans="2:27" s="6" customFormat="1" ht="20.149999999999999" customHeight="1" x14ac:dyDescent="0.35">
      <c r="B31" s="47"/>
      <c r="C31" s="49"/>
      <c r="D31" s="55"/>
      <c r="E31" s="56"/>
      <c r="F31" s="147"/>
      <c r="G31" s="46"/>
      <c r="H31" s="47"/>
      <c r="I31" s="48"/>
      <c r="J31" s="49"/>
      <c r="K31" s="50"/>
      <c r="L31" s="51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4">
        <f t="shared" si="0"/>
        <v>0</v>
      </c>
    </row>
    <row r="32" spans="2:27" s="6" customFormat="1" ht="20.149999999999999" customHeight="1" x14ac:dyDescent="0.35">
      <c r="B32" s="47"/>
      <c r="C32" s="49"/>
      <c r="D32" s="55"/>
      <c r="E32" s="56"/>
      <c r="F32" s="147"/>
      <c r="G32" s="46"/>
      <c r="H32" s="47"/>
      <c r="I32" s="48"/>
      <c r="J32" s="49"/>
      <c r="K32" s="50"/>
      <c r="L32" s="51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4">
        <f t="shared" si="0"/>
        <v>0</v>
      </c>
    </row>
    <row r="33" spans="2:27" s="6" customFormat="1" ht="20.149999999999999" customHeight="1" x14ac:dyDescent="0.35">
      <c r="B33" s="47"/>
      <c r="C33" s="49"/>
      <c r="D33" s="55"/>
      <c r="E33" s="56"/>
      <c r="F33" s="147"/>
      <c r="G33" s="46"/>
      <c r="H33" s="47"/>
      <c r="I33" s="48"/>
      <c r="J33" s="49"/>
      <c r="K33" s="50"/>
      <c r="L33" s="51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4">
        <f t="shared" si="0"/>
        <v>0</v>
      </c>
    </row>
    <row r="34" spans="2:27" ht="20.149999999999999" customHeight="1" x14ac:dyDescent="0.35">
      <c r="B34" s="47"/>
      <c r="C34" s="49"/>
      <c r="D34" s="55"/>
      <c r="E34" s="56"/>
      <c r="F34" s="147"/>
      <c r="G34" s="46"/>
      <c r="H34" s="47"/>
      <c r="I34" s="48"/>
      <c r="J34" s="49"/>
      <c r="K34" s="50"/>
      <c r="L34" s="51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4">
        <f t="shared" si="0"/>
        <v>0</v>
      </c>
    </row>
    <row r="35" spans="2:27" ht="20.149999999999999" customHeight="1" x14ac:dyDescent="0.35">
      <c r="B35" s="47"/>
      <c r="C35" s="49"/>
      <c r="D35" s="55"/>
      <c r="E35" s="56"/>
      <c r="F35" s="147"/>
      <c r="G35" s="46"/>
      <c r="H35" s="47"/>
      <c r="I35" s="48"/>
      <c r="J35" s="49"/>
      <c r="K35" s="50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4">
        <f t="shared" si="0"/>
        <v>0</v>
      </c>
    </row>
    <row r="36" spans="2:27" ht="20.149999999999999" customHeight="1" x14ac:dyDescent="0.35">
      <c r="B36" s="47"/>
      <c r="C36" s="49"/>
      <c r="D36" s="55"/>
      <c r="E36" s="56"/>
      <c r="F36" s="147"/>
      <c r="G36" s="46"/>
      <c r="H36" s="47"/>
      <c r="I36" s="48"/>
      <c r="J36" s="49"/>
      <c r="K36" s="50"/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4">
        <f t="shared" si="0"/>
        <v>0</v>
      </c>
    </row>
    <row r="37" spans="2:27" ht="20.149999999999999" customHeight="1" x14ac:dyDescent="0.35">
      <c r="B37" s="47"/>
      <c r="C37" s="49"/>
      <c r="D37" s="55"/>
      <c r="E37" s="56"/>
      <c r="F37" s="147"/>
      <c r="G37" s="46"/>
      <c r="H37" s="47"/>
      <c r="I37" s="48"/>
      <c r="J37" s="49"/>
      <c r="K37" s="50"/>
      <c r="L37" s="51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4">
        <f t="shared" si="0"/>
        <v>0</v>
      </c>
    </row>
    <row r="38" spans="2:27" ht="20.149999999999999" customHeight="1" x14ac:dyDescent="0.35">
      <c r="B38" s="47"/>
      <c r="C38" s="49"/>
      <c r="D38" s="55"/>
      <c r="E38" s="56"/>
      <c r="F38" s="147"/>
      <c r="G38" s="46"/>
      <c r="H38" s="47"/>
      <c r="I38" s="48"/>
      <c r="J38" s="49"/>
      <c r="K38" s="50"/>
      <c r="L38" s="51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4">
        <f t="shared" si="0"/>
        <v>0</v>
      </c>
    </row>
    <row r="39" spans="2:27" ht="20.149999999999999" customHeight="1" x14ac:dyDescent="0.35">
      <c r="B39" s="47"/>
      <c r="C39" s="49"/>
      <c r="D39" s="55"/>
      <c r="E39" s="56"/>
      <c r="F39" s="147"/>
      <c r="G39" s="46"/>
      <c r="H39" s="47"/>
      <c r="I39" s="48"/>
      <c r="J39" s="49"/>
      <c r="K39" s="50"/>
      <c r="L39" s="51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4">
        <f t="shared" si="0"/>
        <v>0</v>
      </c>
    </row>
    <row r="40" spans="2:27" ht="20.149999999999999" customHeight="1" x14ac:dyDescent="0.35">
      <c r="B40" s="47"/>
      <c r="C40" s="49"/>
      <c r="D40" s="55"/>
      <c r="E40" s="56"/>
      <c r="F40" s="147"/>
      <c r="G40" s="46"/>
      <c r="H40" s="47"/>
      <c r="I40" s="48"/>
      <c r="J40" s="49"/>
      <c r="K40" s="50"/>
      <c r="L40" s="51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4">
        <f t="shared" si="0"/>
        <v>0</v>
      </c>
    </row>
    <row r="41" spans="2:27" ht="20.149999999999999" customHeight="1" x14ac:dyDescent="0.35">
      <c r="B41" s="47"/>
      <c r="C41" s="49"/>
      <c r="D41" s="55"/>
      <c r="E41" s="56"/>
      <c r="F41" s="147"/>
      <c r="G41" s="46"/>
      <c r="H41" s="47"/>
      <c r="I41" s="48"/>
      <c r="J41" s="49"/>
      <c r="K41" s="50"/>
      <c r="L41" s="51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4">
        <f t="shared" si="0"/>
        <v>0</v>
      </c>
    </row>
    <row r="42" spans="2:27" ht="20.149999999999999" customHeight="1" x14ac:dyDescent="0.35">
      <c r="B42" s="47"/>
      <c r="C42" s="49"/>
      <c r="D42" s="55"/>
      <c r="E42" s="56"/>
      <c r="F42" s="147"/>
      <c r="G42" s="46"/>
      <c r="H42" s="47"/>
      <c r="I42" s="48"/>
      <c r="J42" s="49"/>
      <c r="K42" s="50"/>
      <c r="L42" s="51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4">
        <f t="shared" si="0"/>
        <v>0</v>
      </c>
    </row>
    <row r="43" spans="2:27" ht="20.149999999999999" customHeight="1" x14ac:dyDescent="0.35">
      <c r="B43" s="47"/>
      <c r="C43" s="49"/>
      <c r="D43" s="55"/>
      <c r="E43" s="56"/>
      <c r="F43" s="147"/>
      <c r="G43" s="46"/>
      <c r="H43" s="47"/>
      <c r="I43" s="48"/>
      <c r="J43" s="49"/>
      <c r="K43" s="50"/>
      <c r="L43" s="51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4">
        <f t="shared" si="0"/>
        <v>0</v>
      </c>
    </row>
    <row r="44" spans="2:27" ht="20.149999999999999" customHeight="1" x14ac:dyDescent="0.35">
      <c r="B44" s="47"/>
      <c r="C44" s="49"/>
      <c r="D44" s="55"/>
      <c r="E44" s="56"/>
      <c r="F44" s="147"/>
      <c r="G44" s="46"/>
      <c r="H44" s="47"/>
      <c r="I44" s="48"/>
      <c r="J44" s="49"/>
      <c r="K44" s="50"/>
      <c r="L44" s="51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4">
        <f t="shared" ref="AA44:AA60" si="1">SUM(L44:Z44)</f>
        <v>0</v>
      </c>
    </row>
    <row r="45" spans="2:27" ht="20.149999999999999" customHeight="1" x14ac:dyDescent="0.35">
      <c r="B45" s="47"/>
      <c r="C45" s="49"/>
      <c r="D45" s="55"/>
      <c r="E45" s="56"/>
      <c r="F45" s="147"/>
      <c r="G45" s="46"/>
      <c r="H45" s="47"/>
      <c r="I45" s="48"/>
      <c r="J45" s="49"/>
      <c r="K45" s="50"/>
      <c r="L45" s="51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4">
        <f t="shared" si="1"/>
        <v>0</v>
      </c>
    </row>
    <row r="46" spans="2:27" ht="20.149999999999999" customHeight="1" x14ac:dyDescent="0.35">
      <c r="B46" s="47"/>
      <c r="C46" s="49"/>
      <c r="D46" s="55"/>
      <c r="E46" s="56"/>
      <c r="F46" s="147"/>
      <c r="G46" s="46"/>
      <c r="H46" s="47"/>
      <c r="I46" s="48"/>
      <c r="J46" s="49"/>
      <c r="K46" s="50"/>
      <c r="L46" s="51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4">
        <f t="shared" si="1"/>
        <v>0</v>
      </c>
    </row>
    <row r="47" spans="2:27" ht="20.149999999999999" customHeight="1" x14ac:dyDescent="0.35">
      <c r="B47" s="47"/>
      <c r="C47" s="49"/>
      <c r="D47" s="55"/>
      <c r="E47" s="56"/>
      <c r="F47" s="147"/>
      <c r="G47" s="46"/>
      <c r="H47" s="47"/>
      <c r="I47" s="48"/>
      <c r="J47" s="49"/>
      <c r="K47" s="50"/>
      <c r="L47" s="5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4">
        <f t="shared" si="1"/>
        <v>0</v>
      </c>
    </row>
    <row r="48" spans="2:27" ht="20.149999999999999" customHeight="1" x14ac:dyDescent="0.35">
      <c r="B48" s="47"/>
      <c r="C48" s="49"/>
      <c r="D48" s="55"/>
      <c r="E48" s="56"/>
      <c r="F48" s="147"/>
      <c r="G48" s="46"/>
      <c r="H48" s="47"/>
      <c r="I48" s="48"/>
      <c r="J48" s="49"/>
      <c r="K48" s="50"/>
      <c r="L48" s="51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4">
        <f t="shared" si="1"/>
        <v>0</v>
      </c>
    </row>
    <row r="49" spans="2:27" ht="20.149999999999999" customHeight="1" x14ac:dyDescent="0.35">
      <c r="B49" s="47"/>
      <c r="C49" s="49"/>
      <c r="D49" s="55"/>
      <c r="E49" s="56"/>
      <c r="F49" s="147"/>
      <c r="G49" s="46"/>
      <c r="H49" s="47"/>
      <c r="I49" s="48"/>
      <c r="J49" s="49"/>
      <c r="K49" s="50"/>
      <c r="L49" s="51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4">
        <f t="shared" si="1"/>
        <v>0</v>
      </c>
    </row>
    <row r="50" spans="2:27" ht="20.149999999999999" customHeight="1" x14ac:dyDescent="0.35">
      <c r="B50" s="47"/>
      <c r="C50" s="49"/>
      <c r="D50" s="55"/>
      <c r="E50" s="56"/>
      <c r="F50" s="147"/>
      <c r="G50" s="46"/>
      <c r="H50" s="47"/>
      <c r="I50" s="48"/>
      <c r="J50" s="49"/>
      <c r="K50" s="50"/>
      <c r="L50" s="51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4">
        <f t="shared" si="1"/>
        <v>0</v>
      </c>
    </row>
    <row r="51" spans="2:27" ht="20.149999999999999" hidden="1" customHeight="1" x14ac:dyDescent="0.35">
      <c r="B51" s="47"/>
      <c r="C51" s="49"/>
      <c r="D51" s="55"/>
      <c r="E51" s="56"/>
      <c r="F51" s="147"/>
      <c r="G51" s="46"/>
      <c r="H51" s="47"/>
      <c r="I51" s="48"/>
      <c r="J51" s="49"/>
      <c r="K51" s="50"/>
      <c r="L51" s="51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4">
        <f t="shared" si="1"/>
        <v>0</v>
      </c>
    </row>
    <row r="52" spans="2:27" ht="20.149999999999999" hidden="1" customHeight="1" x14ac:dyDescent="0.35">
      <c r="B52" s="47"/>
      <c r="C52" s="49"/>
      <c r="D52" s="55"/>
      <c r="E52" s="56"/>
      <c r="F52" s="147"/>
      <c r="G52" s="46"/>
      <c r="H52" s="47"/>
      <c r="I52" s="48"/>
      <c r="J52" s="49"/>
      <c r="K52" s="50"/>
      <c r="L52" s="51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4">
        <f t="shared" si="1"/>
        <v>0</v>
      </c>
    </row>
    <row r="53" spans="2:27" ht="20.149999999999999" hidden="1" customHeight="1" x14ac:dyDescent="0.35">
      <c r="B53" s="47"/>
      <c r="C53" s="49"/>
      <c r="D53" s="55"/>
      <c r="E53" s="56"/>
      <c r="F53" s="147"/>
      <c r="G53" s="46"/>
      <c r="H53" s="47"/>
      <c r="I53" s="48"/>
      <c r="J53" s="49"/>
      <c r="K53" s="50"/>
      <c r="L53" s="51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4">
        <f t="shared" si="1"/>
        <v>0</v>
      </c>
    </row>
    <row r="54" spans="2:27" ht="20.149999999999999" hidden="1" customHeight="1" x14ac:dyDescent="0.35">
      <c r="B54" s="47"/>
      <c r="C54" s="49"/>
      <c r="D54" s="55"/>
      <c r="E54" s="56"/>
      <c r="F54" s="147"/>
      <c r="G54" s="46"/>
      <c r="H54" s="47"/>
      <c r="I54" s="48"/>
      <c r="J54" s="49"/>
      <c r="K54" s="50"/>
      <c r="L54" s="51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4">
        <f t="shared" si="1"/>
        <v>0</v>
      </c>
    </row>
    <row r="55" spans="2:27" ht="20.149999999999999" hidden="1" customHeight="1" x14ac:dyDescent="0.35">
      <c r="B55" s="47"/>
      <c r="C55" s="49"/>
      <c r="D55" s="55"/>
      <c r="E55" s="56"/>
      <c r="F55" s="147"/>
      <c r="G55" s="46"/>
      <c r="H55" s="47"/>
      <c r="I55" s="48"/>
      <c r="J55" s="49"/>
      <c r="K55" s="50"/>
      <c r="L55" s="51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4">
        <f t="shared" si="1"/>
        <v>0</v>
      </c>
    </row>
    <row r="56" spans="2:27" ht="20.149999999999999" hidden="1" customHeight="1" x14ac:dyDescent="0.35">
      <c r="B56" s="47"/>
      <c r="C56" s="49"/>
      <c r="D56" s="55"/>
      <c r="E56" s="56"/>
      <c r="F56" s="147"/>
      <c r="G56" s="46"/>
      <c r="H56" s="47"/>
      <c r="I56" s="48"/>
      <c r="J56" s="49"/>
      <c r="K56" s="50"/>
      <c r="L56" s="51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4">
        <f t="shared" si="1"/>
        <v>0</v>
      </c>
    </row>
    <row r="57" spans="2:27" ht="20.149999999999999" hidden="1" customHeight="1" x14ac:dyDescent="0.35">
      <c r="B57" s="47"/>
      <c r="C57" s="49"/>
      <c r="D57" s="55"/>
      <c r="E57" s="56"/>
      <c r="F57" s="147"/>
      <c r="G57" s="46"/>
      <c r="H57" s="47"/>
      <c r="I57" s="48"/>
      <c r="J57" s="49"/>
      <c r="K57" s="50"/>
      <c r="L57" s="51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4">
        <f t="shared" si="1"/>
        <v>0</v>
      </c>
    </row>
    <row r="58" spans="2:27" ht="20.149999999999999" hidden="1" customHeight="1" x14ac:dyDescent="0.35">
      <c r="B58" s="47"/>
      <c r="C58" s="49"/>
      <c r="D58" s="55"/>
      <c r="E58" s="56"/>
      <c r="F58" s="147"/>
      <c r="G58" s="46"/>
      <c r="H58" s="47"/>
      <c r="I58" s="48"/>
      <c r="J58" s="49"/>
      <c r="K58" s="50"/>
      <c r="L58" s="51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4">
        <f t="shared" si="1"/>
        <v>0</v>
      </c>
    </row>
    <row r="59" spans="2:27" ht="20.149999999999999" hidden="1" customHeight="1" x14ac:dyDescent="0.35">
      <c r="B59" s="47"/>
      <c r="C59" s="49"/>
      <c r="D59" s="55"/>
      <c r="E59" s="56"/>
      <c r="F59" s="147"/>
      <c r="G59" s="46"/>
      <c r="H59" s="47"/>
      <c r="I59" s="48"/>
      <c r="J59" s="49"/>
      <c r="K59" s="50"/>
      <c r="L59" s="51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4">
        <f t="shared" si="1"/>
        <v>0</v>
      </c>
    </row>
    <row r="60" spans="2:27" ht="20.149999999999999" hidden="1" customHeight="1" x14ac:dyDescent="0.35">
      <c r="B60" s="47"/>
      <c r="C60" s="49"/>
      <c r="D60" s="55"/>
      <c r="E60" s="56"/>
      <c r="F60" s="147"/>
      <c r="G60" s="46"/>
      <c r="H60" s="47"/>
      <c r="I60" s="48"/>
      <c r="J60" s="49"/>
      <c r="K60" s="50"/>
      <c r="L60" s="51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4">
        <f t="shared" si="1"/>
        <v>0</v>
      </c>
    </row>
    <row r="61" spans="2:27" ht="20.149999999999999" customHeight="1" x14ac:dyDescent="0.35">
      <c r="B61" s="62"/>
      <c r="C61" s="63" t="s">
        <v>28</v>
      </c>
      <c r="D61" s="64"/>
      <c r="E61" s="65">
        <f>SUM(E13:E60)</f>
        <v>0</v>
      </c>
      <c r="F61" s="148"/>
      <c r="G61" s="66"/>
      <c r="H61" s="67"/>
      <c r="I61" s="68" t="s">
        <v>23</v>
      </c>
      <c r="J61" s="45"/>
      <c r="K61" s="45"/>
      <c r="L61" s="54">
        <f t="shared" ref="L61:AA61" si="2">SUM(L12:L60)</f>
        <v>0</v>
      </c>
      <c r="M61" s="54">
        <f t="shared" si="2"/>
        <v>0</v>
      </c>
      <c r="N61" s="54">
        <f t="shared" si="2"/>
        <v>0</v>
      </c>
      <c r="O61" s="54">
        <f t="shared" si="2"/>
        <v>0</v>
      </c>
      <c r="P61" s="54">
        <f t="shared" si="2"/>
        <v>0</v>
      </c>
      <c r="Q61" s="54">
        <f t="shared" si="2"/>
        <v>0</v>
      </c>
      <c r="R61" s="54">
        <f t="shared" si="2"/>
        <v>0</v>
      </c>
      <c r="S61" s="54">
        <f t="shared" si="2"/>
        <v>0</v>
      </c>
      <c r="T61" s="54">
        <f t="shared" si="2"/>
        <v>0</v>
      </c>
      <c r="U61" s="54">
        <f t="shared" si="2"/>
        <v>0</v>
      </c>
      <c r="V61" s="54">
        <f t="shared" si="2"/>
        <v>0</v>
      </c>
      <c r="W61" s="54">
        <f t="shared" si="2"/>
        <v>0</v>
      </c>
      <c r="X61" s="54">
        <f t="shared" si="2"/>
        <v>0</v>
      </c>
      <c r="Y61" s="54">
        <f t="shared" si="2"/>
        <v>0</v>
      </c>
      <c r="Z61" s="54">
        <f t="shared" si="2"/>
        <v>0</v>
      </c>
      <c r="AA61" s="54">
        <f t="shared" si="2"/>
        <v>0</v>
      </c>
    </row>
    <row r="62" spans="2:27" ht="20.149999999999999" customHeight="1" x14ac:dyDescent="0.25">
      <c r="M62" s="69"/>
      <c r="N62" s="69"/>
      <c r="O62" s="69"/>
      <c r="P62" s="69"/>
      <c r="Q62" s="69"/>
      <c r="R62" s="69"/>
      <c r="W62" s="70" t="s">
        <v>29</v>
      </c>
      <c r="Y62" s="71"/>
      <c r="Z62" s="71" t="s">
        <v>30</v>
      </c>
      <c r="AA62" s="72"/>
    </row>
    <row r="63" spans="2:27" ht="20.149999999999999" customHeight="1" x14ac:dyDescent="0.35">
      <c r="M63" s="69"/>
      <c r="N63" s="69"/>
      <c r="O63" s="69"/>
      <c r="P63" s="69"/>
      <c r="Q63" s="69"/>
      <c r="R63" s="69"/>
      <c r="X63" s="73"/>
      <c r="Y63" s="71"/>
      <c r="Z63" s="71" t="s">
        <v>31</v>
      </c>
      <c r="AA63" s="74"/>
    </row>
    <row r="64" spans="2:27" ht="20.149999999999999" customHeight="1" x14ac:dyDescent="0.35">
      <c r="K64" s="75"/>
      <c r="Y64" s="76"/>
      <c r="Z64" s="77" t="s">
        <v>32</v>
      </c>
      <c r="AA64" s="78"/>
    </row>
    <row r="65" spans="3:28" ht="20.149999999999999" customHeight="1" x14ac:dyDescent="0.35">
      <c r="K65" s="75"/>
      <c r="X65" s="79"/>
      <c r="Y65" s="79"/>
      <c r="Z65" s="77" t="s">
        <v>33</v>
      </c>
      <c r="AA65" s="80">
        <f>AA62+AA63+AA64</f>
        <v>0</v>
      </c>
    </row>
    <row r="66" spans="3:28" ht="20.149999999999999" customHeight="1" x14ac:dyDescent="0.4">
      <c r="C66" s="81" t="s">
        <v>34</v>
      </c>
      <c r="D66" s="41"/>
      <c r="E66" s="65">
        <f>E12+E61</f>
        <v>0</v>
      </c>
      <c r="F66" s="2"/>
      <c r="K66" s="75"/>
      <c r="M66" s="1"/>
      <c r="O66" s="82"/>
      <c r="Z66" s="83" t="s">
        <v>34</v>
      </c>
      <c r="AA66" s="84">
        <f>SUM(AA61:AA64)</f>
        <v>0</v>
      </c>
      <c r="AB66" s="85"/>
    </row>
    <row r="67" spans="3:28" ht="18.75" customHeight="1" x14ac:dyDescent="0.3">
      <c r="C67" s="69"/>
      <c r="D67" s="69"/>
      <c r="E67" s="86"/>
      <c r="F67" s="2"/>
      <c r="Z67" s="87"/>
      <c r="AA67" s="69"/>
    </row>
    <row r="68" spans="3:28" ht="25.5" customHeight="1" x14ac:dyDescent="0.35">
      <c r="C68" s="88" t="s">
        <v>35</v>
      </c>
      <c r="D68" s="89" t="s">
        <v>4</v>
      </c>
      <c r="E68" s="89" t="s">
        <v>5</v>
      </c>
      <c r="F68" s="2"/>
      <c r="L68" s="90"/>
      <c r="X68" s="93" t="s">
        <v>36</v>
      </c>
      <c r="Y68" s="94"/>
      <c r="Z68" s="95" t="s">
        <v>37</v>
      </c>
      <c r="AA68" s="96">
        <f>E66-AA66</f>
        <v>0</v>
      </c>
    </row>
    <row r="69" spans="3:28" ht="25.5" customHeight="1" x14ac:dyDescent="0.35">
      <c r="C69" s="88">
        <f>C8</f>
        <v>0</v>
      </c>
      <c r="D69" s="97">
        <f>D8</f>
        <v>2</v>
      </c>
      <c r="E69" s="97" t="str">
        <f>E8</f>
        <v>2026</v>
      </c>
      <c r="F69" s="2"/>
      <c r="X69" s="93" t="s">
        <v>38</v>
      </c>
      <c r="Y69" s="94"/>
      <c r="Z69" s="95" t="s">
        <v>39</v>
      </c>
      <c r="AA69" s="96">
        <f>E70+E80-E91-E93</f>
        <v>0</v>
      </c>
    </row>
    <row r="70" spans="3:28" ht="18" customHeight="1" x14ac:dyDescent="0.3">
      <c r="C70" s="98" t="s">
        <v>40</v>
      </c>
      <c r="E70" s="82">
        <f>E12</f>
        <v>0</v>
      </c>
      <c r="F70" s="2"/>
    </row>
    <row r="71" spans="3:28" ht="18" customHeight="1" x14ac:dyDescent="0.4">
      <c r="C71" s="99" t="s">
        <v>8</v>
      </c>
      <c r="E71" s="82"/>
      <c r="F71" s="2"/>
      <c r="S71" s="100"/>
      <c r="T71" s="90"/>
      <c r="U71" s="90"/>
      <c r="V71" s="90"/>
      <c r="AA71" s="90"/>
    </row>
    <row r="72" spans="3:28" ht="18" x14ac:dyDescent="0.4">
      <c r="C72" s="98"/>
      <c r="E72" s="82"/>
      <c r="F72" s="2"/>
      <c r="S72" s="100"/>
      <c r="T72" s="90"/>
      <c r="AA72" s="104"/>
    </row>
    <row r="73" spans="3:28" ht="17.25" customHeight="1" x14ac:dyDescent="0.4">
      <c r="C73" s="102" t="s">
        <v>41</v>
      </c>
      <c r="D73" s="103"/>
      <c r="E73" s="82">
        <f>SUMIF($D$13:$D$60,"A",$E$13:$E$60)</f>
        <v>0</v>
      </c>
      <c r="F73" s="2"/>
      <c r="S73" s="100"/>
      <c r="AA73" s="104"/>
    </row>
    <row r="74" spans="3:28" ht="18" customHeight="1" x14ac:dyDescent="0.4">
      <c r="C74" s="102" t="s">
        <v>42</v>
      </c>
      <c r="D74" s="103"/>
      <c r="E74" s="82">
        <f>SUMIF($D$13:$D$60,"E",$E$13:$E$60)</f>
        <v>0</v>
      </c>
      <c r="F74" s="2"/>
      <c r="S74" s="100"/>
      <c r="AA74" s="104"/>
    </row>
    <row r="75" spans="3:28" ht="15" customHeight="1" x14ac:dyDescent="0.4">
      <c r="C75" s="102" t="s">
        <v>43</v>
      </c>
      <c r="D75" s="103"/>
      <c r="E75" s="82">
        <f>SUMIF($D$13:$D$60,"P",$E$13:$E$60)</f>
        <v>0</v>
      </c>
      <c r="F75" s="2"/>
      <c r="S75" s="100"/>
      <c r="AA75" s="104"/>
    </row>
    <row r="76" spans="3:28" ht="16.5" customHeight="1" x14ac:dyDescent="0.4">
      <c r="C76" s="102" t="s">
        <v>64</v>
      </c>
      <c r="D76" s="103"/>
      <c r="E76" s="82">
        <f>SUMIF($D$13:$D$60,"R",$E$13:$E$60)</f>
        <v>0</v>
      </c>
      <c r="F76" s="2"/>
      <c r="S76" s="100"/>
      <c r="T76" s="90"/>
      <c r="U76" s="90"/>
      <c r="V76" s="90"/>
      <c r="AA76" s="104"/>
    </row>
    <row r="77" spans="3:28" ht="16.5" customHeight="1" x14ac:dyDescent="0.4">
      <c r="C77" s="102" t="s">
        <v>44</v>
      </c>
      <c r="D77" s="103"/>
      <c r="E77" s="82">
        <f>SUMIF($D$13:$D$60,"I",$E$13:$E$60)</f>
        <v>0</v>
      </c>
      <c r="F77" s="2"/>
      <c r="S77" s="100"/>
      <c r="T77" s="90"/>
      <c r="U77" s="90"/>
      <c r="V77" s="90"/>
      <c r="AA77" s="104"/>
    </row>
    <row r="78" spans="3:28" ht="16.5" customHeight="1" x14ac:dyDescent="0.4">
      <c r="C78" s="98" t="s">
        <v>68</v>
      </c>
      <c r="D78" s="103"/>
      <c r="E78" s="82">
        <f>SUMIF($D$13:$D$60,"F",$E$13:$E$60)</f>
        <v>0</v>
      </c>
      <c r="F78" s="2"/>
      <c r="S78" s="100"/>
      <c r="T78" s="90"/>
      <c r="U78" s="90"/>
      <c r="V78" s="90"/>
      <c r="AA78" s="104"/>
    </row>
    <row r="79" spans="3:28" ht="12.5" x14ac:dyDescent="0.25">
      <c r="C79" s="98"/>
      <c r="E79" s="82"/>
      <c r="F79" s="2"/>
      <c r="AA79" s="1"/>
    </row>
    <row r="80" spans="3:28" x14ac:dyDescent="0.3">
      <c r="C80" s="105" t="s">
        <v>28</v>
      </c>
      <c r="D80" s="106"/>
      <c r="E80" s="107">
        <f>SUM(E73:E79)</f>
        <v>0</v>
      </c>
      <c r="F80" s="2"/>
    </row>
    <row r="81" spans="3:6" x14ac:dyDescent="0.3">
      <c r="C81" s="98"/>
      <c r="E81" s="82"/>
      <c r="F81" s="2"/>
    </row>
    <row r="82" spans="3:6" x14ac:dyDescent="0.3">
      <c r="C82" s="99" t="s">
        <v>9</v>
      </c>
      <c r="E82" s="82"/>
      <c r="F82" s="2"/>
    </row>
    <row r="83" spans="3:6" x14ac:dyDescent="0.3">
      <c r="C83" s="98"/>
      <c r="E83" s="82"/>
      <c r="F83" s="2"/>
    </row>
    <row r="84" spans="3:6" ht="15" customHeight="1" x14ac:dyDescent="0.3">
      <c r="C84" s="98" t="s">
        <v>41</v>
      </c>
      <c r="E84" s="82">
        <f>SUMIF($K$12:$K$60,"A",$AA$12:$AA$60)</f>
        <v>0</v>
      </c>
      <c r="F84" s="2"/>
    </row>
    <row r="85" spans="3:6" ht="15" customHeight="1" x14ac:dyDescent="0.3">
      <c r="C85" s="98" t="s">
        <v>42</v>
      </c>
      <c r="E85" s="82">
        <f>SUMIF($K$12:$K$60,"E",$AA$12:$AA$60)</f>
        <v>0</v>
      </c>
      <c r="F85" s="2"/>
    </row>
    <row r="86" spans="3:6" ht="15" customHeight="1" x14ac:dyDescent="0.3">
      <c r="C86" s="98" t="s">
        <v>43</v>
      </c>
      <c r="E86" s="82">
        <f>SUMIF($K$12:$K$60,"P",$AA$12:$AA$60)</f>
        <v>0</v>
      </c>
      <c r="F86" s="2"/>
    </row>
    <row r="87" spans="3:6" ht="15" customHeight="1" x14ac:dyDescent="0.3">
      <c r="C87" s="102" t="s">
        <v>64</v>
      </c>
      <c r="E87" s="82">
        <f>SUMIF($K$12:$K$60,"R",$AA$12:$AA$60)</f>
        <v>0</v>
      </c>
      <c r="F87" s="2"/>
    </row>
    <row r="88" spans="3:6" ht="15" customHeight="1" x14ac:dyDescent="0.3">
      <c r="C88" s="98" t="s">
        <v>45</v>
      </c>
      <c r="E88" s="82">
        <f>SUMIF($K$12:$K$60,"I",$AA$12:$AA$60)</f>
        <v>0</v>
      </c>
      <c r="F88" s="2"/>
    </row>
    <row r="89" spans="3:6" ht="15" customHeight="1" x14ac:dyDescent="0.3">
      <c r="C89" s="98" t="s">
        <v>68</v>
      </c>
      <c r="E89" s="82">
        <f>SUMIF($K$12:$K$60,"F",$AA$12:$AA$60)</f>
        <v>0</v>
      </c>
      <c r="F89" s="2"/>
    </row>
    <row r="90" spans="3:6" x14ac:dyDescent="0.3">
      <c r="C90" s="98"/>
      <c r="E90" s="82"/>
      <c r="F90" s="2"/>
    </row>
    <row r="91" spans="3:6" x14ac:dyDescent="0.3">
      <c r="C91" s="105" t="s">
        <v>46</v>
      </c>
      <c r="D91" s="106"/>
      <c r="E91" s="108">
        <f>SUM(E84:E90)</f>
        <v>0</v>
      </c>
      <c r="F91" s="2"/>
    </row>
    <row r="92" spans="3:6" x14ac:dyDescent="0.3">
      <c r="C92" s="98"/>
      <c r="E92" s="82"/>
      <c r="F92" s="2"/>
    </row>
    <row r="93" spans="3:6" x14ac:dyDescent="0.3">
      <c r="C93" s="98" t="s">
        <v>47</v>
      </c>
      <c r="E93" s="82">
        <f>AA65</f>
        <v>0</v>
      </c>
      <c r="F93" s="2"/>
    </row>
    <row r="94" spans="3:6" x14ac:dyDescent="0.3">
      <c r="E94" s="82"/>
      <c r="F94" s="2"/>
    </row>
    <row r="95" spans="3:6" x14ac:dyDescent="0.3">
      <c r="C95" s="37"/>
      <c r="D95" s="37"/>
      <c r="E95" s="109"/>
      <c r="F95" s="2"/>
    </row>
    <row r="96" spans="3:6" x14ac:dyDescent="0.3">
      <c r="C96" s="99" t="s">
        <v>48</v>
      </c>
      <c r="E96" s="82"/>
      <c r="F96" s="2"/>
    </row>
    <row r="97" spans="3:6" x14ac:dyDescent="0.3">
      <c r="E97" s="82"/>
      <c r="F97" s="2"/>
    </row>
    <row r="98" spans="3:6" ht="15" customHeight="1" x14ac:dyDescent="0.3">
      <c r="C98" s="98" t="s">
        <v>41</v>
      </c>
      <c r="E98" s="82">
        <f t="shared" ref="E98:E103" si="3">E84-E73</f>
        <v>0</v>
      </c>
      <c r="F98" s="2"/>
    </row>
    <row r="99" spans="3:6" ht="15" customHeight="1" x14ac:dyDescent="0.3">
      <c r="C99" s="98" t="s">
        <v>42</v>
      </c>
      <c r="E99" s="82">
        <f t="shared" si="3"/>
        <v>0</v>
      </c>
      <c r="F99" s="2"/>
    </row>
    <row r="100" spans="3:6" ht="15" customHeight="1" x14ac:dyDescent="0.3">
      <c r="C100" s="98" t="s">
        <v>43</v>
      </c>
      <c r="E100" s="82">
        <f t="shared" si="3"/>
        <v>0</v>
      </c>
      <c r="F100" s="2"/>
    </row>
    <row r="101" spans="3:6" ht="15" customHeight="1" x14ac:dyDescent="0.3">
      <c r="C101" s="102" t="s">
        <v>64</v>
      </c>
      <c r="E101" s="82">
        <f t="shared" si="3"/>
        <v>0</v>
      </c>
      <c r="F101" s="2"/>
    </row>
    <row r="102" spans="3:6" ht="15" customHeight="1" x14ac:dyDescent="0.3">
      <c r="C102" s="102" t="s">
        <v>70</v>
      </c>
      <c r="E102" s="82">
        <f t="shared" si="3"/>
        <v>0</v>
      </c>
      <c r="F102" s="2"/>
    </row>
    <row r="103" spans="3:6" ht="15" customHeight="1" x14ac:dyDescent="0.3">
      <c r="C103" s="102" t="s">
        <v>69</v>
      </c>
      <c r="E103" s="82">
        <f t="shared" si="3"/>
        <v>0</v>
      </c>
      <c r="F103" s="2"/>
    </row>
    <row r="104" spans="3:6" x14ac:dyDescent="0.3">
      <c r="C104" s="110"/>
      <c r="E104" s="82"/>
      <c r="F104" s="2"/>
    </row>
    <row r="105" spans="3:6" ht="17.5" customHeight="1" x14ac:dyDescent="0.3">
      <c r="C105" s="111" t="s">
        <v>49</v>
      </c>
      <c r="D105" s="106"/>
      <c r="E105" s="107">
        <f>SUM(E98:E104)</f>
        <v>0</v>
      </c>
      <c r="F105" s="2"/>
    </row>
    <row r="106" spans="3:6" x14ac:dyDescent="0.3">
      <c r="C106" s="98"/>
      <c r="E106" s="82"/>
      <c r="F106" s="82"/>
    </row>
    <row r="107" spans="3:6" ht="26.25" customHeight="1" x14ac:dyDescent="0.3">
      <c r="C107" s="99"/>
      <c r="D107" s="99"/>
      <c r="E107" s="112"/>
      <c r="F107" s="112"/>
    </row>
    <row r="108" spans="3:6" x14ac:dyDescent="0.3">
      <c r="C108" s="98"/>
    </row>
    <row r="109" spans="3:6" ht="15" customHeight="1" x14ac:dyDescent="0.3">
      <c r="C109" s="103"/>
      <c r="E109" s="113"/>
      <c r="F109" s="113"/>
    </row>
    <row r="110" spans="3:6" ht="15" customHeight="1" x14ac:dyDescent="0.3">
      <c r="C110" s="103"/>
      <c r="E110" s="113"/>
      <c r="F110" s="113"/>
    </row>
    <row r="111" spans="3:6" ht="15" customHeight="1" x14ac:dyDescent="0.3">
      <c r="C111" s="103"/>
      <c r="E111" s="113"/>
      <c r="F111" s="113"/>
    </row>
    <row r="112" spans="3:6" ht="15" customHeight="1" x14ac:dyDescent="0.3">
      <c r="C112" s="103"/>
      <c r="E112" s="113"/>
      <c r="F112" s="113"/>
    </row>
    <row r="113" spans="3:6" ht="15" customHeight="1" x14ac:dyDescent="0.3">
      <c r="C113" s="103"/>
      <c r="E113" s="113"/>
      <c r="F113" s="113"/>
    </row>
    <row r="114" spans="3:6" x14ac:dyDescent="0.3">
      <c r="C114" s="98"/>
      <c r="D114" s="113"/>
    </row>
    <row r="115" spans="3:6" ht="15" customHeight="1" x14ac:dyDescent="0.3">
      <c r="C115" s="114"/>
      <c r="D115" s="113"/>
      <c r="E115" s="82"/>
      <c r="F115" s="82"/>
    </row>
    <row r="116" spans="3:6" ht="15" customHeight="1" x14ac:dyDescent="0.3">
      <c r="C116" s="114"/>
      <c r="D116" s="113"/>
      <c r="E116" s="82"/>
      <c r="F116" s="82"/>
    </row>
    <row r="117" spans="3:6" ht="15" customHeight="1" x14ac:dyDescent="0.3">
      <c r="C117" s="114"/>
      <c r="D117" s="113"/>
      <c r="E117" s="82"/>
      <c r="F117" s="82"/>
    </row>
    <row r="118" spans="3:6" ht="15" customHeight="1" x14ac:dyDescent="0.3">
      <c r="C118" s="114"/>
      <c r="D118" s="113"/>
      <c r="E118" s="115"/>
      <c r="F118" s="115"/>
    </row>
    <row r="119" spans="3:6" ht="15" customHeight="1" x14ac:dyDescent="0.3">
      <c r="C119" s="114"/>
      <c r="D119" s="113"/>
      <c r="E119" s="82"/>
      <c r="F119" s="82"/>
    </row>
    <row r="120" spans="3:6" ht="15" customHeight="1" x14ac:dyDescent="0.3">
      <c r="C120" s="114"/>
      <c r="D120" s="113"/>
      <c r="E120" s="82"/>
      <c r="F120" s="82"/>
    </row>
    <row r="121" spans="3:6" ht="15" customHeight="1" x14ac:dyDescent="0.3">
      <c r="C121" s="116"/>
      <c r="D121" s="113"/>
      <c r="E121" s="82"/>
      <c r="F121" s="82"/>
    </row>
    <row r="122" spans="3:6" ht="15" customHeight="1" x14ac:dyDescent="0.3">
      <c r="C122" s="116"/>
      <c r="D122" s="113"/>
      <c r="E122" s="82"/>
      <c r="F122" s="82"/>
    </row>
    <row r="123" spans="3:6" ht="15" customHeight="1" x14ac:dyDescent="0.3">
      <c r="C123" s="116"/>
      <c r="D123" s="113"/>
      <c r="E123" s="82"/>
      <c r="F123" s="82"/>
    </row>
    <row r="124" spans="3:6" ht="15" customHeight="1" x14ac:dyDescent="0.3">
      <c r="C124" s="98"/>
      <c r="D124" s="113"/>
      <c r="E124" s="82"/>
      <c r="F124" s="82"/>
    </row>
  </sheetData>
  <sheetProtection algorithmName="SHA-512" hashValue="/oeFrGVFCbwpSgxN3u4KAKFgtppYmr4E5us8FTkUwWZ087AjA89dQfwM11loqSsieMpJwmEdTUvOgJOkK5D+lw==" saltValue="XS7ErGo77Gp+C1rsbQ+sMg==" spinCount="100000" sheet="1" objects="1" scenarios="1"/>
  <mergeCells count="4">
    <mergeCell ref="I2:J2"/>
    <mergeCell ref="I3:J3"/>
    <mergeCell ref="I7:J7"/>
    <mergeCell ref="I8:J8"/>
  </mergeCells>
  <dataValidations count="1">
    <dataValidation allowBlank="1" showErrorMessage="1" sqref="E8:F8" xr:uid="{00000000-0002-0000-0100-000000000000}">
      <formula1>0</formula1>
      <formula2>0</formula2>
    </dataValidation>
  </dataValidations>
  <printOptions gridLines="1"/>
  <pageMargins left="0.27013888888888887" right="0.20972222222222223" top="0.65" bottom="1" header="0.51180555555555551" footer="0.51180555555555551"/>
  <pageSetup paperSize="9" scale="28"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24"/>
  <sheetViews>
    <sheetView zoomScale="70" zoomScaleNormal="70" workbookViewId="0">
      <selection activeCell="E106" sqref="E106"/>
    </sheetView>
  </sheetViews>
  <sheetFormatPr defaultColWidth="9.1796875" defaultRowHeight="13" x14ac:dyDescent="0.3"/>
  <cols>
    <col min="1" max="1" width="2.26953125" style="1" customWidth="1"/>
    <col min="2" max="2" width="10.453125" style="2" customWidth="1"/>
    <col min="3" max="3" width="36.1796875" style="1" customWidth="1"/>
    <col min="4" max="4" width="10.26953125" style="1" customWidth="1"/>
    <col min="5" max="6" width="11.7265625" style="3" customWidth="1"/>
    <col min="7" max="7" width="1" style="1" customWidth="1"/>
    <col min="8" max="8" width="11.54296875" style="2" customWidth="1"/>
    <col min="9" max="9" width="9.1796875" style="1"/>
    <col min="10" max="10" width="31" style="1" customWidth="1"/>
    <col min="11" max="11" width="9.54296875" style="1" customWidth="1"/>
    <col min="12" max="12" width="11.81640625" style="4" customWidth="1"/>
    <col min="13" max="13" width="12.7265625" style="3" customWidth="1"/>
    <col min="14" max="14" width="12.1796875" style="1" customWidth="1"/>
    <col min="15" max="20" width="12.54296875" style="1" customWidth="1"/>
    <col min="21" max="24" width="12.7265625" style="1" customWidth="1"/>
    <col min="25" max="25" width="13.54296875" style="1" customWidth="1"/>
    <col min="26" max="26" width="16.54296875" style="1" customWidth="1"/>
    <col min="27" max="27" width="14" style="5" customWidth="1"/>
    <col min="28" max="28" width="13.54296875" style="1" customWidth="1"/>
    <col min="29" max="16384" width="9.1796875" style="1"/>
  </cols>
  <sheetData>
    <row r="1" spans="1:27" x14ac:dyDescent="0.3">
      <c r="A1" s="6"/>
      <c r="B1" s="7"/>
      <c r="C1" s="6"/>
      <c r="D1" s="6"/>
      <c r="E1" s="8"/>
      <c r="F1" s="7"/>
      <c r="G1" s="6"/>
      <c r="H1" s="7"/>
      <c r="I1" s="6"/>
      <c r="J1" s="6"/>
      <c r="K1" s="6"/>
      <c r="L1" s="9"/>
      <c r="M1" s="8"/>
      <c r="N1" s="6"/>
      <c r="O1" s="6"/>
      <c r="P1" s="6"/>
      <c r="Q1" s="6"/>
      <c r="R1" s="6"/>
      <c r="S1" s="6"/>
      <c r="T1" s="6"/>
      <c r="U1" s="10"/>
      <c r="V1" s="6"/>
      <c r="W1" s="6"/>
      <c r="X1" s="6"/>
      <c r="Y1" s="6"/>
      <c r="Z1" s="6"/>
      <c r="AA1" s="11"/>
    </row>
    <row r="2" spans="1:27" ht="22.5" customHeight="1" x14ac:dyDescent="0.5">
      <c r="A2" s="6"/>
      <c r="B2" s="7"/>
      <c r="C2" s="12" t="s">
        <v>0</v>
      </c>
      <c r="D2" s="13"/>
      <c r="E2" s="14"/>
      <c r="F2" s="7"/>
      <c r="G2" s="15"/>
      <c r="H2" s="7"/>
      <c r="I2" s="224" t="s">
        <v>1</v>
      </c>
      <c r="J2" s="224"/>
      <c r="K2" s="205">
        <f>'Quarter 2'!K2</f>
        <v>0</v>
      </c>
      <c r="L2" s="205"/>
      <c r="M2" s="206"/>
      <c r="N2" s="206"/>
      <c r="O2" s="207"/>
      <c r="P2" s="19"/>
      <c r="Q2" s="20"/>
      <c r="R2" s="20"/>
      <c r="S2" s="20"/>
      <c r="T2" s="20"/>
      <c r="V2" s="6"/>
      <c r="W2" s="6"/>
      <c r="X2" s="11"/>
      <c r="Y2" s="6"/>
      <c r="Z2" s="11"/>
      <c r="AA2" s="11"/>
    </row>
    <row r="3" spans="1:27" ht="23.25" customHeight="1" x14ac:dyDescent="0.5">
      <c r="A3" s="6"/>
      <c r="B3" s="7"/>
      <c r="C3" s="12" t="s">
        <v>62</v>
      </c>
      <c r="D3" s="21"/>
      <c r="E3" s="22"/>
      <c r="F3" s="7"/>
      <c r="G3" s="11"/>
      <c r="H3" s="7"/>
      <c r="I3" s="225" t="s">
        <v>2</v>
      </c>
      <c r="J3" s="225"/>
      <c r="K3" s="208">
        <f>'Quarter 2'!K3</f>
        <v>0</v>
      </c>
      <c r="L3" s="208"/>
      <c r="M3" s="209"/>
      <c r="N3" s="209"/>
      <c r="O3" s="210"/>
      <c r="P3" s="19"/>
      <c r="Q3" s="20"/>
      <c r="R3" s="20"/>
      <c r="S3" s="20"/>
      <c r="T3" s="20"/>
      <c r="V3" s="6"/>
      <c r="W3" s="6"/>
      <c r="X3" s="6"/>
      <c r="Y3" s="6"/>
      <c r="Z3" s="6"/>
      <c r="AA3" s="11"/>
    </row>
    <row r="4" spans="1:27" ht="23" x14ac:dyDescent="0.5">
      <c r="A4" s="6"/>
      <c r="B4" s="7"/>
      <c r="C4" s="12" t="s">
        <v>3</v>
      </c>
      <c r="D4" s="21"/>
      <c r="E4" s="22"/>
      <c r="F4" s="7"/>
      <c r="G4" s="11"/>
      <c r="H4" s="7"/>
      <c r="I4" s="190"/>
      <c r="J4" s="37"/>
      <c r="K4" s="208">
        <f>'Quarter 2'!K4</f>
        <v>0</v>
      </c>
      <c r="L4" s="208"/>
      <c r="M4" s="209"/>
      <c r="N4" s="209"/>
      <c r="O4" s="210"/>
      <c r="P4" s="19"/>
      <c r="Q4" s="20"/>
      <c r="R4" s="20"/>
      <c r="S4" s="20"/>
      <c r="T4" s="20"/>
      <c r="V4" s="6"/>
      <c r="W4" s="6"/>
      <c r="X4" s="6"/>
      <c r="Y4" s="6"/>
      <c r="Z4" s="6"/>
      <c r="AA4" s="11"/>
    </row>
    <row r="5" spans="1:27" ht="21.75" customHeight="1" x14ac:dyDescent="0.35">
      <c r="A5" s="6"/>
      <c r="B5" s="7"/>
      <c r="C5" s="6"/>
      <c r="D5" s="21"/>
      <c r="E5" s="22"/>
      <c r="F5" s="7"/>
      <c r="G5" s="11"/>
      <c r="H5" s="26"/>
      <c r="I5" s="191"/>
      <c r="J5" s="192"/>
      <c r="K5" s="208">
        <f>'Quarter 2'!K5</f>
        <v>0</v>
      </c>
      <c r="L5" s="208"/>
      <c r="M5" s="209"/>
      <c r="N5" s="209"/>
      <c r="O5" s="210"/>
      <c r="P5" s="19"/>
      <c r="Q5" s="20"/>
      <c r="R5" s="20"/>
      <c r="S5" s="20"/>
      <c r="T5" s="20"/>
      <c r="V5" s="6"/>
      <c r="W5" s="6"/>
      <c r="X5" s="6"/>
      <c r="Y5" s="6"/>
      <c r="Z5" s="6"/>
      <c r="AA5" s="11"/>
    </row>
    <row r="6" spans="1:27" ht="24" customHeight="1" x14ac:dyDescent="0.35">
      <c r="A6" s="6"/>
      <c r="B6" s="27"/>
      <c r="C6" s="6"/>
      <c r="D6" s="6"/>
      <c r="E6" s="8"/>
      <c r="F6" s="27"/>
      <c r="G6" s="11"/>
      <c r="H6" s="26"/>
      <c r="I6" s="191"/>
      <c r="J6" s="192"/>
      <c r="K6" s="208">
        <f>'Quarter 2'!K6</f>
        <v>0</v>
      </c>
      <c r="L6" s="208"/>
      <c r="M6" s="209"/>
      <c r="N6" s="209"/>
      <c r="O6" s="210"/>
      <c r="P6" s="19"/>
      <c r="Q6" s="20"/>
      <c r="R6" s="20"/>
      <c r="S6" s="20"/>
      <c r="T6" s="20"/>
      <c r="V6" s="6"/>
      <c r="W6" s="6"/>
      <c r="X6" s="6"/>
      <c r="Y6" s="6"/>
      <c r="Z6" s="6"/>
      <c r="AA6" s="11"/>
    </row>
    <row r="7" spans="1:27" ht="24" customHeight="1" x14ac:dyDescent="0.35">
      <c r="A7" s="6"/>
      <c r="B7" s="27"/>
      <c r="C7" s="219" t="s">
        <v>63</v>
      </c>
      <c r="D7" s="161" t="s">
        <v>4</v>
      </c>
      <c r="E7" s="162" t="s">
        <v>5</v>
      </c>
      <c r="F7" s="27"/>
      <c r="G7" s="11"/>
      <c r="H7" s="26"/>
      <c r="I7" s="225" t="s">
        <v>6</v>
      </c>
      <c r="J7" s="225"/>
      <c r="K7" s="208">
        <f>'Quarter 2'!K7</f>
        <v>0</v>
      </c>
      <c r="L7" s="208"/>
      <c r="M7" s="209"/>
      <c r="N7" s="209"/>
      <c r="O7" s="210"/>
      <c r="P7" s="19"/>
      <c r="Q7" s="20"/>
      <c r="R7" s="20"/>
      <c r="S7" s="20"/>
      <c r="T7" s="20"/>
      <c r="V7" s="6"/>
      <c r="W7" s="6"/>
      <c r="X7" s="6"/>
      <c r="Y7" s="6"/>
      <c r="Z7" s="6"/>
      <c r="AA7" s="11"/>
    </row>
    <row r="8" spans="1:27" ht="28.5" customHeight="1" x14ac:dyDescent="0.35">
      <c r="A8" s="6"/>
      <c r="B8" s="7"/>
      <c r="C8" s="217">
        <f>'Quarter 1'!C8</f>
        <v>0</v>
      </c>
      <c r="D8" s="199" t="s">
        <v>26</v>
      </c>
      <c r="E8" s="216" t="str">
        <f>'Quarter 1'!E8</f>
        <v>2026</v>
      </c>
      <c r="F8" s="7"/>
      <c r="G8" s="11"/>
      <c r="H8" s="26"/>
      <c r="I8" s="226" t="s">
        <v>7</v>
      </c>
      <c r="J8" s="226"/>
      <c r="K8" s="213">
        <f>'Quarter 2'!K8</f>
        <v>0</v>
      </c>
      <c r="L8" s="213"/>
      <c r="M8" s="214"/>
      <c r="N8" s="214"/>
      <c r="O8" s="215"/>
      <c r="P8" s="19"/>
      <c r="Q8" s="20"/>
      <c r="R8" s="20"/>
      <c r="S8" s="20"/>
      <c r="T8" s="20"/>
      <c r="V8" s="6"/>
      <c r="W8" s="6"/>
      <c r="X8" s="6"/>
      <c r="Y8" s="6"/>
      <c r="Z8" s="6"/>
      <c r="AA8" s="11"/>
    </row>
    <row r="9" spans="1:27" ht="23.25" customHeight="1" x14ac:dyDescent="0.4">
      <c r="A9" s="6"/>
      <c r="B9" s="7"/>
      <c r="C9" s="32" t="s">
        <v>8</v>
      </c>
      <c r="D9" s="33"/>
      <c r="E9" s="34"/>
      <c r="F9" s="7"/>
      <c r="G9" s="11"/>
      <c r="H9" s="7"/>
      <c r="I9" s="32" t="s">
        <v>9</v>
      </c>
      <c r="J9" s="6"/>
      <c r="K9" s="6"/>
      <c r="L9" s="9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11"/>
    </row>
    <row r="10" spans="1:27" ht="6" customHeight="1" x14ac:dyDescent="0.3">
      <c r="B10" s="35"/>
      <c r="C10" s="36"/>
      <c r="D10" s="36"/>
      <c r="I10" s="36"/>
    </row>
    <row r="11" spans="1:27" ht="29" customHeight="1" x14ac:dyDescent="0.3">
      <c r="B11" s="38" t="s">
        <v>10</v>
      </c>
      <c r="C11" s="39" t="s">
        <v>11</v>
      </c>
      <c r="D11" s="39" t="s">
        <v>12</v>
      </c>
      <c r="E11" s="40" t="s">
        <v>13</v>
      </c>
      <c r="F11" s="146" t="s">
        <v>61</v>
      </c>
      <c r="G11" s="151"/>
      <c r="H11" s="38" t="s">
        <v>10</v>
      </c>
      <c r="I11" s="41" t="s">
        <v>14</v>
      </c>
      <c r="J11" s="39" t="s">
        <v>11</v>
      </c>
      <c r="K11" s="39" t="s">
        <v>12</v>
      </c>
      <c r="L11" s="42" t="str">
        <f>'Quarter 2'!L11</f>
        <v>Premises</v>
      </c>
      <c r="M11" s="42" t="str">
        <f>'Quarter 2'!M11</f>
        <v>Stationery</v>
      </c>
      <c r="N11" s="42" t="str">
        <f>'Quarter 2'!N11</f>
        <v>Computer Supplies</v>
      </c>
      <c r="O11" s="42" t="str">
        <f>'Quarter 2'!O11</f>
        <v>Broadband</v>
      </c>
      <c r="P11" s="42" t="str">
        <f>'Quarter 2'!P11</f>
        <v>Postage</v>
      </c>
      <c r="Q11" s="42" t="str">
        <f>'Quarter 2'!Q11</f>
        <v>Telephone Calls</v>
      </c>
      <c r="R11" s="42" t="str">
        <f>'Quarter 2'!R11</f>
        <v>Travel &amp; meals</v>
      </c>
      <c r="S11" s="42" t="str">
        <f>'Quarter 2'!S11</f>
        <v>Event costs</v>
      </c>
      <c r="T11" s="42" t="s">
        <v>66</v>
      </c>
      <c r="U11" s="42" t="s">
        <v>65</v>
      </c>
      <c r="V11" s="42" t="s">
        <v>67</v>
      </c>
      <c r="W11" s="42"/>
      <c r="X11" s="42"/>
      <c r="Y11" s="42"/>
      <c r="Z11" s="42" t="str">
        <f>'Quarter 2'!Z11</f>
        <v>Payment Method</v>
      </c>
      <c r="AA11" s="43" t="s">
        <v>23</v>
      </c>
    </row>
    <row r="12" spans="1:27" ht="28.5" customHeight="1" x14ac:dyDescent="0.35">
      <c r="B12" s="67">
        <v>39630</v>
      </c>
      <c r="C12" s="43" t="s">
        <v>24</v>
      </c>
      <c r="D12" s="45"/>
      <c r="E12" s="65">
        <f>'Quarter 2'!AA65</f>
        <v>0</v>
      </c>
      <c r="F12" s="45"/>
      <c r="G12" s="150"/>
      <c r="H12" s="47"/>
      <c r="I12" s="48"/>
      <c r="J12" s="49"/>
      <c r="K12" s="50"/>
      <c r="L12" s="51"/>
      <c r="M12" s="52"/>
      <c r="N12" s="52"/>
      <c r="O12" s="52"/>
      <c r="P12" s="52"/>
      <c r="Q12" s="52"/>
      <c r="R12" s="52"/>
      <c r="S12" s="52"/>
      <c r="T12" s="52"/>
      <c r="U12" s="53"/>
      <c r="V12" s="52"/>
      <c r="W12" s="52"/>
      <c r="X12" s="52"/>
      <c r="Y12" s="52"/>
      <c r="Z12" s="198"/>
      <c r="AA12" s="54">
        <f t="shared" ref="AA12:AA43" si="0">SUM(L12:Z12)</f>
        <v>0</v>
      </c>
    </row>
    <row r="13" spans="1:27" ht="20.149999999999999" customHeight="1" x14ac:dyDescent="0.35">
      <c r="B13" s="47"/>
      <c r="C13" s="49"/>
      <c r="D13" s="55"/>
      <c r="E13" s="56"/>
      <c r="F13" s="147"/>
      <c r="G13" s="46"/>
      <c r="H13" s="47"/>
      <c r="I13" s="48"/>
      <c r="J13" s="49"/>
      <c r="K13" s="50"/>
      <c r="L13" s="51"/>
      <c r="M13" s="52"/>
      <c r="N13" s="52"/>
      <c r="O13" s="52"/>
      <c r="P13" s="52"/>
      <c r="Q13" s="52"/>
      <c r="R13" s="52"/>
      <c r="S13" s="52"/>
      <c r="T13" s="52"/>
      <c r="U13" s="57"/>
      <c r="V13" s="52"/>
      <c r="W13" s="52"/>
      <c r="X13" s="52"/>
      <c r="Y13" s="52"/>
      <c r="Z13" s="52"/>
      <c r="AA13" s="54">
        <f t="shared" si="0"/>
        <v>0</v>
      </c>
    </row>
    <row r="14" spans="1:27" s="6" customFormat="1" ht="20.149999999999999" customHeight="1" x14ac:dyDescent="0.35">
      <c r="B14" s="47"/>
      <c r="C14" s="49"/>
      <c r="D14" s="55"/>
      <c r="E14" s="56"/>
      <c r="F14" s="147"/>
      <c r="G14" s="46"/>
      <c r="H14" s="47"/>
      <c r="I14" s="48"/>
      <c r="J14" s="49"/>
      <c r="K14" s="50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4">
        <f t="shared" si="0"/>
        <v>0</v>
      </c>
    </row>
    <row r="15" spans="1:27" s="58" customFormat="1" ht="20.149999999999999" customHeight="1" x14ac:dyDescent="0.35">
      <c r="B15" s="47"/>
      <c r="C15" s="49"/>
      <c r="D15" s="55"/>
      <c r="E15" s="56"/>
      <c r="F15" s="147"/>
      <c r="G15" s="59"/>
      <c r="H15" s="47"/>
      <c r="I15" s="60"/>
      <c r="J15" s="49"/>
      <c r="K15" s="50"/>
      <c r="L15" s="51"/>
      <c r="M15" s="52"/>
      <c r="N15" s="52"/>
      <c r="O15" s="52"/>
      <c r="P15" s="53"/>
      <c r="Q15" s="53"/>
      <c r="R15" s="53"/>
      <c r="S15" s="53"/>
      <c r="T15" s="53"/>
      <c r="U15" s="52"/>
      <c r="V15" s="52"/>
      <c r="W15" s="52"/>
      <c r="X15" s="52"/>
      <c r="Y15" s="52"/>
      <c r="Z15" s="52"/>
      <c r="AA15" s="54">
        <f t="shared" si="0"/>
        <v>0</v>
      </c>
    </row>
    <row r="16" spans="1:27" s="6" customFormat="1" ht="20.149999999999999" customHeight="1" x14ac:dyDescent="0.35">
      <c r="B16" s="47"/>
      <c r="C16" s="49"/>
      <c r="D16" s="55"/>
      <c r="E16" s="56"/>
      <c r="F16" s="147"/>
      <c r="G16" s="46"/>
      <c r="H16" s="47"/>
      <c r="I16" s="48"/>
      <c r="J16" s="49"/>
      <c r="K16" s="50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4">
        <f t="shared" si="0"/>
        <v>0</v>
      </c>
    </row>
    <row r="17" spans="2:27" s="6" customFormat="1" ht="20.149999999999999" customHeight="1" x14ac:dyDescent="0.35">
      <c r="B17" s="47"/>
      <c r="C17" s="49"/>
      <c r="D17" s="55"/>
      <c r="E17" s="56"/>
      <c r="F17" s="147"/>
      <c r="G17" s="46"/>
      <c r="H17" s="47"/>
      <c r="I17" s="60"/>
      <c r="J17" s="49"/>
      <c r="K17" s="50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4">
        <f t="shared" si="0"/>
        <v>0</v>
      </c>
    </row>
    <row r="18" spans="2:27" s="6" customFormat="1" ht="20.149999999999999" customHeight="1" x14ac:dyDescent="0.35">
      <c r="B18" s="47"/>
      <c r="C18" s="49"/>
      <c r="D18" s="55"/>
      <c r="E18" s="56"/>
      <c r="F18" s="147"/>
      <c r="G18" s="46"/>
      <c r="H18" s="47"/>
      <c r="I18" s="48"/>
      <c r="J18" s="49"/>
      <c r="K18" s="50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4">
        <f t="shared" si="0"/>
        <v>0</v>
      </c>
    </row>
    <row r="19" spans="2:27" s="6" customFormat="1" ht="20.149999999999999" customHeight="1" x14ac:dyDescent="0.35">
      <c r="B19" s="47"/>
      <c r="C19" s="49"/>
      <c r="D19" s="55"/>
      <c r="E19" s="56"/>
      <c r="F19" s="147"/>
      <c r="G19" s="46"/>
      <c r="H19" s="47"/>
      <c r="I19" s="48"/>
      <c r="J19" s="49"/>
      <c r="K19" s="50"/>
      <c r="L19" s="51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4">
        <f t="shared" si="0"/>
        <v>0</v>
      </c>
    </row>
    <row r="20" spans="2:27" s="6" customFormat="1" ht="20.149999999999999" customHeight="1" x14ac:dyDescent="0.35">
      <c r="B20" s="47"/>
      <c r="C20" s="49"/>
      <c r="D20" s="55"/>
      <c r="E20" s="56"/>
      <c r="F20" s="147"/>
      <c r="G20" s="46"/>
      <c r="H20" s="47"/>
      <c r="I20" s="48"/>
      <c r="J20" s="49"/>
      <c r="K20" s="50"/>
      <c r="L20" s="51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4">
        <f t="shared" si="0"/>
        <v>0</v>
      </c>
    </row>
    <row r="21" spans="2:27" s="6" customFormat="1" ht="20.149999999999999" customHeight="1" x14ac:dyDescent="0.35">
      <c r="B21" s="47"/>
      <c r="C21" s="49"/>
      <c r="D21" s="55"/>
      <c r="E21" s="56"/>
      <c r="F21" s="147"/>
      <c r="G21" s="46"/>
      <c r="H21" s="47"/>
      <c r="I21" s="60"/>
      <c r="J21" s="49"/>
      <c r="K21" s="50"/>
      <c r="L21" s="51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4">
        <f t="shared" si="0"/>
        <v>0</v>
      </c>
    </row>
    <row r="22" spans="2:27" s="6" customFormat="1" ht="20.149999999999999" customHeight="1" x14ac:dyDescent="0.35">
      <c r="B22" s="47"/>
      <c r="C22" s="49"/>
      <c r="D22" s="55"/>
      <c r="E22" s="56"/>
      <c r="F22" s="147"/>
      <c r="G22" s="46"/>
      <c r="H22" s="47"/>
      <c r="I22" s="48"/>
      <c r="J22" s="49"/>
      <c r="K22" s="50"/>
      <c r="L22" s="51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4">
        <f t="shared" si="0"/>
        <v>0</v>
      </c>
    </row>
    <row r="23" spans="2:27" s="6" customFormat="1" ht="20.149999999999999" customHeight="1" x14ac:dyDescent="0.35">
      <c r="B23" s="47"/>
      <c r="C23" s="49"/>
      <c r="D23" s="55"/>
      <c r="E23" s="56"/>
      <c r="F23" s="147"/>
      <c r="G23" s="46"/>
      <c r="H23" s="47"/>
      <c r="I23" s="48"/>
      <c r="J23" s="49"/>
      <c r="K23" s="50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4">
        <f t="shared" si="0"/>
        <v>0</v>
      </c>
    </row>
    <row r="24" spans="2:27" s="6" customFormat="1" ht="20.149999999999999" customHeight="1" x14ac:dyDescent="0.35">
      <c r="B24" s="47"/>
      <c r="C24" s="49"/>
      <c r="D24" s="55"/>
      <c r="E24" s="56"/>
      <c r="F24" s="147"/>
      <c r="G24" s="46"/>
      <c r="H24" s="47"/>
      <c r="I24" s="48"/>
      <c r="J24" s="49"/>
      <c r="K24" s="50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4">
        <f t="shared" si="0"/>
        <v>0</v>
      </c>
    </row>
    <row r="25" spans="2:27" s="6" customFormat="1" ht="20.149999999999999" customHeight="1" x14ac:dyDescent="0.35">
      <c r="B25" s="47"/>
      <c r="C25" s="49"/>
      <c r="D25" s="55"/>
      <c r="E25" s="56"/>
      <c r="F25" s="147"/>
      <c r="G25" s="46"/>
      <c r="H25" s="47"/>
      <c r="I25" s="48"/>
      <c r="J25" s="49"/>
      <c r="K25" s="50"/>
      <c r="L25" s="51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4">
        <f t="shared" si="0"/>
        <v>0</v>
      </c>
    </row>
    <row r="26" spans="2:27" s="6" customFormat="1" ht="20.149999999999999" customHeight="1" x14ac:dyDescent="0.35">
      <c r="B26" s="47"/>
      <c r="C26" s="49"/>
      <c r="D26" s="55"/>
      <c r="E26" s="56"/>
      <c r="F26" s="147"/>
      <c r="G26" s="46"/>
      <c r="H26" s="47"/>
      <c r="I26" s="48"/>
      <c r="J26" s="49"/>
      <c r="K26" s="50"/>
      <c r="L26" s="51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4">
        <f t="shared" si="0"/>
        <v>0</v>
      </c>
    </row>
    <row r="27" spans="2:27" s="6" customFormat="1" ht="20.149999999999999" customHeight="1" x14ac:dyDescent="0.35">
      <c r="B27" s="47"/>
      <c r="C27" s="49"/>
      <c r="D27" s="55"/>
      <c r="E27" s="56"/>
      <c r="F27" s="147"/>
      <c r="G27" s="46"/>
      <c r="H27" s="47"/>
      <c r="I27" s="48"/>
      <c r="J27" s="49"/>
      <c r="K27" s="50"/>
      <c r="L27" s="51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4">
        <f t="shared" si="0"/>
        <v>0</v>
      </c>
    </row>
    <row r="28" spans="2:27" s="6" customFormat="1" ht="20.149999999999999" customHeight="1" x14ac:dyDescent="0.35">
      <c r="B28" s="47"/>
      <c r="C28" s="49"/>
      <c r="D28" s="55"/>
      <c r="E28" s="56"/>
      <c r="F28" s="147"/>
      <c r="G28" s="46"/>
      <c r="H28" s="47"/>
      <c r="I28" s="48"/>
      <c r="J28" s="49"/>
      <c r="K28" s="50"/>
      <c r="L28" s="51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4">
        <f t="shared" si="0"/>
        <v>0</v>
      </c>
    </row>
    <row r="29" spans="2:27" s="6" customFormat="1" ht="20.149999999999999" customHeight="1" x14ac:dyDescent="0.35">
      <c r="B29" s="47"/>
      <c r="C29" s="49"/>
      <c r="D29" s="55"/>
      <c r="E29" s="56"/>
      <c r="F29" s="147"/>
      <c r="G29" s="46"/>
      <c r="H29" s="47"/>
      <c r="I29" s="48"/>
      <c r="J29" s="49"/>
      <c r="K29" s="50"/>
      <c r="L29" s="51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4">
        <f t="shared" si="0"/>
        <v>0</v>
      </c>
    </row>
    <row r="30" spans="2:27" s="6" customFormat="1" ht="20.149999999999999" customHeight="1" x14ac:dyDescent="0.35">
      <c r="B30" s="47"/>
      <c r="C30" s="49"/>
      <c r="D30" s="55"/>
      <c r="E30" s="56"/>
      <c r="F30" s="147"/>
      <c r="G30" s="46"/>
      <c r="H30" s="47"/>
      <c r="I30" s="48"/>
      <c r="J30" s="49"/>
      <c r="K30" s="50"/>
      <c r="L30" s="51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4">
        <f t="shared" si="0"/>
        <v>0</v>
      </c>
    </row>
    <row r="31" spans="2:27" s="6" customFormat="1" ht="20.149999999999999" customHeight="1" x14ac:dyDescent="0.35">
      <c r="B31" s="47"/>
      <c r="C31" s="49"/>
      <c r="D31" s="55"/>
      <c r="E31" s="56"/>
      <c r="F31" s="147"/>
      <c r="G31" s="46"/>
      <c r="H31" s="47"/>
      <c r="I31" s="48"/>
      <c r="J31" s="49"/>
      <c r="K31" s="50"/>
      <c r="L31" s="51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4">
        <f t="shared" si="0"/>
        <v>0</v>
      </c>
    </row>
    <row r="32" spans="2:27" s="6" customFormat="1" ht="20.149999999999999" customHeight="1" x14ac:dyDescent="0.35">
      <c r="B32" s="47"/>
      <c r="C32" s="49"/>
      <c r="D32" s="55"/>
      <c r="E32" s="56"/>
      <c r="F32" s="147"/>
      <c r="G32" s="46"/>
      <c r="H32" s="47"/>
      <c r="I32" s="48"/>
      <c r="J32" s="49"/>
      <c r="K32" s="50"/>
      <c r="L32" s="51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4">
        <f t="shared" si="0"/>
        <v>0</v>
      </c>
    </row>
    <row r="33" spans="2:27" s="6" customFormat="1" ht="20.149999999999999" customHeight="1" x14ac:dyDescent="0.35">
      <c r="B33" s="47"/>
      <c r="C33" s="49"/>
      <c r="D33" s="55"/>
      <c r="E33" s="56"/>
      <c r="F33" s="147"/>
      <c r="G33" s="46"/>
      <c r="H33" s="47"/>
      <c r="I33" s="48"/>
      <c r="J33" s="49"/>
      <c r="K33" s="50"/>
      <c r="L33" s="51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4">
        <f t="shared" si="0"/>
        <v>0</v>
      </c>
    </row>
    <row r="34" spans="2:27" ht="20.149999999999999" customHeight="1" x14ac:dyDescent="0.35">
      <c r="B34" s="47"/>
      <c r="C34" s="49"/>
      <c r="D34" s="55"/>
      <c r="E34" s="56"/>
      <c r="F34" s="147"/>
      <c r="G34" s="46"/>
      <c r="H34" s="47"/>
      <c r="I34" s="48"/>
      <c r="J34" s="49"/>
      <c r="K34" s="50"/>
      <c r="L34" s="51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4">
        <f t="shared" si="0"/>
        <v>0</v>
      </c>
    </row>
    <row r="35" spans="2:27" ht="20.149999999999999" customHeight="1" x14ac:dyDescent="0.35">
      <c r="B35" s="47"/>
      <c r="C35" s="49"/>
      <c r="D35" s="55"/>
      <c r="E35" s="56"/>
      <c r="F35" s="147"/>
      <c r="G35" s="46"/>
      <c r="H35" s="47"/>
      <c r="I35" s="48"/>
      <c r="J35" s="49"/>
      <c r="K35" s="50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4">
        <f t="shared" si="0"/>
        <v>0</v>
      </c>
    </row>
    <row r="36" spans="2:27" ht="20.149999999999999" customHeight="1" x14ac:dyDescent="0.35">
      <c r="B36" s="47"/>
      <c r="C36" s="49"/>
      <c r="D36" s="55"/>
      <c r="E36" s="56"/>
      <c r="F36" s="147"/>
      <c r="G36" s="46"/>
      <c r="H36" s="47"/>
      <c r="I36" s="48"/>
      <c r="J36" s="49"/>
      <c r="K36" s="50"/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4">
        <f t="shared" si="0"/>
        <v>0</v>
      </c>
    </row>
    <row r="37" spans="2:27" ht="20.149999999999999" customHeight="1" x14ac:dyDescent="0.35">
      <c r="B37" s="47"/>
      <c r="C37" s="49"/>
      <c r="D37" s="55"/>
      <c r="E37" s="56"/>
      <c r="F37" s="147"/>
      <c r="G37" s="46"/>
      <c r="H37" s="47"/>
      <c r="I37" s="48"/>
      <c r="J37" s="49"/>
      <c r="K37" s="50"/>
      <c r="L37" s="51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4">
        <f t="shared" si="0"/>
        <v>0</v>
      </c>
    </row>
    <row r="38" spans="2:27" ht="20.149999999999999" customHeight="1" x14ac:dyDescent="0.35">
      <c r="B38" s="47"/>
      <c r="C38" s="49"/>
      <c r="D38" s="55"/>
      <c r="E38" s="56"/>
      <c r="F38" s="147"/>
      <c r="G38" s="46"/>
      <c r="H38" s="47"/>
      <c r="I38" s="48"/>
      <c r="J38" s="49"/>
      <c r="K38" s="50"/>
      <c r="L38" s="51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4">
        <f t="shared" si="0"/>
        <v>0</v>
      </c>
    </row>
    <row r="39" spans="2:27" ht="20.149999999999999" customHeight="1" x14ac:dyDescent="0.35">
      <c r="B39" s="47"/>
      <c r="C39" s="49"/>
      <c r="D39" s="55"/>
      <c r="E39" s="56"/>
      <c r="F39" s="147"/>
      <c r="G39" s="46"/>
      <c r="H39" s="47"/>
      <c r="I39" s="48"/>
      <c r="J39" s="49"/>
      <c r="K39" s="50"/>
      <c r="L39" s="51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4">
        <f t="shared" si="0"/>
        <v>0</v>
      </c>
    </row>
    <row r="40" spans="2:27" ht="20.149999999999999" customHeight="1" x14ac:dyDescent="0.35">
      <c r="B40" s="47"/>
      <c r="C40" s="49"/>
      <c r="D40" s="55"/>
      <c r="E40" s="56"/>
      <c r="F40" s="147"/>
      <c r="G40" s="46"/>
      <c r="H40" s="47"/>
      <c r="I40" s="48"/>
      <c r="J40" s="49"/>
      <c r="K40" s="50"/>
      <c r="L40" s="51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4">
        <f t="shared" si="0"/>
        <v>0</v>
      </c>
    </row>
    <row r="41" spans="2:27" ht="20.149999999999999" customHeight="1" x14ac:dyDescent="0.35">
      <c r="B41" s="47"/>
      <c r="C41" s="49"/>
      <c r="D41" s="55"/>
      <c r="E41" s="56"/>
      <c r="F41" s="147"/>
      <c r="G41" s="46"/>
      <c r="H41" s="47"/>
      <c r="I41" s="48"/>
      <c r="J41" s="49"/>
      <c r="K41" s="50"/>
      <c r="L41" s="51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4">
        <f t="shared" si="0"/>
        <v>0</v>
      </c>
    </row>
    <row r="42" spans="2:27" ht="20.149999999999999" customHeight="1" x14ac:dyDescent="0.35">
      <c r="B42" s="47"/>
      <c r="C42" s="49"/>
      <c r="D42" s="55"/>
      <c r="E42" s="56"/>
      <c r="F42" s="147"/>
      <c r="G42" s="46"/>
      <c r="H42" s="47"/>
      <c r="I42" s="48"/>
      <c r="J42" s="49"/>
      <c r="K42" s="50"/>
      <c r="L42" s="51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4">
        <f t="shared" si="0"/>
        <v>0</v>
      </c>
    </row>
    <row r="43" spans="2:27" ht="20.149999999999999" customHeight="1" x14ac:dyDescent="0.35">
      <c r="B43" s="47"/>
      <c r="C43" s="49"/>
      <c r="D43" s="55"/>
      <c r="E43" s="56"/>
      <c r="F43" s="147"/>
      <c r="G43" s="46"/>
      <c r="H43" s="47"/>
      <c r="I43" s="48"/>
      <c r="J43" s="49"/>
      <c r="K43" s="50"/>
      <c r="L43" s="51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4">
        <f t="shared" si="0"/>
        <v>0</v>
      </c>
    </row>
    <row r="44" spans="2:27" ht="20.149999999999999" customHeight="1" x14ac:dyDescent="0.35">
      <c r="B44" s="47"/>
      <c r="C44" s="49"/>
      <c r="D44" s="55"/>
      <c r="E44" s="56"/>
      <c r="F44" s="147"/>
      <c r="G44" s="46"/>
      <c r="H44" s="47"/>
      <c r="I44" s="48"/>
      <c r="J44" s="49"/>
      <c r="K44" s="50"/>
      <c r="L44" s="51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4">
        <f t="shared" ref="AA44:AA60" si="1">SUM(L44:Z44)</f>
        <v>0</v>
      </c>
    </row>
    <row r="45" spans="2:27" ht="20.149999999999999" customHeight="1" x14ac:dyDescent="0.35">
      <c r="B45" s="47"/>
      <c r="C45" s="49"/>
      <c r="D45" s="55"/>
      <c r="E45" s="56"/>
      <c r="F45" s="147"/>
      <c r="G45" s="46"/>
      <c r="H45" s="47"/>
      <c r="I45" s="48"/>
      <c r="J45" s="49"/>
      <c r="K45" s="50"/>
      <c r="L45" s="51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4">
        <f t="shared" si="1"/>
        <v>0</v>
      </c>
    </row>
    <row r="46" spans="2:27" ht="20.149999999999999" customHeight="1" x14ac:dyDescent="0.35">
      <c r="B46" s="47"/>
      <c r="C46" s="49"/>
      <c r="D46" s="55"/>
      <c r="E46" s="56"/>
      <c r="F46" s="147"/>
      <c r="G46" s="46"/>
      <c r="H46" s="47"/>
      <c r="I46" s="48"/>
      <c r="J46" s="49"/>
      <c r="K46" s="50"/>
      <c r="L46" s="51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4">
        <f t="shared" si="1"/>
        <v>0</v>
      </c>
    </row>
    <row r="47" spans="2:27" ht="20.149999999999999" customHeight="1" x14ac:dyDescent="0.35">
      <c r="B47" s="47"/>
      <c r="C47" s="49"/>
      <c r="D47" s="55"/>
      <c r="E47" s="56"/>
      <c r="F47" s="147"/>
      <c r="G47" s="46"/>
      <c r="H47" s="47"/>
      <c r="I47" s="48"/>
      <c r="J47" s="49"/>
      <c r="K47" s="50"/>
      <c r="L47" s="5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4">
        <f t="shared" si="1"/>
        <v>0</v>
      </c>
    </row>
    <row r="48" spans="2:27" ht="20.149999999999999" customHeight="1" x14ac:dyDescent="0.35">
      <c r="B48" s="47"/>
      <c r="C48" s="49"/>
      <c r="D48" s="55"/>
      <c r="E48" s="56"/>
      <c r="F48" s="147"/>
      <c r="G48" s="46"/>
      <c r="H48" s="47"/>
      <c r="I48" s="48"/>
      <c r="J48" s="49"/>
      <c r="K48" s="50"/>
      <c r="L48" s="51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4">
        <f t="shared" si="1"/>
        <v>0</v>
      </c>
    </row>
    <row r="49" spans="2:27" ht="20.149999999999999" customHeight="1" x14ac:dyDescent="0.35">
      <c r="B49" s="47"/>
      <c r="C49" s="49"/>
      <c r="D49" s="55"/>
      <c r="E49" s="56"/>
      <c r="F49" s="147"/>
      <c r="G49" s="46"/>
      <c r="H49" s="47"/>
      <c r="I49" s="48"/>
      <c r="J49" s="49"/>
      <c r="K49" s="50"/>
      <c r="L49" s="51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4">
        <f t="shared" si="1"/>
        <v>0</v>
      </c>
    </row>
    <row r="50" spans="2:27" ht="20.149999999999999" customHeight="1" x14ac:dyDescent="0.35">
      <c r="B50" s="47"/>
      <c r="C50" s="49"/>
      <c r="D50" s="55"/>
      <c r="E50" s="56"/>
      <c r="F50" s="147"/>
      <c r="G50" s="46"/>
      <c r="H50" s="47"/>
      <c r="I50" s="48"/>
      <c r="J50" s="49"/>
      <c r="K50" s="50"/>
      <c r="L50" s="51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4">
        <f t="shared" si="1"/>
        <v>0</v>
      </c>
    </row>
    <row r="51" spans="2:27" ht="20.149999999999999" hidden="1" customHeight="1" x14ac:dyDescent="0.35">
      <c r="B51" s="47"/>
      <c r="C51" s="49"/>
      <c r="D51" s="55"/>
      <c r="E51" s="56"/>
      <c r="F51" s="147"/>
      <c r="G51" s="46"/>
      <c r="H51" s="47"/>
      <c r="I51" s="48"/>
      <c r="J51" s="49"/>
      <c r="K51" s="50"/>
      <c r="L51" s="51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4">
        <f t="shared" si="1"/>
        <v>0</v>
      </c>
    </row>
    <row r="52" spans="2:27" ht="20.149999999999999" hidden="1" customHeight="1" x14ac:dyDescent="0.35">
      <c r="B52" s="47"/>
      <c r="C52" s="49"/>
      <c r="D52" s="55"/>
      <c r="E52" s="56"/>
      <c r="F52" s="147"/>
      <c r="G52" s="46"/>
      <c r="H52" s="47"/>
      <c r="I52" s="48"/>
      <c r="J52" s="49"/>
      <c r="K52" s="50"/>
      <c r="L52" s="51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4">
        <f t="shared" si="1"/>
        <v>0</v>
      </c>
    </row>
    <row r="53" spans="2:27" ht="20.149999999999999" hidden="1" customHeight="1" x14ac:dyDescent="0.35">
      <c r="B53" s="47"/>
      <c r="C53" s="49"/>
      <c r="D53" s="55"/>
      <c r="E53" s="56"/>
      <c r="F53" s="147"/>
      <c r="G53" s="46"/>
      <c r="H53" s="47"/>
      <c r="I53" s="48"/>
      <c r="J53" s="49"/>
      <c r="K53" s="50"/>
      <c r="L53" s="51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4">
        <f t="shared" si="1"/>
        <v>0</v>
      </c>
    </row>
    <row r="54" spans="2:27" ht="20.149999999999999" hidden="1" customHeight="1" x14ac:dyDescent="0.35">
      <c r="B54" s="47"/>
      <c r="C54" s="49"/>
      <c r="D54" s="55"/>
      <c r="E54" s="56"/>
      <c r="F54" s="147"/>
      <c r="G54" s="46"/>
      <c r="H54" s="47"/>
      <c r="I54" s="48"/>
      <c r="J54" s="49"/>
      <c r="K54" s="50"/>
      <c r="L54" s="51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4">
        <f t="shared" si="1"/>
        <v>0</v>
      </c>
    </row>
    <row r="55" spans="2:27" ht="20.149999999999999" hidden="1" customHeight="1" x14ac:dyDescent="0.35">
      <c r="B55" s="47"/>
      <c r="C55" s="49"/>
      <c r="D55" s="55"/>
      <c r="E55" s="56"/>
      <c r="F55" s="147"/>
      <c r="G55" s="46"/>
      <c r="H55" s="47"/>
      <c r="I55" s="48"/>
      <c r="J55" s="49"/>
      <c r="K55" s="50"/>
      <c r="L55" s="51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4">
        <f t="shared" si="1"/>
        <v>0</v>
      </c>
    </row>
    <row r="56" spans="2:27" ht="20.149999999999999" hidden="1" customHeight="1" x14ac:dyDescent="0.35">
      <c r="B56" s="47"/>
      <c r="C56" s="49"/>
      <c r="D56" s="55"/>
      <c r="E56" s="56"/>
      <c r="F56" s="147"/>
      <c r="G56" s="46"/>
      <c r="H56" s="47"/>
      <c r="I56" s="48"/>
      <c r="J56" s="49"/>
      <c r="K56" s="50"/>
      <c r="L56" s="51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4">
        <f t="shared" si="1"/>
        <v>0</v>
      </c>
    </row>
    <row r="57" spans="2:27" ht="20.149999999999999" hidden="1" customHeight="1" x14ac:dyDescent="0.35">
      <c r="B57" s="47"/>
      <c r="C57" s="49"/>
      <c r="D57" s="55"/>
      <c r="E57" s="56"/>
      <c r="F57" s="147"/>
      <c r="G57" s="46"/>
      <c r="H57" s="47"/>
      <c r="I57" s="48"/>
      <c r="J57" s="49"/>
      <c r="K57" s="50"/>
      <c r="L57" s="51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4">
        <f t="shared" si="1"/>
        <v>0</v>
      </c>
    </row>
    <row r="58" spans="2:27" ht="20.149999999999999" hidden="1" customHeight="1" x14ac:dyDescent="0.35">
      <c r="B58" s="47"/>
      <c r="C58" s="49"/>
      <c r="D58" s="55"/>
      <c r="E58" s="56"/>
      <c r="F58" s="147"/>
      <c r="G58" s="46"/>
      <c r="H58" s="47"/>
      <c r="I58" s="48"/>
      <c r="J58" s="49"/>
      <c r="K58" s="50"/>
      <c r="L58" s="51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4">
        <f t="shared" si="1"/>
        <v>0</v>
      </c>
    </row>
    <row r="59" spans="2:27" ht="20.149999999999999" hidden="1" customHeight="1" x14ac:dyDescent="0.35">
      <c r="B59" s="47"/>
      <c r="C59" s="49"/>
      <c r="D59" s="55"/>
      <c r="E59" s="56"/>
      <c r="F59" s="147"/>
      <c r="G59" s="46"/>
      <c r="H59" s="47"/>
      <c r="I59" s="48"/>
      <c r="J59" s="49"/>
      <c r="K59" s="50"/>
      <c r="L59" s="51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4">
        <f t="shared" si="1"/>
        <v>0</v>
      </c>
    </row>
    <row r="60" spans="2:27" ht="20.149999999999999" hidden="1" customHeight="1" x14ac:dyDescent="0.35">
      <c r="B60" s="47"/>
      <c r="C60" s="49"/>
      <c r="D60" s="55"/>
      <c r="E60" s="56"/>
      <c r="F60" s="147"/>
      <c r="G60" s="46"/>
      <c r="H60" s="47"/>
      <c r="I60" s="48"/>
      <c r="J60" s="49"/>
      <c r="K60" s="50"/>
      <c r="L60" s="51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4">
        <f t="shared" si="1"/>
        <v>0</v>
      </c>
    </row>
    <row r="61" spans="2:27" ht="20.149999999999999" customHeight="1" x14ac:dyDescent="0.35">
      <c r="B61" s="62"/>
      <c r="C61" s="63" t="s">
        <v>28</v>
      </c>
      <c r="D61" s="64"/>
      <c r="E61" s="65">
        <f>SUM(E13:E60)</f>
        <v>0</v>
      </c>
      <c r="F61" s="148"/>
      <c r="G61" s="66"/>
      <c r="H61" s="67"/>
      <c r="I61" s="68" t="s">
        <v>23</v>
      </c>
      <c r="J61" s="45"/>
      <c r="K61" s="45"/>
      <c r="L61" s="54">
        <f t="shared" ref="L61:AA61" si="2">SUM(L12:L60)</f>
        <v>0</v>
      </c>
      <c r="M61" s="54">
        <f t="shared" si="2"/>
        <v>0</v>
      </c>
      <c r="N61" s="54">
        <f t="shared" si="2"/>
        <v>0</v>
      </c>
      <c r="O61" s="54">
        <f t="shared" si="2"/>
        <v>0</v>
      </c>
      <c r="P61" s="54">
        <f t="shared" si="2"/>
        <v>0</v>
      </c>
      <c r="Q61" s="54">
        <f t="shared" si="2"/>
        <v>0</v>
      </c>
      <c r="R61" s="54">
        <f t="shared" si="2"/>
        <v>0</v>
      </c>
      <c r="S61" s="54">
        <f t="shared" si="2"/>
        <v>0</v>
      </c>
      <c r="T61" s="54">
        <f t="shared" si="2"/>
        <v>0</v>
      </c>
      <c r="U61" s="54">
        <f t="shared" si="2"/>
        <v>0</v>
      </c>
      <c r="V61" s="54">
        <f t="shared" si="2"/>
        <v>0</v>
      </c>
      <c r="W61" s="54">
        <f t="shared" si="2"/>
        <v>0</v>
      </c>
      <c r="X61" s="54">
        <f t="shared" si="2"/>
        <v>0</v>
      </c>
      <c r="Y61" s="54">
        <f t="shared" si="2"/>
        <v>0</v>
      </c>
      <c r="Z61" s="54">
        <f t="shared" si="2"/>
        <v>0</v>
      </c>
      <c r="AA61" s="54">
        <f t="shared" si="2"/>
        <v>0</v>
      </c>
    </row>
    <row r="62" spans="2:27" ht="20.149999999999999" customHeight="1" x14ac:dyDescent="0.25">
      <c r="M62" s="69"/>
      <c r="N62" s="69"/>
      <c r="O62" s="69"/>
      <c r="P62" s="69"/>
      <c r="Q62" s="69"/>
      <c r="R62" s="69"/>
      <c r="W62" s="70" t="s">
        <v>29</v>
      </c>
      <c r="Y62" s="71"/>
      <c r="Z62" s="71" t="s">
        <v>30</v>
      </c>
      <c r="AA62" s="72"/>
    </row>
    <row r="63" spans="2:27" ht="20.149999999999999" customHeight="1" x14ac:dyDescent="0.35">
      <c r="M63" s="69"/>
      <c r="N63" s="69"/>
      <c r="O63" s="69"/>
      <c r="P63" s="69"/>
      <c r="Q63" s="69"/>
      <c r="R63" s="69"/>
      <c r="X63" s="73"/>
      <c r="Y63" s="71"/>
      <c r="Z63" s="71" t="s">
        <v>31</v>
      </c>
      <c r="AA63" s="74"/>
    </row>
    <row r="64" spans="2:27" ht="20.149999999999999" customHeight="1" x14ac:dyDescent="0.35">
      <c r="K64" s="75"/>
      <c r="Y64" s="76"/>
      <c r="Z64" s="77" t="s">
        <v>32</v>
      </c>
      <c r="AA64" s="78"/>
    </row>
    <row r="65" spans="3:28" ht="20.149999999999999" customHeight="1" x14ac:dyDescent="0.35">
      <c r="K65" s="75"/>
      <c r="X65" s="79"/>
      <c r="Y65" s="79"/>
      <c r="Z65" s="77" t="s">
        <v>33</v>
      </c>
      <c r="AA65" s="80">
        <f>AA62+AA63+AA64</f>
        <v>0</v>
      </c>
    </row>
    <row r="66" spans="3:28" ht="20.149999999999999" customHeight="1" x14ac:dyDescent="0.4">
      <c r="C66" s="81" t="s">
        <v>34</v>
      </c>
      <c r="D66" s="41"/>
      <c r="E66" s="65">
        <f>E12+E61</f>
        <v>0</v>
      </c>
      <c r="F66" s="2"/>
      <c r="K66" s="75"/>
      <c r="M66" s="1"/>
      <c r="O66" s="82"/>
      <c r="Z66" s="83" t="s">
        <v>34</v>
      </c>
      <c r="AA66" s="84">
        <f>SUM(AA61:AA64)</f>
        <v>0</v>
      </c>
      <c r="AB66" s="85"/>
    </row>
    <row r="67" spans="3:28" ht="18.75" customHeight="1" x14ac:dyDescent="0.3">
      <c r="C67" s="69"/>
      <c r="D67" s="69"/>
      <c r="E67" s="86"/>
      <c r="F67" s="2"/>
      <c r="Z67" s="87"/>
      <c r="AA67" s="69"/>
    </row>
    <row r="68" spans="3:28" ht="25.5" customHeight="1" x14ac:dyDescent="0.35">
      <c r="C68" s="88" t="s">
        <v>35</v>
      </c>
      <c r="D68" s="89" t="s">
        <v>4</v>
      </c>
      <c r="E68" s="89" t="s">
        <v>5</v>
      </c>
      <c r="F68" s="2"/>
      <c r="L68" s="90"/>
      <c r="X68" s="93" t="s">
        <v>36</v>
      </c>
      <c r="Y68" s="94"/>
      <c r="Z68" s="95" t="s">
        <v>37</v>
      </c>
      <c r="AA68" s="96">
        <f>E66-AA66</f>
        <v>0</v>
      </c>
    </row>
    <row r="69" spans="3:28" ht="25.5" customHeight="1" x14ac:dyDescent="0.35">
      <c r="C69" s="88">
        <f>C8</f>
        <v>0</v>
      </c>
      <c r="D69" s="97" t="str">
        <f>D8</f>
        <v>3</v>
      </c>
      <c r="E69" s="97" t="str">
        <f>E8</f>
        <v>2026</v>
      </c>
      <c r="F69" s="2"/>
      <c r="X69" s="93" t="s">
        <v>38</v>
      </c>
      <c r="Y69" s="94"/>
      <c r="Z69" s="95" t="s">
        <v>39</v>
      </c>
      <c r="AA69" s="96">
        <f>E70+E80-E91-E93</f>
        <v>0</v>
      </c>
    </row>
    <row r="70" spans="3:28" ht="18" customHeight="1" x14ac:dyDescent="0.3">
      <c r="C70" s="98" t="s">
        <v>40</v>
      </c>
      <c r="E70" s="82">
        <f>E12</f>
        <v>0</v>
      </c>
      <c r="F70" s="2"/>
    </row>
    <row r="71" spans="3:28" ht="18" customHeight="1" x14ac:dyDescent="0.4">
      <c r="C71" s="99" t="s">
        <v>8</v>
      </c>
      <c r="E71" s="82"/>
      <c r="F71" s="2"/>
      <c r="S71" s="100"/>
      <c r="T71" s="90"/>
      <c r="U71" s="90"/>
      <c r="V71" s="90"/>
      <c r="AA71" s="90"/>
    </row>
    <row r="72" spans="3:28" ht="18" x14ac:dyDescent="0.4">
      <c r="C72" s="98"/>
      <c r="E72" s="82"/>
      <c r="F72" s="2"/>
      <c r="S72" s="100"/>
      <c r="T72" s="90"/>
      <c r="AA72" s="101"/>
    </row>
    <row r="73" spans="3:28" ht="17.25" customHeight="1" x14ac:dyDescent="0.4">
      <c r="C73" s="102" t="s">
        <v>41</v>
      </c>
      <c r="D73" s="103"/>
      <c r="E73" s="82">
        <f>SUMIF($D$13:$D$60,"A",$E$13:$E$60)</f>
        <v>0</v>
      </c>
      <c r="F73" s="2"/>
      <c r="S73" s="100"/>
      <c r="AA73" s="101"/>
    </row>
    <row r="74" spans="3:28" ht="18" customHeight="1" x14ac:dyDescent="0.4">
      <c r="C74" s="102" t="s">
        <v>42</v>
      </c>
      <c r="D74" s="103"/>
      <c r="E74" s="82">
        <f>SUMIF($D$13:$D$60,"E",$E$13:$E$60)</f>
        <v>0</v>
      </c>
      <c r="F74" s="2"/>
      <c r="S74" s="100"/>
      <c r="AA74" s="101"/>
    </row>
    <row r="75" spans="3:28" ht="15" customHeight="1" x14ac:dyDescent="0.4">
      <c r="C75" s="102" t="s">
        <v>43</v>
      </c>
      <c r="D75" s="103"/>
      <c r="E75" s="82">
        <f>SUMIF($D$13:$D$60,"P",$E$13:$E$60)</f>
        <v>0</v>
      </c>
      <c r="F75" s="2"/>
      <c r="S75" s="100"/>
      <c r="AA75" s="101"/>
    </row>
    <row r="76" spans="3:28" ht="15" customHeight="1" x14ac:dyDescent="0.4">
      <c r="C76" s="102" t="s">
        <v>64</v>
      </c>
      <c r="D76" s="103"/>
      <c r="E76" s="82">
        <f>SUMIF($D$13:$D$60,"R",$E$13:$E$60)</f>
        <v>0</v>
      </c>
      <c r="F76" s="2"/>
      <c r="S76" s="100"/>
      <c r="AA76" s="101"/>
    </row>
    <row r="77" spans="3:28" ht="16.5" customHeight="1" x14ac:dyDescent="0.4">
      <c r="C77" s="102" t="s">
        <v>44</v>
      </c>
      <c r="D77" s="103"/>
      <c r="E77" s="82">
        <f>SUMIF($D$13:$D$60,"I",$E$13:$E$60)</f>
        <v>0</v>
      </c>
      <c r="F77" s="2"/>
      <c r="S77" s="100"/>
      <c r="T77" s="90"/>
      <c r="U77" s="90"/>
      <c r="V77" s="90"/>
      <c r="AA77" s="104"/>
    </row>
    <row r="78" spans="3:28" ht="16.5" customHeight="1" x14ac:dyDescent="0.4">
      <c r="C78" s="98" t="s">
        <v>68</v>
      </c>
      <c r="D78" s="103"/>
      <c r="E78" s="82">
        <f>SUMIF($D$13:$D$60,"F",$E$13:$E$60)</f>
        <v>0</v>
      </c>
      <c r="F78" s="2"/>
      <c r="S78" s="100"/>
      <c r="T78" s="90"/>
      <c r="U78" s="90"/>
      <c r="V78" s="90"/>
      <c r="AA78" s="104"/>
    </row>
    <row r="79" spans="3:28" ht="12.5" x14ac:dyDescent="0.25">
      <c r="C79" s="98"/>
      <c r="E79" s="82"/>
      <c r="F79" s="2"/>
      <c r="AA79" s="1"/>
    </row>
    <row r="80" spans="3:28" x14ac:dyDescent="0.3">
      <c r="C80" s="105" t="s">
        <v>28</v>
      </c>
      <c r="D80" s="106"/>
      <c r="E80" s="107">
        <f>SUM(E73:E79)</f>
        <v>0</v>
      </c>
      <c r="F80" s="2"/>
    </row>
    <row r="81" spans="3:6" x14ac:dyDescent="0.3">
      <c r="C81" s="98"/>
      <c r="E81" s="82"/>
      <c r="F81" s="2"/>
    </row>
    <row r="82" spans="3:6" x14ac:dyDescent="0.3">
      <c r="C82" s="99" t="s">
        <v>9</v>
      </c>
      <c r="E82" s="82"/>
      <c r="F82" s="2"/>
    </row>
    <row r="83" spans="3:6" x14ac:dyDescent="0.3">
      <c r="C83" s="98"/>
      <c r="E83" s="82"/>
      <c r="F83" s="2"/>
    </row>
    <row r="84" spans="3:6" ht="15" customHeight="1" x14ac:dyDescent="0.3">
      <c r="C84" s="98" t="s">
        <v>41</v>
      </c>
      <c r="E84" s="82">
        <f>SUMIF($K$12:$K$60,"A",$AA$12:$AA$60)</f>
        <v>0</v>
      </c>
      <c r="F84" s="2"/>
    </row>
    <row r="85" spans="3:6" ht="15" customHeight="1" x14ac:dyDescent="0.3">
      <c r="C85" s="98" t="s">
        <v>42</v>
      </c>
      <c r="E85" s="82">
        <f>SUMIF($K$12:$K$60,"E",$AA$12:$AA$60)</f>
        <v>0</v>
      </c>
      <c r="F85" s="2"/>
    </row>
    <row r="86" spans="3:6" ht="15" customHeight="1" x14ac:dyDescent="0.3">
      <c r="C86" s="98" t="s">
        <v>43</v>
      </c>
      <c r="E86" s="82">
        <f>SUMIF($K$12:$K$60,"P",$AA$12:$AA$60)</f>
        <v>0</v>
      </c>
      <c r="F86" s="2"/>
    </row>
    <row r="87" spans="3:6" ht="15" customHeight="1" x14ac:dyDescent="0.3">
      <c r="C87" s="102" t="s">
        <v>64</v>
      </c>
      <c r="E87" s="82">
        <f>SUMIF($K$12:$K$60,"R",$AA$12:$AA$60)</f>
        <v>0</v>
      </c>
      <c r="F87" s="2"/>
    </row>
    <row r="88" spans="3:6" ht="15" customHeight="1" x14ac:dyDescent="0.3">
      <c r="C88" s="98" t="s">
        <v>45</v>
      </c>
      <c r="E88" s="82">
        <f>SUMIF($K$12:$K$60,"I",$AA$12:$AA$60)</f>
        <v>0</v>
      </c>
      <c r="F88" s="2"/>
    </row>
    <row r="89" spans="3:6" ht="15" customHeight="1" x14ac:dyDescent="0.3">
      <c r="C89" s="98" t="s">
        <v>68</v>
      </c>
      <c r="E89" s="82">
        <f>SUMIF($K$12:$K$60,"F",$AA$12:$AA$60)</f>
        <v>0</v>
      </c>
      <c r="F89" s="2"/>
    </row>
    <row r="90" spans="3:6" x14ac:dyDescent="0.3">
      <c r="C90" s="98"/>
      <c r="E90" s="82"/>
      <c r="F90" s="2"/>
    </row>
    <row r="91" spans="3:6" x14ac:dyDescent="0.3">
      <c r="C91" s="105" t="s">
        <v>46</v>
      </c>
      <c r="D91" s="106"/>
      <c r="E91" s="108">
        <f>SUM(E84:E90)</f>
        <v>0</v>
      </c>
      <c r="F91" s="2"/>
    </row>
    <row r="92" spans="3:6" x14ac:dyDescent="0.3">
      <c r="C92" s="98"/>
      <c r="E92" s="82"/>
      <c r="F92" s="2"/>
    </row>
    <row r="93" spans="3:6" x14ac:dyDescent="0.3">
      <c r="C93" s="98" t="s">
        <v>47</v>
      </c>
      <c r="E93" s="82">
        <f>AA65</f>
        <v>0</v>
      </c>
      <c r="F93" s="2"/>
    </row>
    <row r="94" spans="3:6" x14ac:dyDescent="0.3">
      <c r="E94" s="82"/>
      <c r="F94" s="2"/>
    </row>
    <row r="95" spans="3:6" x14ac:dyDescent="0.3">
      <c r="C95" s="37"/>
      <c r="D95" s="37"/>
      <c r="E95" s="109"/>
      <c r="F95" s="2"/>
    </row>
    <row r="96" spans="3:6" x14ac:dyDescent="0.3">
      <c r="C96" s="99" t="s">
        <v>48</v>
      </c>
      <c r="E96" s="82"/>
      <c r="F96" s="2"/>
    </row>
    <row r="97" spans="3:6" x14ac:dyDescent="0.3">
      <c r="E97" s="82"/>
      <c r="F97" s="2"/>
    </row>
    <row r="98" spans="3:6" ht="15" customHeight="1" x14ac:dyDescent="0.3">
      <c r="C98" s="98" t="s">
        <v>41</v>
      </c>
      <c r="E98" s="82">
        <f t="shared" ref="E98:E103" si="3">E84-E73</f>
        <v>0</v>
      </c>
      <c r="F98" s="2"/>
    </row>
    <row r="99" spans="3:6" ht="15" customHeight="1" x14ac:dyDescent="0.3">
      <c r="C99" s="98" t="s">
        <v>42</v>
      </c>
      <c r="E99" s="82">
        <f t="shared" si="3"/>
        <v>0</v>
      </c>
      <c r="F99" s="2"/>
    </row>
    <row r="100" spans="3:6" ht="15" customHeight="1" x14ac:dyDescent="0.3">
      <c r="C100" s="98" t="s">
        <v>43</v>
      </c>
      <c r="E100" s="82">
        <f t="shared" si="3"/>
        <v>0</v>
      </c>
      <c r="F100" s="2"/>
    </row>
    <row r="101" spans="3:6" ht="15" customHeight="1" x14ac:dyDescent="0.3">
      <c r="C101" s="102" t="s">
        <v>64</v>
      </c>
      <c r="E101" s="82">
        <f t="shared" si="3"/>
        <v>0</v>
      </c>
      <c r="F101" s="2"/>
    </row>
    <row r="102" spans="3:6" ht="15" customHeight="1" x14ac:dyDescent="0.3">
      <c r="C102" s="102" t="s">
        <v>70</v>
      </c>
      <c r="E102" s="82">
        <f t="shared" si="3"/>
        <v>0</v>
      </c>
      <c r="F102" s="2"/>
    </row>
    <row r="103" spans="3:6" ht="15" customHeight="1" x14ac:dyDescent="0.3">
      <c r="C103" s="102" t="s">
        <v>69</v>
      </c>
      <c r="E103" s="82">
        <f t="shared" si="3"/>
        <v>0</v>
      </c>
      <c r="F103" s="2"/>
    </row>
    <row r="104" spans="3:6" x14ac:dyDescent="0.3">
      <c r="C104" s="110"/>
      <c r="E104" s="82"/>
      <c r="F104" s="2"/>
    </row>
    <row r="105" spans="3:6" ht="17.5" customHeight="1" x14ac:dyDescent="0.3">
      <c r="C105" s="111" t="s">
        <v>49</v>
      </c>
      <c r="D105" s="106"/>
      <c r="E105" s="107">
        <f>SUM(E98:E104)</f>
        <v>0</v>
      </c>
      <c r="F105" s="2"/>
    </row>
    <row r="106" spans="3:6" x14ac:dyDescent="0.3">
      <c r="C106" s="98"/>
      <c r="E106" s="82"/>
      <c r="F106" s="82"/>
    </row>
    <row r="107" spans="3:6" ht="26.25" customHeight="1" x14ac:dyDescent="0.3">
      <c r="C107" s="99"/>
      <c r="D107" s="99"/>
      <c r="E107" s="112"/>
      <c r="F107" s="112"/>
    </row>
    <row r="108" spans="3:6" x14ac:dyDescent="0.3">
      <c r="C108" s="98"/>
    </row>
    <row r="109" spans="3:6" ht="15" customHeight="1" x14ac:dyDescent="0.3">
      <c r="C109" s="103"/>
      <c r="E109" s="113"/>
      <c r="F109" s="113"/>
    </row>
    <row r="110" spans="3:6" ht="15" customHeight="1" x14ac:dyDescent="0.3">
      <c r="C110" s="103"/>
      <c r="E110" s="113"/>
      <c r="F110" s="113"/>
    </row>
    <row r="111" spans="3:6" ht="15" customHeight="1" x14ac:dyDescent="0.3">
      <c r="C111" s="103"/>
      <c r="E111" s="113"/>
      <c r="F111" s="113"/>
    </row>
    <row r="112" spans="3:6" ht="15" customHeight="1" x14ac:dyDescent="0.3">
      <c r="C112" s="103"/>
      <c r="E112" s="113"/>
      <c r="F112" s="113"/>
    </row>
    <row r="113" spans="3:6" ht="15" customHeight="1" x14ac:dyDescent="0.3">
      <c r="C113" s="103"/>
      <c r="E113" s="113"/>
      <c r="F113" s="113"/>
    </row>
    <row r="114" spans="3:6" x14ac:dyDescent="0.3">
      <c r="C114" s="98"/>
      <c r="D114" s="113"/>
    </row>
    <row r="115" spans="3:6" ht="15" customHeight="1" x14ac:dyDescent="0.3">
      <c r="C115" s="114"/>
      <c r="D115" s="113"/>
      <c r="E115" s="82"/>
      <c r="F115" s="82"/>
    </row>
    <row r="116" spans="3:6" ht="15" customHeight="1" x14ac:dyDescent="0.3">
      <c r="C116" s="114"/>
      <c r="D116" s="113"/>
      <c r="E116" s="82"/>
      <c r="F116" s="82"/>
    </row>
    <row r="117" spans="3:6" ht="15" customHeight="1" x14ac:dyDescent="0.3">
      <c r="C117" s="114"/>
      <c r="D117" s="113"/>
      <c r="E117" s="82"/>
      <c r="F117" s="82"/>
    </row>
    <row r="118" spans="3:6" ht="15" customHeight="1" x14ac:dyDescent="0.3">
      <c r="C118" s="114"/>
      <c r="D118" s="113"/>
      <c r="E118" s="115"/>
      <c r="F118" s="115"/>
    </row>
    <row r="119" spans="3:6" ht="15" customHeight="1" x14ac:dyDescent="0.3">
      <c r="C119" s="114"/>
      <c r="D119" s="113"/>
      <c r="E119" s="82"/>
      <c r="F119" s="82"/>
    </row>
    <row r="120" spans="3:6" ht="15" customHeight="1" x14ac:dyDescent="0.3">
      <c r="C120" s="114"/>
      <c r="D120" s="113"/>
      <c r="E120" s="82"/>
      <c r="F120" s="82"/>
    </row>
    <row r="121" spans="3:6" ht="15" customHeight="1" x14ac:dyDescent="0.3">
      <c r="C121" s="116"/>
      <c r="D121" s="113"/>
      <c r="E121" s="82"/>
      <c r="F121" s="82"/>
    </row>
    <row r="122" spans="3:6" ht="15" customHeight="1" x14ac:dyDescent="0.3">
      <c r="C122" s="116"/>
      <c r="D122" s="113"/>
      <c r="E122" s="82"/>
      <c r="F122" s="82"/>
    </row>
    <row r="123" spans="3:6" ht="15" customHeight="1" x14ac:dyDescent="0.3">
      <c r="C123" s="116"/>
      <c r="D123" s="113"/>
      <c r="E123" s="82"/>
      <c r="F123" s="82"/>
    </row>
    <row r="124" spans="3:6" ht="15" customHeight="1" x14ac:dyDescent="0.3">
      <c r="C124" s="98"/>
      <c r="D124" s="113"/>
      <c r="E124" s="82"/>
      <c r="F124" s="82"/>
    </row>
  </sheetData>
  <sheetProtection algorithmName="SHA-512" hashValue="fgAc0fA2HPbEaqW0ujaVpsuzMICYrOnUtYIVfnoB3td6oyxbDhEydm3+r5U/px3XxrZCfleZuXC027iDwnS3MQ==" saltValue="RsAW1HKgnnhd9M04+KYSFA==" spinCount="100000" sheet="1" objects="1" scenarios="1"/>
  <mergeCells count="4">
    <mergeCell ref="I2:J2"/>
    <mergeCell ref="I3:J3"/>
    <mergeCell ref="I7:J7"/>
    <mergeCell ref="I8:J8"/>
  </mergeCells>
  <dataValidations count="1">
    <dataValidation allowBlank="1" showErrorMessage="1" sqref="E8:F8" xr:uid="{00000000-0002-0000-0200-000000000000}">
      <formula1>0</formula1>
      <formula2>0</formula2>
    </dataValidation>
  </dataValidations>
  <printOptions gridLines="1"/>
  <pageMargins left="0.27013888888888887" right="0.20972222222222223" top="0.65" bottom="1" header="0.51180555555555551" footer="0.51180555555555551"/>
  <pageSetup paperSize="9" scale="28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24"/>
  <sheetViews>
    <sheetView zoomScale="70" zoomScaleNormal="70" workbookViewId="0">
      <selection activeCell="E106" sqref="E106"/>
    </sheetView>
  </sheetViews>
  <sheetFormatPr defaultColWidth="9.1796875" defaultRowHeight="13" x14ac:dyDescent="0.3"/>
  <cols>
    <col min="1" max="1" width="2.26953125" style="1" customWidth="1"/>
    <col min="2" max="2" width="10.453125" style="2" customWidth="1"/>
    <col min="3" max="3" width="36.1796875" style="1" customWidth="1"/>
    <col min="4" max="4" width="10.26953125" style="1" customWidth="1"/>
    <col min="5" max="6" width="11.7265625" style="3" customWidth="1"/>
    <col min="7" max="7" width="1" style="1" customWidth="1"/>
    <col min="8" max="8" width="11.54296875" style="2" customWidth="1"/>
    <col min="9" max="9" width="9.1796875" style="1"/>
    <col min="10" max="10" width="31" style="1" customWidth="1"/>
    <col min="11" max="11" width="9.54296875" style="1" customWidth="1"/>
    <col min="12" max="12" width="11.81640625" style="4" customWidth="1"/>
    <col min="13" max="13" width="12.7265625" style="3" customWidth="1"/>
    <col min="14" max="14" width="12.1796875" style="1" customWidth="1"/>
    <col min="15" max="20" width="12.54296875" style="1" customWidth="1"/>
    <col min="21" max="24" width="12.7265625" style="1" customWidth="1"/>
    <col min="25" max="25" width="13.54296875" style="1" customWidth="1"/>
    <col min="26" max="26" width="17.1796875" style="1" customWidth="1"/>
    <col min="27" max="27" width="14" style="5" customWidth="1"/>
    <col min="28" max="28" width="13.54296875" style="1" customWidth="1"/>
    <col min="29" max="16384" width="9.1796875" style="1"/>
  </cols>
  <sheetData>
    <row r="1" spans="1:27" x14ac:dyDescent="0.3">
      <c r="A1" s="6"/>
      <c r="B1" s="7"/>
      <c r="C1" s="6"/>
      <c r="D1" s="6"/>
      <c r="E1" s="8"/>
      <c r="F1" s="7"/>
      <c r="G1" s="6"/>
      <c r="H1" s="7"/>
      <c r="I1" s="6"/>
      <c r="J1" s="6"/>
      <c r="K1" s="6"/>
      <c r="L1" s="9"/>
      <c r="M1" s="8"/>
      <c r="N1" s="6"/>
      <c r="O1" s="6"/>
      <c r="P1" s="6"/>
      <c r="Q1" s="6"/>
      <c r="R1" s="6"/>
      <c r="S1" s="6"/>
      <c r="T1" s="6"/>
      <c r="U1" s="10"/>
      <c r="V1" s="6"/>
      <c r="W1" s="6"/>
      <c r="X1" s="6"/>
      <c r="Y1" s="6"/>
      <c r="Z1" s="6"/>
      <c r="AA1" s="11"/>
    </row>
    <row r="2" spans="1:27" ht="22.5" customHeight="1" x14ac:dyDescent="0.5">
      <c r="A2" s="6"/>
      <c r="B2" s="7"/>
      <c r="C2" s="12" t="s">
        <v>0</v>
      </c>
      <c r="D2" s="13"/>
      <c r="E2" s="14"/>
      <c r="F2" s="7"/>
      <c r="G2" s="15"/>
      <c r="H2" s="7"/>
      <c r="I2" s="224" t="s">
        <v>1</v>
      </c>
      <c r="J2" s="224"/>
      <c r="K2" s="16">
        <f>'Quarter 3'!K2</f>
        <v>0</v>
      </c>
      <c r="L2" s="117"/>
      <c r="M2" s="118"/>
      <c r="N2" s="118"/>
      <c r="O2" s="119"/>
      <c r="P2" s="19"/>
      <c r="Q2" s="20"/>
      <c r="R2" s="20"/>
      <c r="S2" s="20"/>
      <c r="T2" s="20"/>
      <c r="V2" s="6"/>
      <c r="W2" s="6"/>
      <c r="X2" s="11"/>
      <c r="Y2" s="6"/>
      <c r="Z2" s="11"/>
      <c r="AA2" s="11"/>
    </row>
    <row r="3" spans="1:27" ht="23.25" customHeight="1" x14ac:dyDescent="0.5">
      <c r="A3" s="6"/>
      <c r="B3" s="7"/>
      <c r="C3" s="12" t="s">
        <v>62</v>
      </c>
      <c r="D3" s="21"/>
      <c r="E3" s="22"/>
      <c r="F3" s="7"/>
      <c r="G3" s="11"/>
      <c r="H3" s="7"/>
      <c r="I3" s="225" t="s">
        <v>2</v>
      </c>
      <c r="J3" s="225"/>
      <c r="K3" s="23">
        <f>'Quarter 3'!K3</f>
        <v>0</v>
      </c>
      <c r="L3" s="120"/>
      <c r="M3" s="121"/>
      <c r="N3" s="121"/>
      <c r="O3" s="122"/>
      <c r="P3" s="19"/>
      <c r="Q3" s="20"/>
      <c r="R3" s="20"/>
      <c r="S3" s="20"/>
      <c r="T3" s="20"/>
      <c r="V3" s="6"/>
      <c r="W3" s="6"/>
      <c r="X3" s="6"/>
      <c r="Y3" s="6"/>
      <c r="Z3" s="6"/>
      <c r="AA3" s="11"/>
    </row>
    <row r="4" spans="1:27" ht="23" x14ac:dyDescent="0.5">
      <c r="A4" s="6"/>
      <c r="B4" s="7"/>
      <c r="C4" s="12" t="s">
        <v>3</v>
      </c>
      <c r="D4" s="21"/>
      <c r="E4" s="22"/>
      <c r="F4" s="7"/>
      <c r="G4" s="11"/>
      <c r="H4" s="7"/>
      <c r="I4" s="190"/>
      <c r="J4" s="37"/>
      <c r="K4" s="23">
        <f>'Quarter 3'!K4</f>
        <v>0</v>
      </c>
      <c r="L4" s="120"/>
      <c r="M4" s="121"/>
      <c r="N4" s="121"/>
      <c r="O4" s="122"/>
      <c r="P4" s="19"/>
      <c r="Q4" s="20"/>
      <c r="R4" s="20"/>
      <c r="S4" s="20"/>
      <c r="T4" s="20"/>
      <c r="V4" s="6"/>
      <c r="W4" s="6"/>
      <c r="X4" s="6"/>
      <c r="Y4" s="6"/>
      <c r="Z4" s="6"/>
      <c r="AA4" s="11"/>
    </row>
    <row r="5" spans="1:27" ht="21.75" customHeight="1" x14ac:dyDescent="0.35">
      <c r="A5" s="6"/>
      <c r="B5" s="7"/>
      <c r="C5" s="6"/>
      <c r="D5" s="21"/>
      <c r="E5" s="22"/>
      <c r="F5" s="7"/>
      <c r="G5" s="11"/>
      <c r="H5" s="26"/>
      <c r="I5" s="191"/>
      <c r="J5" s="192"/>
      <c r="K5" s="23">
        <f>'Quarter 3'!K5</f>
        <v>0</v>
      </c>
      <c r="L5" s="120"/>
      <c r="M5" s="121"/>
      <c r="N5" s="121"/>
      <c r="O5" s="122"/>
      <c r="P5" s="19"/>
      <c r="Q5" s="20"/>
      <c r="R5" s="20"/>
      <c r="S5" s="20"/>
      <c r="T5" s="20"/>
      <c r="V5" s="6"/>
      <c r="W5" s="6"/>
      <c r="X5" s="6"/>
      <c r="Y5" s="6"/>
      <c r="Z5" s="6"/>
      <c r="AA5" s="11"/>
    </row>
    <row r="6" spans="1:27" ht="24" customHeight="1" x14ac:dyDescent="0.35">
      <c r="A6" s="6"/>
      <c r="B6" s="27"/>
      <c r="C6" s="6"/>
      <c r="D6" s="6"/>
      <c r="E6" s="8"/>
      <c r="F6" s="27"/>
      <c r="G6" s="11"/>
      <c r="H6" s="26"/>
      <c r="I6" s="191"/>
      <c r="J6" s="192"/>
      <c r="K6" s="23">
        <f>'Quarter 3'!K6</f>
        <v>0</v>
      </c>
      <c r="L6" s="120"/>
      <c r="M6" s="121"/>
      <c r="N6" s="121"/>
      <c r="O6" s="122"/>
      <c r="P6" s="19"/>
      <c r="Q6" s="20"/>
      <c r="R6" s="20"/>
      <c r="S6" s="20"/>
      <c r="T6" s="20"/>
      <c r="V6" s="6"/>
      <c r="W6" s="6"/>
      <c r="X6" s="6"/>
      <c r="Y6" s="6"/>
      <c r="Z6" s="6"/>
      <c r="AA6" s="11"/>
    </row>
    <row r="7" spans="1:27" ht="24" customHeight="1" x14ac:dyDescent="0.35">
      <c r="A7" s="6"/>
      <c r="B7" s="27"/>
      <c r="C7" s="219" t="s">
        <v>63</v>
      </c>
      <c r="D7" s="161" t="s">
        <v>4</v>
      </c>
      <c r="E7" s="162" t="s">
        <v>5</v>
      </c>
      <c r="F7" s="27"/>
      <c r="G7" s="11"/>
      <c r="H7" s="26"/>
      <c r="I7" s="225" t="s">
        <v>6</v>
      </c>
      <c r="J7" s="225"/>
      <c r="K7" s="23">
        <f>'Quarter 3'!K7</f>
        <v>0</v>
      </c>
      <c r="L7" s="120"/>
      <c r="M7" s="121"/>
      <c r="N7" s="121"/>
      <c r="O7" s="122"/>
      <c r="P7" s="19"/>
      <c r="Q7" s="20"/>
      <c r="R7" s="20"/>
      <c r="S7" s="20"/>
      <c r="T7" s="20"/>
      <c r="V7" s="6"/>
      <c r="W7" s="6"/>
      <c r="X7" s="6"/>
      <c r="Y7" s="6"/>
      <c r="Z7" s="6"/>
      <c r="AA7" s="11"/>
    </row>
    <row r="8" spans="1:27" ht="28.5" customHeight="1" x14ac:dyDescent="0.35">
      <c r="A8" s="6"/>
      <c r="B8" s="7"/>
      <c r="C8" s="217">
        <f>'Quarter 1'!C8</f>
        <v>0</v>
      </c>
      <c r="D8" s="199" t="s">
        <v>50</v>
      </c>
      <c r="E8" s="216" t="str">
        <f>'Quarter 1'!E8</f>
        <v>2026</v>
      </c>
      <c r="F8" s="7"/>
      <c r="G8" s="11"/>
      <c r="H8" s="26"/>
      <c r="I8" s="226" t="s">
        <v>7</v>
      </c>
      <c r="J8" s="226"/>
      <c r="K8" s="29">
        <f>'Quarter 3'!K8</f>
        <v>0</v>
      </c>
      <c r="L8" s="123"/>
      <c r="M8" s="124"/>
      <c r="N8" s="124"/>
      <c r="O8" s="125"/>
      <c r="P8" s="19"/>
      <c r="Q8" s="20"/>
      <c r="R8" s="20"/>
      <c r="S8" s="20"/>
      <c r="T8" s="20"/>
      <c r="V8" s="6"/>
      <c r="W8" s="6"/>
      <c r="X8" s="6"/>
      <c r="Y8" s="6"/>
      <c r="Z8" s="6"/>
      <c r="AA8" s="11"/>
    </row>
    <row r="9" spans="1:27" ht="23.25" customHeight="1" x14ac:dyDescent="0.4">
      <c r="A9" s="6"/>
      <c r="B9" s="7"/>
      <c r="C9" s="32" t="s">
        <v>8</v>
      </c>
      <c r="D9" s="33"/>
      <c r="E9" s="34"/>
      <c r="F9" s="7"/>
      <c r="G9" s="11"/>
      <c r="H9" s="7"/>
      <c r="I9" s="32" t="s">
        <v>9</v>
      </c>
      <c r="J9" s="6"/>
      <c r="K9" s="6"/>
      <c r="L9" s="9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11"/>
    </row>
    <row r="10" spans="1:27" ht="6" customHeight="1" x14ac:dyDescent="0.3">
      <c r="B10" s="35"/>
      <c r="C10" s="36"/>
      <c r="D10" s="36"/>
      <c r="I10" s="36"/>
    </row>
    <row r="11" spans="1:27" ht="29" customHeight="1" x14ac:dyDescent="0.3">
      <c r="B11" s="38" t="s">
        <v>10</v>
      </c>
      <c r="C11" s="39" t="s">
        <v>11</v>
      </c>
      <c r="D11" s="39" t="s">
        <v>12</v>
      </c>
      <c r="E11" s="40" t="s">
        <v>13</v>
      </c>
      <c r="F11" s="146" t="s">
        <v>61</v>
      </c>
      <c r="G11" s="151"/>
      <c r="H11" s="38" t="s">
        <v>10</v>
      </c>
      <c r="I11" s="41" t="s">
        <v>14</v>
      </c>
      <c r="J11" s="39" t="s">
        <v>11</v>
      </c>
      <c r="K11" s="39" t="s">
        <v>12</v>
      </c>
      <c r="L11" s="42" t="str">
        <f>'Quarter 3'!L11</f>
        <v>Premises</v>
      </c>
      <c r="M11" s="42" t="str">
        <f>'Quarter 3'!M11</f>
        <v>Stationery</v>
      </c>
      <c r="N11" s="42" t="str">
        <f>'Quarter 3'!N11</f>
        <v>Computer Supplies</v>
      </c>
      <c r="O11" s="42" t="str">
        <f>'Quarter 3'!O11</f>
        <v>Broadband</v>
      </c>
      <c r="P11" s="42" t="str">
        <f>'Quarter 3'!P11</f>
        <v>Postage</v>
      </c>
      <c r="Q11" s="42" t="str">
        <f>'Quarter 3'!Q11</f>
        <v>Telephone Calls</v>
      </c>
      <c r="R11" s="42" t="str">
        <f>'Quarter 3'!R11</f>
        <v>Travel &amp; meals</v>
      </c>
      <c r="S11" s="42" t="str">
        <f>'Quarter 3'!S11</f>
        <v>Event costs</v>
      </c>
      <c r="T11" s="42" t="s">
        <v>66</v>
      </c>
      <c r="U11" s="42" t="s">
        <v>65</v>
      </c>
      <c r="V11" s="42" t="s">
        <v>67</v>
      </c>
      <c r="W11" s="42"/>
      <c r="X11" s="42"/>
      <c r="Y11" s="42"/>
      <c r="Z11" s="42" t="str">
        <f>'Quarter 3'!Z11</f>
        <v>Payment Method</v>
      </c>
      <c r="AA11" s="43" t="s">
        <v>23</v>
      </c>
    </row>
    <row r="12" spans="1:27" ht="28.5" customHeight="1" x14ac:dyDescent="0.35">
      <c r="B12" s="67">
        <v>39722</v>
      </c>
      <c r="C12" s="43" t="s">
        <v>24</v>
      </c>
      <c r="D12" s="45"/>
      <c r="E12" s="65">
        <f>'Quarter 3'!AA65</f>
        <v>0</v>
      </c>
      <c r="F12" s="45"/>
      <c r="G12" s="150"/>
      <c r="H12" s="47"/>
      <c r="I12" s="48"/>
      <c r="J12" s="49"/>
      <c r="K12" s="50"/>
      <c r="L12" s="51"/>
      <c r="M12" s="52"/>
      <c r="N12" s="52"/>
      <c r="O12" s="52"/>
      <c r="P12" s="52"/>
      <c r="Q12" s="52"/>
      <c r="R12" s="52"/>
      <c r="S12" s="52"/>
      <c r="T12" s="52"/>
      <c r="U12" s="53"/>
      <c r="V12" s="52"/>
      <c r="W12" s="52"/>
      <c r="X12" s="52"/>
      <c r="Y12" s="52"/>
      <c r="Z12" s="52"/>
      <c r="AA12" s="54">
        <f t="shared" ref="AA12:AA43" si="0">SUM(L12:Z12)</f>
        <v>0</v>
      </c>
    </row>
    <row r="13" spans="1:27" ht="20.149999999999999" customHeight="1" x14ac:dyDescent="0.35">
      <c r="B13" s="47"/>
      <c r="C13" s="49"/>
      <c r="D13" s="55"/>
      <c r="E13" s="56"/>
      <c r="F13" s="147"/>
      <c r="G13" s="46"/>
      <c r="H13" s="47"/>
      <c r="I13" s="48"/>
      <c r="J13" s="49"/>
      <c r="K13" s="50"/>
      <c r="L13" s="51"/>
      <c r="M13" s="52"/>
      <c r="N13" s="52"/>
      <c r="O13" s="52"/>
      <c r="P13" s="52"/>
      <c r="Q13" s="52"/>
      <c r="R13" s="52"/>
      <c r="S13" s="52"/>
      <c r="T13" s="52"/>
      <c r="U13" s="57"/>
      <c r="V13" s="52"/>
      <c r="W13" s="52"/>
      <c r="X13" s="52"/>
      <c r="Y13" s="52"/>
      <c r="Z13" s="52"/>
      <c r="AA13" s="54">
        <f t="shared" si="0"/>
        <v>0</v>
      </c>
    </row>
    <row r="14" spans="1:27" s="6" customFormat="1" ht="20.149999999999999" customHeight="1" x14ac:dyDescent="0.35">
      <c r="B14" s="47"/>
      <c r="C14" s="49"/>
      <c r="D14" s="55"/>
      <c r="E14" s="56"/>
      <c r="F14" s="147"/>
      <c r="G14" s="46"/>
      <c r="H14" s="47"/>
      <c r="I14" s="48"/>
      <c r="J14" s="49"/>
      <c r="K14" s="50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4">
        <f t="shared" si="0"/>
        <v>0</v>
      </c>
    </row>
    <row r="15" spans="1:27" s="58" customFormat="1" ht="20.149999999999999" customHeight="1" x14ac:dyDescent="0.35">
      <c r="B15" s="47"/>
      <c r="C15" s="49"/>
      <c r="D15" s="55"/>
      <c r="E15" s="56"/>
      <c r="F15" s="147"/>
      <c r="G15" s="59"/>
      <c r="H15" s="47"/>
      <c r="I15" s="60"/>
      <c r="J15" s="49"/>
      <c r="K15" s="50"/>
      <c r="L15" s="51"/>
      <c r="M15" s="52"/>
      <c r="N15" s="52"/>
      <c r="O15" s="52"/>
      <c r="P15" s="53"/>
      <c r="Q15" s="53"/>
      <c r="R15" s="53"/>
      <c r="S15" s="53"/>
      <c r="T15" s="53"/>
      <c r="U15" s="52"/>
      <c r="V15" s="52"/>
      <c r="W15" s="52"/>
      <c r="X15" s="52"/>
      <c r="Y15" s="52"/>
      <c r="Z15" s="52"/>
      <c r="AA15" s="54">
        <f t="shared" si="0"/>
        <v>0</v>
      </c>
    </row>
    <row r="16" spans="1:27" s="6" customFormat="1" ht="20.149999999999999" customHeight="1" x14ac:dyDescent="0.35">
      <c r="B16" s="47"/>
      <c r="C16" s="49"/>
      <c r="D16" s="55"/>
      <c r="E16" s="56"/>
      <c r="F16" s="147"/>
      <c r="G16" s="46"/>
      <c r="H16" s="47"/>
      <c r="I16" s="48"/>
      <c r="J16" s="49"/>
      <c r="K16" s="50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4">
        <f t="shared" si="0"/>
        <v>0</v>
      </c>
    </row>
    <row r="17" spans="2:27" s="6" customFormat="1" ht="20.149999999999999" customHeight="1" x14ac:dyDescent="0.35">
      <c r="B17" s="47"/>
      <c r="C17" s="49"/>
      <c r="D17" s="55"/>
      <c r="E17" s="56"/>
      <c r="F17" s="147"/>
      <c r="G17" s="46"/>
      <c r="H17" s="47"/>
      <c r="I17" s="60"/>
      <c r="J17" s="49"/>
      <c r="K17" s="50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4">
        <f t="shared" si="0"/>
        <v>0</v>
      </c>
    </row>
    <row r="18" spans="2:27" s="6" customFormat="1" ht="20.149999999999999" customHeight="1" x14ac:dyDescent="0.35">
      <c r="B18" s="47"/>
      <c r="C18" s="49"/>
      <c r="D18" s="55"/>
      <c r="E18" s="56"/>
      <c r="F18" s="147"/>
      <c r="G18" s="46"/>
      <c r="H18" s="47"/>
      <c r="I18" s="48"/>
      <c r="J18" s="49"/>
      <c r="K18" s="50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4">
        <f t="shared" si="0"/>
        <v>0</v>
      </c>
    </row>
    <row r="19" spans="2:27" s="6" customFormat="1" ht="20.149999999999999" customHeight="1" x14ac:dyDescent="0.35">
      <c r="B19" s="47"/>
      <c r="C19" s="49"/>
      <c r="D19" s="55"/>
      <c r="E19" s="56"/>
      <c r="F19" s="147"/>
      <c r="G19" s="46"/>
      <c r="H19" s="47"/>
      <c r="I19" s="48"/>
      <c r="J19" s="49"/>
      <c r="K19" s="50"/>
      <c r="L19" s="51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4">
        <f t="shared" si="0"/>
        <v>0</v>
      </c>
    </row>
    <row r="20" spans="2:27" s="6" customFormat="1" ht="20.149999999999999" customHeight="1" x14ac:dyDescent="0.35">
      <c r="B20" s="47"/>
      <c r="C20" s="49"/>
      <c r="D20" s="55"/>
      <c r="E20" s="56"/>
      <c r="F20" s="147"/>
      <c r="G20" s="46"/>
      <c r="H20" s="47"/>
      <c r="I20" s="48"/>
      <c r="J20" s="49"/>
      <c r="K20" s="50"/>
      <c r="L20" s="51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4">
        <f t="shared" si="0"/>
        <v>0</v>
      </c>
    </row>
    <row r="21" spans="2:27" s="6" customFormat="1" ht="20.149999999999999" customHeight="1" x14ac:dyDescent="0.35">
      <c r="B21" s="47"/>
      <c r="C21" s="49"/>
      <c r="D21" s="55"/>
      <c r="E21" s="56"/>
      <c r="F21" s="147"/>
      <c r="G21" s="46"/>
      <c r="H21" s="47"/>
      <c r="I21" s="60"/>
      <c r="J21" s="49"/>
      <c r="K21" s="50"/>
      <c r="L21" s="51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7"/>
      <c r="AA21" s="54">
        <f t="shared" si="0"/>
        <v>0</v>
      </c>
    </row>
    <row r="22" spans="2:27" s="6" customFormat="1" ht="20.149999999999999" customHeight="1" x14ac:dyDescent="0.35">
      <c r="B22" s="47"/>
      <c r="C22" s="49"/>
      <c r="D22" s="55"/>
      <c r="E22" s="56"/>
      <c r="F22" s="147"/>
      <c r="G22" s="46"/>
      <c r="H22" s="47"/>
      <c r="I22" s="48"/>
      <c r="J22" s="49"/>
      <c r="K22" s="50"/>
      <c r="L22" s="51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4">
        <f t="shared" si="0"/>
        <v>0</v>
      </c>
    </row>
    <row r="23" spans="2:27" s="6" customFormat="1" ht="20.149999999999999" customHeight="1" x14ac:dyDescent="0.35">
      <c r="B23" s="47"/>
      <c r="C23" s="49"/>
      <c r="D23" s="55"/>
      <c r="E23" s="56"/>
      <c r="F23" s="147"/>
      <c r="G23" s="46"/>
      <c r="H23" s="47"/>
      <c r="I23" s="48"/>
      <c r="J23" s="49"/>
      <c r="K23" s="50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4">
        <f t="shared" si="0"/>
        <v>0</v>
      </c>
    </row>
    <row r="24" spans="2:27" s="6" customFormat="1" ht="20.149999999999999" customHeight="1" x14ac:dyDescent="0.35">
      <c r="B24" s="47"/>
      <c r="C24" s="49"/>
      <c r="D24" s="55"/>
      <c r="E24" s="56"/>
      <c r="F24" s="147"/>
      <c r="G24" s="46"/>
      <c r="H24" s="47"/>
      <c r="I24" s="48"/>
      <c r="J24" s="49"/>
      <c r="K24" s="50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4">
        <f t="shared" si="0"/>
        <v>0</v>
      </c>
    </row>
    <row r="25" spans="2:27" s="6" customFormat="1" ht="20.149999999999999" customHeight="1" x14ac:dyDescent="0.35">
      <c r="B25" s="47"/>
      <c r="C25" s="49"/>
      <c r="D25" s="55"/>
      <c r="E25" s="56"/>
      <c r="F25" s="147"/>
      <c r="G25" s="46"/>
      <c r="H25" s="47"/>
      <c r="I25" s="48"/>
      <c r="J25" s="49"/>
      <c r="K25" s="50"/>
      <c r="L25" s="51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4">
        <f t="shared" si="0"/>
        <v>0</v>
      </c>
    </row>
    <row r="26" spans="2:27" s="6" customFormat="1" ht="20.149999999999999" customHeight="1" x14ac:dyDescent="0.35">
      <c r="B26" s="47"/>
      <c r="C26" s="49"/>
      <c r="D26" s="55"/>
      <c r="E26" s="56"/>
      <c r="F26" s="147"/>
      <c r="G26" s="46"/>
      <c r="H26" s="47"/>
      <c r="I26" s="48"/>
      <c r="J26" s="49"/>
      <c r="K26" s="50"/>
      <c r="L26" s="51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4">
        <f t="shared" si="0"/>
        <v>0</v>
      </c>
    </row>
    <row r="27" spans="2:27" s="6" customFormat="1" ht="20.149999999999999" customHeight="1" x14ac:dyDescent="0.35">
      <c r="B27" s="47"/>
      <c r="C27" s="49"/>
      <c r="D27" s="55"/>
      <c r="E27" s="56"/>
      <c r="F27" s="147"/>
      <c r="G27" s="46"/>
      <c r="H27" s="47"/>
      <c r="I27" s="48"/>
      <c r="J27" s="49"/>
      <c r="K27" s="50"/>
      <c r="L27" s="51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4">
        <f t="shared" si="0"/>
        <v>0</v>
      </c>
    </row>
    <row r="28" spans="2:27" s="6" customFormat="1" ht="20.149999999999999" customHeight="1" x14ac:dyDescent="0.35">
      <c r="B28" s="47"/>
      <c r="C28" s="49"/>
      <c r="D28" s="55"/>
      <c r="E28" s="56"/>
      <c r="F28" s="147"/>
      <c r="G28" s="46"/>
      <c r="H28" s="47"/>
      <c r="I28" s="48"/>
      <c r="J28" s="49"/>
      <c r="K28" s="50"/>
      <c r="L28" s="51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4">
        <f t="shared" si="0"/>
        <v>0</v>
      </c>
    </row>
    <row r="29" spans="2:27" s="6" customFormat="1" ht="20.149999999999999" customHeight="1" x14ac:dyDescent="0.35">
      <c r="B29" s="47"/>
      <c r="C29" s="49"/>
      <c r="D29" s="55"/>
      <c r="E29" s="56"/>
      <c r="F29" s="147"/>
      <c r="G29" s="46"/>
      <c r="H29" s="47"/>
      <c r="I29" s="48"/>
      <c r="J29" s="49"/>
      <c r="K29" s="50"/>
      <c r="L29" s="51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4">
        <f t="shared" si="0"/>
        <v>0</v>
      </c>
    </row>
    <row r="30" spans="2:27" s="6" customFormat="1" ht="20.149999999999999" customHeight="1" x14ac:dyDescent="0.35">
      <c r="B30" s="47"/>
      <c r="C30" s="49"/>
      <c r="D30" s="55"/>
      <c r="E30" s="56"/>
      <c r="F30" s="147"/>
      <c r="G30" s="46"/>
      <c r="H30" s="47"/>
      <c r="I30" s="48"/>
      <c r="J30" s="49"/>
      <c r="K30" s="50"/>
      <c r="L30" s="51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4">
        <f t="shared" si="0"/>
        <v>0</v>
      </c>
    </row>
    <row r="31" spans="2:27" s="6" customFormat="1" ht="20.149999999999999" customHeight="1" x14ac:dyDescent="0.35">
      <c r="B31" s="47"/>
      <c r="C31" s="49"/>
      <c r="D31" s="55"/>
      <c r="E31" s="56"/>
      <c r="F31" s="147"/>
      <c r="G31" s="46"/>
      <c r="H31" s="47"/>
      <c r="I31" s="48"/>
      <c r="J31" s="49"/>
      <c r="K31" s="50"/>
      <c r="L31" s="51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4">
        <f t="shared" si="0"/>
        <v>0</v>
      </c>
    </row>
    <row r="32" spans="2:27" s="6" customFormat="1" ht="20.149999999999999" customHeight="1" x14ac:dyDescent="0.35">
      <c r="B32" s="47"/>
      <c r="C32" s="49"/>
      <c r="D32" s="55"/>
      <c r="E32" s="56"/>
      <c r="F32" s="147"/>
      <c r="G32" s="46"/>
      <c r="H32" s="47"/>
      <c r="I32" s="48"/>
      <c r="J32" s="49"/>
      <c r="K32" s="50"/>
      <c r="L32" s="51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4">
        <f t="shared" si="0"/>
        <v>0</v>
      </c>
    </row>
    <row r="33" spans="2:27" s="6" customFormat="1" ht="20.149999999999999" customHeight="1" x14ac:dyDescent="0.35">
      <c r="B33" s="47"/>
      <c r="C33" s="49"/>
      <c r="D33" s="55"/>
      <c r="E33" s="56"/>
      <c r="F33" s="147"/>
      <c r="G33" s="46"/>
      <c r="H33" s="47"/>
      <c r="I33" s="48"/>
      <c r="J33" s="49"/>
      <c r="K33" s="50"/>
      <c r="L33" s="51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4">
        <f t="shared" si="0"/>
        <v>0</v>
      </c>
    </row>
    <row r="34" spans="2:27" ht="20.149999999999999" customHeight="1" x14ac:dyDescent="0.35">
      <c r="B34" s="47"/>
      <c r="C34" s="49"/>
      <c r="D34" s="55"/>
      <c r="E34" s="56"/>
      <c r="F34" s="147"/>
      <c r="G34" s="46"/>
      <c r="H34" s="47"/>
      <c r="I34" s="48"/>
      <c r="J34" s="49"/>
      <c r="K34" s="50"/>
      <c r="L34" s="51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4">
        <f t="shared" si="0"/>
        <v>0</v>
      </c>
    </row>
    <row r="35" spans="2:27" ht="20.149999999999999" customHeight="1" x14ac:dyDescent="0.35">
      <c r="B35" s="47"/>
      <c r="C35" s="49"/>
      <c r="D35" s="55"/>
      <c r="E35" s="56"/>
      <c r="F35" s="147"/>
      <c r="G35" s="46"/>
      <c r="H35" s="47"/>
      <c r="I35" s="48"/>
      <c r="J35" s="49"/>
      <c r="K35" s="50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4">
        <f t="shared" si="0"/>
        <v>0</v>
      </c>
    </row>
    <row r="36" spans="2:27" ht="20.149999999999999" customHeight="1" x14ac:dyDescent="0.35">
      <c r="B36" s="47"/>
      <c r="C36" s="49"/>
      <c r="D36" s="55"/>
      <c r="E36" s="56"/>
      <c r="F36" s="147"/>
      <c r="G36" s="46"/>
      <c r="H36" s="47"/>
      <c r="I36" s="48"/>
      <c r="J36" s="49"/>
      <c r="K36" s="50"/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4">
        <f t="shared" si="0"/>
        <v>0</v>
      </c>
    </row>
    <row r="37" spans="2:27" ht="20.149999999999999" customHeight="1" x14ac:dyDescent="0.35">
      <c r="B37" s="47"/>
      <c r="C37" s="49"/>
      <c r="D37" s="55"/>
      <c r="E37" s="56"/>
      <c r="F37" s="147"/>
      <c r="G37" s="46"/>
      <c r="H37" s="47"/>
      <c r="I37" s="48"/>
      <c r="J37" s="49"/>
      <c r="K37" s="50"/>
      <c r="L37" s="51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4">
        <f t="shared" si="0"/>
        <v>0</v>
      </c>
    </row>
    <row r="38" spans="2:27" ht="20.149999999999999" customHeight="1" x14ac:dyDescent="0.35">
      <c r="B38" s="47"/>
      <c r="C38" s="49"/>
      <c r="D38" s="55"/>
      <c r="E38" s="56"/>
      <c r="F38" s="147"/>
      <c r="G38" s="46"/>
      <c r="H38" s="47"/>
      <c r="I38" s="48"/>
      <c r="J38" s="49"/>
      <c r="K38" s="50"/>
      <c r="L38" s="51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4">
        <f t="shared" si="0"/>
        <v>0</v>
      </c>
    </row>
    <row r="39" spans="2:27" ht="20.149999999999999" customHeight="1" x14ac:dyDescent="0.35">
      <c r="B39" s="47"/>
      <c r="C39" s="49"/>
      <c r="D39" s="55"/>
      <c r="E39" s="56"/>
      <c r="F39" s="147"/>
      <c r="G39" s="46"/>
      <c r="H39" s="47"/>
      <c r="I39" s="48"/>
      <c r="J39" s="49"/>
      <c r="K39" s="50"/>
      <c r="L39" s="51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4">
        <f t="shared" si="0"/>
        <v>0</v>
      </c>
    </row>
    <row r="40" spans="2:27" ht="20.149999999999999" customHeight="1" x14ac:dyDescent="0.35">
      <c r="B40" s="47"/>
      <c r="C40" s="49"/>
      <c r="D40" s="55"/>
      <c r="E40" s="56"/>
      <c r="F40" s="147"/>
      <c r="G40" s="46"/>
      <c r="H40" s="47"/>
      <c r="I40" s="48"/>
      <c r="J40" s="49"/>
      <c r="K40" s="50"/>
      <c r="L40" s="51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4">
        <f t="shared" si="0"/>
        <v>0</v>
      </c>
    </row>
    <row r="41" spans="2:27" ht="20.149999999999999" customHeight="1" x14ac:dyDescent="0.35">
      <c r="B41" s="47"/>
      <c r="C41" s="49"/>
      <c r="D41" s="55"/>
      <c r="E41" s="56"/>
      <c r="F41" s="147"/>
      <c r="G41" s="46"/>
      <c r="H41" s="47"/>
      <c r="I41" s="48"/>
      <c r="J41" s="49"/>
      <c r="K41" s="50"/>
      <c r="L41" s="51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4">
        <f t="shared" si="0"/>
        <v>0</v>
      </c>
    </row>
    <row r="42" spans="2:27" ht="20.149999999999999" customHeight="1" x14ac:dyDescent="0.35">
      <c r="B42" s="47"/>
      <c r="C42" s="49"/>
      <c r="D42" s="55"/>
      <c r="E42" s="56"/>
      <c r="F42" s="147"/>
      <c r="G42" s="46"/>
      <c r="H42" s="47"/>
      <c r="I42" s="48"/>
      <c r="J42" s="49"/>
      <c r="K42" s="50"/>
      <c r="L42" s="51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4">
        <f t="shared" si="0"/>
        <v>0</v>
      </c>
    </row>
    <row r="43" spans="2:27" ht="20.149999999999999" customHeight="1" x14ac:dyDescent="0.35">
      <c r="B43" s="47"/>
      <c r="C43" s="49"/>
      <c r="D43" s="55"/>
      <c r="E43" s="56"/>
      <c r="F43" s="147"/>
      <c r="G43" s="46"/>
      <c r="H43" s="47"/>
      <c r="I43" s="48"/>
      <c r="J43" s="49"/>
      <c r="K43" s="50"/>
      <c r="L43" s="51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4">
        <f t="shared" si="0"/>
        <v>0</v>
      </c>
    </row>
    <row r="44" spans="2:27" ht="20.149999999999999" customHeight="1" x14ac:dyDescent="0.35">
      <c r="B44" s="47"/>
      <c r="C44" s="49"/>
      <c r="D44" s="55"/>
      <c r="E44" s="56"/>
      <c r="F44" s="147"/>
      <c r="G44" s="46"/>
      <c r="H44" s="47"/>
      <c r="I44" s="48"/>
      <c r="J44" s="49"/>
      <c r="K44" s="50"/>
      <c r="L44" s="51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4">
        <f t="shared" ref="AA44:AA60" si="1">SUM(L44:Z44)</f>
        <v>0</v>
      </c>
    </row>
    <row r="45" spans="2:27" ht="20.149999999999999" customHeight="1" x14ac:dyDescent="0.35">
      <c r="B45" s="47"/>
      <c r="C45" s="49"/>
      <c r="D45" s="55"/>
      <c r="E45" s="56"/>
      <c r="F45" s="147"/>
      <c r="G45" s="46"/>
      <c r="H45" s="47"/>
      <c r="I45" s="48"/>
      <c r="J45" s="49"/>
      <c r="K45" s="50"/>
      <c r="L45" s="51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4">
        <f t="shared" si="1"/>
        <v>0</v>
      </c>
    </row>
    <row r="46" spans="2:27" ht="20.149999999999999" customHeight="1" x14ac:dyDescent="0.35">
      <c r="B46" s="47"/>
      <c r="C46" s="49"/>
      <c r="D46" s="55"/>
      <c r="E46" s="56"/>
      <c r="F46" s="147"/>
      <c r="G46" s="46"/>
      <c r="H46" s="47"/>
      <c r="I46" s="48"/>
      <c r="J46" s="49"/>
      <c r="K46" s="50"/>
      <c r="L46" s="51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4">
        <f t="shared" si="1"/>
        <v>0</v>
      </c>
    </row>
    <row r="47" spans="2:27" ht="20.149999999999999" customHeight="1" x14ac:dyDescent="0.35">
      <c r="B47" s="47"/>
      <c r="C47" s="49"/>
      <c r="D47" s="55"/>
      <c r="E47" s="56"/>
      <c r="F47" s="147"/>
      <c r="G47" s="46"/>
      <c r="H47" s="47"/>
      <c r="I47" s="48"/>
      <c r="J47" s="49"/>
      <c r="K47" s="50"/>
      <c r="L47" s="5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4">
        <f t="shared" si="1"/>
        <v>0</v>
      </c>
    </row>
    <row r="48" spans="2:27" ht="20.149999999999999" customHeight="1" x14ac:dyDescent="0.35">
      <c r="B48" s="47"/>
      <c r="C48" s="49"/>
      <c r="D48" s="55"/>
      <c r="E48" s="56"/>
      <c r="F48" s="147"/>
      <c r="G48" s="46"/>
      <c r="H48" s="47"/>
      <c r="I48" s="48"/>
      <c r="J48" s="49"/>
      <c r="K48" s="50"/>
      <c r="L48" s="51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4">
        <f t="shared" si="1"/>
        <v>0</v>
      </c>
    </row>
    <row r="49" spans="2:27" ht="20.149999999999999" customHeight="1" x14ac:dyDescent="0.35">
      <c r="B49" s="47"/>
      <c r="C49" s="49"/>
      <c r="D49" s="55"/>
      <c r="E49" s="56"/>
      <c r="F49" s="147"/>
      <c r="G49" s="46"/>
      <c r="H49" s="47"/>
      <c r="I49" s="48"/>
      <c r="J49" s="49"/>
      <c r="K49" s="50"/>
      <c r="L49" s="51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4">
        <f t="shared" si="1"/>
        <v>0</v>
      </c>
    </row>
    <row r="50" spans="2:27" ht="20.149999999999999" customHeight="1" x14ac:dyDescent="0.35">
      <c r="B50" s="47"/>
      <c r="C50" s="49"/>
      <c r="D50" s="55"/>
      <c r="E50" s="56"/>
      <c r="F50" s="147"/>
      <c r="G50" s="46"/>
      <c r="H50" s="47"/>
      <c r="I50" s="48"/>
      <c r="J50" s="49"/>
      <c r="K50" s="50"/>
      <c r="L50" s="51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4">
        <f t="shared" si="1"/>
        <v>0</v>
      </c>
    </row>
    <row r="51" spans="2:27" ht="20.149999999999999" hidden="1" customHeight="1" x14ac:dyDescent="0.35">
      <c r="B51" s="47"/>
      <c r="C51" s="49"/>
      <c r="D51" s="55"/>
      <c r="E51" s="56"/>
      <c r="F51" s="147"/>
      <c r="G51" s="46"/>
      <c r="H51" s="47"/>
      <c r="I51" s="48"/>
      <c r="J51" s="49"/>
      <c r="K51" s="50"/>
      <c r="L51" s="51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4">
        <f t="shared" si="1"/>
        <v>0</v>
      </c>
    </row>
    <row r="52" spans="2:27" ht="20.149999999999999" hidden="1" customHeight="1" x14ac:dyDescent="0.35">
      <c r="B52" s="47"/>
      <c r="C52" s="49"/>
      <c r="D52" s="55"/>
      <c r="E52" s="56"/>
      <c r="F52" s="147"/>
      <c r="G52" s="46"/>
      <c r="H52" s="47"/>
      <c r="I52" s="48"/>
      <c r="J52" s="49"/>
      <c r="K52" s="50"/>
      <c r="L52" s="51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4">
        <f t="shared" si="1"/>
        <v>0</v>
      </c>
    </row>
    <row r="53" spans="2:27" ht="20.149999999999999" hidden="1" customHeight="1" x14ac:dyDescent="0.35">
      <c r="B53" s="47"/>
      <c r="C53" s="49"/>
      <c r="D53" s="55"/>
      <c r="E53" s="56"/>
      <c r="F53" s="147"/>
      <c r="G53" s="46"/>
      <c r="H53" s="47"/>
      <c r="I53" s="48"/>
      <c r="J53" s="49"/>
      <c r="K53" s="50"/>
      <c r="L53" s="51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4">
        <f t="shared" si="1"/>
        <v>0</v>
      </c>
    </row>
    <row r="54" spans="2:27" ht="20.149999999999999" hidden="1" customHeight="1" x14ac:dyDescent="0.35">
      <c r="B54" s="47"/>
      <c r="C54" s="49"/>
      <c r="D54" s="55"/>
      <c r="E54" s="56"/>
      <c r="F54" s="147"/>
      <c r="G54" s="46"/>
      <c r="H54" s="47"/>
      <c r="I54" s="48"/>
      <c r="J54" s="49"/>
      <c r="K54" s="50"/>
      <c r="L54" s="51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4">
        <f t="shared" si="1"/>
        <v>0</v>
      </c>
    </row>
    <row r="55" spans="2:27" ht="20.149999999999999" hidden="1" customHeight="1" x14ac:dyDescent="0.35">
      <c r="B55" s="47"/>
      <c r="C55" s="49"/>
      <c r="D55" s="55"/>
      <c r="E55" s="56"/>
      <c r="F55" s="147"/>
      <c r="G55" s="46"/>
      <c r="H55" s="47"/>
      <c r="I55" s="48"/>
      <c r="J55" s="49"/>
      <c r="K55" s="50"/>
      <c r="L55" s="51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4">
        <f t="shared" si="1"/>
        <v>0</v>
      </c>
    </row>
    <row r="56" spans="2:27" ht="20.149999999999999" hidden="1" customHeight="1" x14ac:dyDescent="0.35">
      <c r="B56" s="47"/>
      <c r="C56" s="49"/>
      <c r="D56" s="55"/>
      <c r="E56" s="56"/>
      <c r="F56" s="147"/>
      <c r="G56" s="46"/>
      <c r="H56" s="47"/>
      <c r="I56" s="48"/>
      <c r="J56" s="49"/>
      <c r="K56" s="50"/>
      <c r="L56" s="51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4">
        <f t="shared" si="1"/>
        <v>0</v>
      </c>
    </row>
    <row r="57" spans="2:27" ht="20.149999999999999" hidden="1" customHeight="1" x14ac:dyDescent="0.35">
      <c r="B57" s="47"/>
      <c r="C57" s="49"/>
      <c r="D57" s="55"/>
      <c r="E57" s="56"/>
      <c r="F57" s="147"/>
      <c r="G57" s="46"/>
      <c r="H57" s="47"/>
      <c r="I57" s="48"/>
      <c r="J57" s="49"/>
      <c r="K57" s="50"/>
      <c r="L57" s="51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4">
        <f t="shared" si="1"/>
        <v>0</v>
      </c>
    </row>
    <row r="58" spans="2:27" ht="20.149999999999999" hidden="1" customHeight="1" x14ac:dyDescent="0.35">
      <c r="B58" s="47"/>
      <c r="C58" s="49"/>
      <c r="D58" s="55"/>
      <c r="E58" s="56"/>
      <c r="F58" s="147"/>
      <c r="G58" s="46"/>
      <c r="H58" s="47"/>
      <c r="I58" s="48"/>
      <c r="J58" s="49"/>
      <c r="K58" s="50"/>
      <c r="L58" s="51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4">
        <f t="shared" si="1"/>
        <v>0</v>
      </c>
    </row>
    <row r="59" spans="2:27" ht="20.149999999999999" hidden="1" customHeight="1" x14ac:dyDescent="0.35">
      <c r="B59" s="47"/>
      <c r="C59" s="49"/>
      <c r="D59" s="55"/>
      <c r="E59" s="56"/>
      <c r="F59" s="147"/>
      <c r="G59" s="46"/>
      <c r="H59" s="47"/>
      <c r="I59" s="48"/>
      <c r="J59" s="49"/>
      <c r="K59" s="50"/>
      <c r="L59" s="51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4">
        <f t="shared" si="1"/>
        <v>0</v>
      </c>
    </row>
    <row r="60" spans="2:27" ht="20.149999999999999" hidden="1" customHeight="1" x14ac:dyDescent="0.35">
      <c r="B60" s="47"/>
      <c r="C60" s="49"/>
      <c r="D60" s="55"/>
      <c r="E60" s="56"/>
      <c r="F60" s="147"/>
      <c r="G60" s="46"/>
      <c r="H60" s="47"/>
      <c r="I60" s="48"/>
      <c r="J60" s="49"/>
      <c r="K60" s="50"/>
      <c r="L60" s="51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4">
        <f t="shared" si="1"/>
        <v>0</v>
      </c>
    </row>
    <row r="61" spans="2:27" ht="20.149999999999999" customHeight="1" x14ac:dyDescent="0.35">
      <c r="B61" s="62"/>
      <c r="C61" s="63" t="s">
        <v>28</v>
      </c>
      <c r="D61" s="64"/>
      <c r="E61" s="65">
        <f>SUM(E13:E60)</f>
        <v>0</v>
      </c>
      <c r="F61" s="148"/>
      <c r="G61" s="66"/>
      <c r="H61" s="67"/>
      <c r="I61" s="68" t="s">
        <v>23</v>
      </c>
      <c r="J61" s="45"/>
      <c r="K61" s="45"/>
      <c r="L61" s="54">
        <f t="shared" ref="L61:AA61" si="2">SUM(L12:L60)</f>
        <v>0</v>
      </c>
      <c r="M61" s="54">
        <f t="shared" si="2"/>
        <v>0</v>
      </c>
      <c r="N61" s="54">
        <f t="shared" si="2"/>
        <v>0</v>
      </c>
      <c r="O61" s="54">
        <f t="shared" si="2"/>
        <v>0</v>
      </c>
      <c r="P61" s="54">
        <f t="shared" si="2"/>
        <v>0</v>
      </c>
      <c r="Q61" s="54">
        <f t="shared" si="2"/>
        <v>0</v>
      </c>
      <c r="R61" s="54">
        <f t="shared" si="2"/>
        <v>0</v>
      </c>
      <c r="S61" s="54">
        <f t="shared" si="2"/>
        <v>0</v>
      </c>
      <c r="T61" s="54">
        <f t="shared" si="2"/>
        <v>0</v>
      </c>
      <c r="U61" s="54">
        <f t="shared" si="2"/>
        <v>0</v>
      </c>
      <c r="V61" s="54">
        <f t="shared" si="2"/>
        <v>0</v>
      </c>
      <c r="W61" s="54">
        <f t="shared" si="2"/>
        <v>0</v>
      </c>
      <c r="X61" s="54">
        <f t="shared" si="2"/>
        <v>0</v>
      </c>
      <c r="Y61" s="54">
        <f t="shared" si="2"/>
        <v>0</v>
      </c>
      <c r="Z61" s="54">
        <f t="shared" si="2"/>
        <v>0</v>
      </c>
      <c r="AA61" s="54">
        <f t="shared" si="2"/>
        <v>0</v>
      </c>
    </row>
    <row r="62" spans="2:27" ht="20.149999999999999" customHeight="1" x14ac:dyDescent="0.25">
      <c r="M62" s="69"/>
      <c r="N62" s="69"/>
      <c r="W62" s="70" t="s">
        <v>29</v>
      </c>
      <c r="Y62" s="71"/>
      <c r="Z62" s="71" t="s">
        <v>30</v>
      </c>
      <c r="AA62" s="72"/>
    </row>
    <row r="63" spans="2:27" ht="20.149999999999999" customHeight="1" x14ac:dyDescent="0.35">
      <c r="M63" s="69"/>
      <c r="N63" s="69"/>
      <c r="X63" s="73"/>
      <c r="Y63" s="71"/>
      <c r="Z63" s="71" t="s">
        <v>31</v>
      </c>
      <c r="AA63" s="74"/>
    </row>
    <row r="64" spans="2:27" ht="20.149999999999999" customHeight="1" x14ac:dyDescent="0.35">
      <c r="K64" s="75"/>
      <c r="Y64" s="76"/>
      <c r="Z64" s="77" t="s">
        <v>32</v>
      </c>
      <c r="AA64" s="78"/>
    </row>
    <row r="65" spans="3:28" ht="20.149999999999999" customHeight="1" x14ac:dyDescent="0.35">
      <c r="K65" s="75"/>
      <c r="X65" s="79"/>
      <c r="Y65" s="79"/>
      <c r="Z65" s="77" t="s">
        <v>33</v>
      </c>
      <c r="AA65" s="80">
        <f>AA62+AA63+AA64</f>
        <v>0</v>
      </c>
    </row>
    <row r="66" spans="3:28" ht="20.149999999999999" customHeight="1" x14ac:dyDescent="0.4">
      <c r="C66" s="81" t="s">
        <v>34</v>
      </c>
      <c r="D66" s="41"/>
      <c r="E66" s="65">
        <f>E12+E61</f>
        <v>0</v>
      </c>
      <c r="F66" s="2"/>
      <c r="K66" s="75"/>
      <c r="M66" s="1"/>
      <c r="Z66" s="83" t="s">
        <v>34</v>
      </c>
      <c r="AA66" s="84">
        <f>SUM(AA61:AA64)</f>
        <v>0</v>
      </c>
      <c r="AB66" s="85"/>
    </row>
    <row r="67" spans="3:28" ht="18.75" customHeight="1" x14ac:dyDescent="0.3">
      <c r="C67" s="69"/>
      <c r="D67" s="69"/>
      <c r="E67" s="86"/>
      <c r="F67" s="2"/>
      <c r="Z67" s="87"/>
      <c r="AA67" s="69"/>
    </row>
    <row r="68" spans="3:28" ht="25.5" customHeight="1" x14ac:dyDescent="0.35">
      <c r="C68" s="88" t="s">
        <v>35</v>
      </c>
      <c r="D68" s="89" t="s">
        <v>4</v>
      </c>
      <c r="E68" s="89" t="s">
        <v>5</v>
      </c>
      <c r="F68" s="2"/>
      <c r="L68" s="90"/>
      <c r="X68" s="93" t="s">
        <v>36</v>
      </c>
      <c r="Y68" s="94"/>
      <c r="Z68" s="95" t="s">
        <v>37</v>
      </c>
      <c r="AA68" s="96">
        <f>E66-AA66</f>
        <v>0</v>
      </c>
    </row>
    <row r="69" spans="3:28" ht="25.5" customHeight="1" x14ac:dyDescent="0.35">
      <c r="C69" s="88">
        <f>C8</f>
        <v>0</v>
      </c>
      <c r="D69" s="97" t="str">
        <f>D8</f>
        <v>4</v>
      </c>
      <c r="E69" s="97" t="str">
        <f>E8</f>
        <v>2026</v>
      </c>
      <c r="F69" s="2"/>
      <c r="X69" s="93" t="s">
        <v>38</v>
      </c>
      <c r="Y69" s="94"/>
      <c r="Z69" s="95" t="s">
        <v>39</v>
      </c>
      <c r="AA69" s="96">
        <f>E70+E80-E91-E93</f>
        <v>0</v>
      </c>
    </row>
    <row r="70" spans="3:28" ht="18" customHeight="1" x14ac:dyDescent="0.3">
      <c r="C70" s="98" t="s">
        <v>40</v>
      </c>
      <c r="E70" s="82">
        <f>E12</f>
        <v>0</v>
      </c>
      <c r="F70" s="2"/>
    </row>
    <row r="71" spans="3:28" ht="18" customHeight="1" x14ac:dyDescent="0.4">
      <c r="C71" s="99" t="s">
        <v>8</v>
      </c>
      <c r="E71" s="82"/>
      <c r="F71" s="2"/>
      <c r="S71" s="100"/>
      <c r="T71" s="90"/>
      <c r="U71" s="90"/>
      <c r="V71" s="90"/>
      <c r="AA71" s="90"/>
    </row>
    <row r="72" spans="3:28" ht="18" x14ac:dyDescent="0.4">
      <c r="C72" s="98"/>
      <c r="E72" s="82"/>
      <c r="F72" s="2"/>
      <c r="S72" s="100"/>
      <c r="T72" s="90"/>
      <c r="AA72" s="101"/>
    </row>
    <row r="73" spans="3:28" ht="17.25" customHeight="1" x14ac:dyDescent="0.4">
      <c r="C73" s="102" t="s">
        <v>41</v>
      </c>
      <c r="D73" s="103"/>
      <c r="E73" s="82">
        <f>SUMIF($D$13:$D$60,"A",$E$13:$E$60)</f>
        <v>0</v>
      </c>
      <c r="F73" s="2"/>
      <c r="S73" s="100"/>
      <c r="AA73" s="101"/>
    </row>
    <row r="74" spans="3:28" ht="18" customHeight="1" x14ac:dyDescent="0.4">
      <c r="C74" s="102" t="s">
        <v>42</v>
      </c>
      <c r="D74" s="103"/>
      <c r="E74" s="82">
        <f>SUMIF($D$13:$D$60,"E",$E$13:$E$60)</f>
        <v>0</v>
      </c>
      <c r="F74" s="2"/>
      <c r="S74" s="100"/>
      <c r="AA74" s="101"/>
    </row>
    <row r="75" spans="3:28" ht="15" customHeight="1" x14ac:dyDescent="0.4">
      <c r="C75" s="102" t="s">
        <v>43</v>
      </c>
      <c r="D75" s="103"/>
      <c r="E75" s="82">
        <f>SUMIF($D$13:$D$60,"P",$E$13:$E$60)</f>
        <v>0</v>
      </c>
      <c r="F75" s="2"/>
      <c r="S75" s="100"/>
      <c r="AA75" s="101"/>
    </row>
    <row r="76" spans="3:28" ht="15" customHeight="1" x14ac:dyDescent="0.4">
      <c r="C76" s="102" t="s">
        <v>64</v>
      </c>
      <c r="D76" s="103"/>
      <c r="E76" s="82">
        <f>SUMIF($D$13:$D$60,"R",$E$13:$E$60)</f>
        <v>0</v>
      </c>
      <c r="F76" s="2"/>
      <c r="S76" s="100"/>
      <c r="AA76" s="101"/>
    </row>
    <row r="77" spans="3:28" ht="16.5" customHeight="1" x14ac:dyDescent="0.4">
      <c r="C77" s="102" t="s">
        <v>44</v>
      </c>
      <c r="D77" s="103"/>
      <c r="E77" s="82">
        <f>SUMIF($D$13:$D$60,"I",$E$13:$E$60)</f>
        <v>0</v>
      </c>
      <c r="F77" s="2"/>
      <c r="S77" s="100"/>
      <c r="T77" s="90"/>
      <c r="U77" s="90"/>
      <c r="V77" s="90"/>
      <c r="AA77" s="104"/>
    </row>
    <row r="78" spans="3:28" ht="16.5" customHeight="1" x14ac:dyDescent="0.4">
      <c r="C78" s="98" t="s">
        <v>68</v>
      </c>
      <c r="D78" s="103"/>
      <c r="E78" s="82">
        <f>SUMIF($D$13:$D$60,"F",$E$13:$E$60)</f>
        <v>0</v>
      </c>
      <c r="F78" s="2"/>
      <c r="S78" s="100"/>
      <c r="T78" s="90"/>
      <c r="U78" s="90"/>
      <c r="V78" s="90"/>
      <c r="AA78" s="104"/>
    </row>
    <row r="79" spans="3:28" ht="12.5" x14ac:dyDescent="0.25">
      <c r="C79" s="98"/>
      <c r="E79" s="82"/>
      <c r="F79" s="2"/>
      <c r="AA79" s="1"/>
    </row>
    <row r="80" spans="3:28" x14ac:dyDescent="0.3">
      <c r="C80" s="105" t="s">
        <v>28</v>
      </c>
      <c r="D80" s="106"/>
      <c r="E80" s="107">
        <f>SUM(E73:E79)</f>
        <v>0</v>
      </c>
      <c r="F80" s="2"/>
    </row>
    <row r="81" spans="3:6" x14ac:dyDescent="0.3">
      <c r="C81" s="98"/>
      <c r="E81" s="82"/>
      <c r="F81" s="2"/>
    </row>
    <row r="82" spans="3:6" x14ac:dyDescent="0.3">
      <c r="C82" s="99" t="s">
        <v>9</v>
      </c>
      <c r="E82" s="82"/>
      <c r="F82" s="2"/>
    </row>
    <row r="83" spans="3:6" x14ac:dyDescent="0.3">
      <c r="C83" s="98"/>
      <c r="E83" s="82"/>
      <c r="F83" s="2"/>
    </row>
    <row r="84" spans="3:6" ht="15" customHeight="1" x14ac:dyDescent="0.3">
      <c r="C84" s="98" t="s">
        <v>41</v>
      </c>
      <c r="E84" s="82">
        <f>SUMIF($K$12:$K$60,"A",$AA$12:$AA$60)</f>
        <v>0</v>
      </c>
      <c r="F84" s="2"/>
    </row>
    <row r="85" spans="3:6" ht="15" customHeight="1" x14ac:dyDescent="0.3">
      <c r="C85" s="98" t="s">
        <v>42</v>
      </c>
      <c r="E85" s="82">
        <f>SUMIF($K$12:$K$60,"E",$AA$12:$AA$60)</f>
        <v>0</v>
      </c>
      <c r="F85" s="2"/>
    </row>
    <row r="86" spans="3:6" ht="15" customHeight="1" x14ac:dyDescent="0.3">
      <c r="C86" s="98" t="s">
        <v>43</v>
      </c>
      <c r="E86" s="82">
        <f>SUMIF($K$12:$K$60,"P",$AA$12:$AA$60)</f>
        <v>0</v>
      </c>
      <c r="F86" s="2"/>
    </row>
    <row r="87" spans="3:6" ht="15" customHeight="1" x14ac:dyDescent="0.3">
      <c r="C87" s="102" t="s">
        <v>64</v>
      </c>
      <c r="E87" s="82">
        <f>SUMIF($K$12:$K$60,"R",$AA$12:$AA$60)</f>
        <v>0</v>
      </c>
      <c r="F87" s="2"/>
    </row>
    <row r="88" spans="3:6" ht="15" customHeight="1" x14ac:dyDescent="0.3">
      <c r="C88" s="98" t="s">
        <v>45</v>
      </c>
      <c r="E88" s="82">
        <f>SUMIF($K$12:$K$60,"I",$AA$12:$AA$60)</f>
        <v>0</v>
      </c>
      <c r="F88" s="2"/>
    </row>
    <row r="89" spans="3:6" ht="15" customHeight="1" x14ac:dyDescent="0.3">
      <c r="C89" s="98" t="s">
        <v>68</v>
      </c>
      <c r="E89" s="82">
        <f>SUMIF($K$12:$K$60,"F",$AA$12:$AA$60)</f>
        <v>0</v>
      </c>
      <c r="F89" s="2"/>
    </row>
    <row r="90" spans="3:6" x14ac:dyDescent="0.3">
      <c r="C90" s="98"/>
      <c r="E90" s="82"/>
      <c r="F90" s="2"/>
    </row>
    <row r="91" spans="3:6" x14ac:dyDescent="0.3">
      <c r="C91" s="105" t="s">
        <v>46</v>
      </c>
      <c r="D91" s="106"/>
      <c r="E91" s="108">
        <f>SUM(E84:E90)</f>
        <v>0</v>
      </c>
      <c r="F91" s="2"/>
    </row>
    <row r="92" spans="3:6" x14ac:dyDescent="0.3">
      <c r="C92" s="98"/>
      <c r="E92" s="82"/>
      <c r="F92" s="2"/>
    </row>
    <row r="93" spans="3:6" x14ac:dyDescent="0.3">
      <c r="C93" s="98" t="s">
        <v>47</v>
      </c>
      <c r="E93" s="82">
        <f>AA65</f>
        <v>0</v>
      </c>
      <c r="F93" s="2"/>
    </row>
    <row r="94" spans="3:6" x14ac:dyDescent="0.3">
      <c r="E94" s="82"/>
      <c r="F94" s="2"/>
    </row>
    <row r="95" spans="3:6" x14ac:dyDescent="0.3">
      <c r="C95" s="37"/>
      <c r="D95" s="37"/>
      <c r="E95" s="109"/>
      <c r="F95" s="2"/>
    </row>
    <row r="96" spans="3:6" x14ac:dyDescent="0.3">
      <c r="C96" s="99" t="s">
        <v>48</v>
      </c>
      <c r="E96" s="82"/>
      <c r="F96" s="2"/>
    </row>
    <row r="97" spans="3:6" x14ac:dyDescent="0.3">
      <c r="E97" s="82"/>
      <c r="F97" s="2"/>
    </row>
    <row r="98" spans="3:6" ht="15" customHeight="1" x14ac:dyDescent="0.3">
      <c r="C98" s="98" t="s">
        <v>41</v>
      </c>
      <c r="E98" s="82">
        <f t="shared" ref="E98:E103" si="3">E84-E73</f>
        <v>0</v>
      </c>
      <c r="F98" s="2"/>
    </row>
    <row r="99" spans="3:6" ht="15" customHeight="1" x14ac:dyDescent="0.3">
      <c r="C99" s="98" t="s">
        <v>42</v>
      </c>
      <c r="E99" s="82">
        <f t="shared" si="3"/>
        <v>0</v>
      </c>
      <c r="F99" s="2"/>
    </row>
    <row r="100" spans="3:6" ht="15" customHeight="1" x14ac:dyDescent="0.3">
      <c r="C100" s="98" t="s">
        <v>43</v>
      </c>
      <c r="E100" s="82">
        <f t="shared" si="3"/>
        <v>0</v>
      </c>
      <c r="F100" s="2"/>
    </row>
    <row r="101" spans="3:6" ht="15" customHeight="1" x14ac:dyDescent="0.3">
      <c r="C101" s="102" t="s">
        <v>64</v>
      </c>
      <c r="E101" s="82">
        <f t="shared" si="3"/>
        <v>0</v>
      </c>
      <c r="F101" s="2"/>
    </row>
    <row r="102" spans="3:6" ht="15" customHeight="1" x14ac:dyDescent="0.3">
      <c r="C102" s="102" t="s">
        <v>70</v>
      </c>
      <c r="E102" s="82">
        <f t="shared" si="3"/>
        <v>0</v>
      </c>
      <c r="F102" s="2"/>
    </row>
    <row r="103" spans="3:6" ht="15" customHeight="1" x14ac:dyDescent="0.3">
      <c r="C103" s="102" t="s">
        <v>69</v>
      </c>
      <c r="E103" s="82">
        <f t="shared" si="3"/>
        <v>0</v>
      </c>
      <c r="F103" s="2"/>
    </row>
    <row r="104" spans="3:6" x14ac:dyDescent="0.3">
      <c r="C104" s="110"/>
      <c r="E104" s="82"/>
      <c r="F104" s="2"/>
    </row>
    <row r="105" spans="3:6" ht="16" customHeight="1" x14ac:dyDescent="0.3">
      <c r="C105" s="111" t="s">
        <v>49</v>
      </c>
      <c r="D105" s="106"/>
      <c r="E105" s="107">
        <f>SUM(E98:E104)</f>
        <v>0</v>
      </c>
      <c r="F105" s="2"/>
    </row>
    <row r="106" spans="3:6" x14ac:dyDescent="0.3">
      <c r="C106" s="98"/>
      <c r="E106" s="82"/>
      <c r="F106" s="82"/>
    </row>
    <row r="107" spans="3:6" ht="26.25" customHeight="1" x14ac:dyDescent="0.3">
      <c r="C107" s="99"/>
      <c r="D107" s="99"/>
      <c r="E107" s="112"/>
      <c r="F107" s="112"/>
    </row>
    <row r="108" spans="3:6" x14ac:dyDescent="0.3">
      <c r="C108" s="98"/>
    </row>
    <row r="109" spans="3:6" ht="15" customHeight="1" x14ac:dyDescent="0.3">
      <c r="C109" s="103"/>
      <c r="E109" s="113"/>
      <c r="F109" s="113"/>
    </row>
    <row r="110" spans="3:6" ht="15" customHeight="1" x14ac:dyDescent="0.3">
      <c r="C110" s="103"/>
      <c r="E110" s="113"/>
      <c r="F110" s="113"/>
    </row>
    <row r="111" spans="3:6" ht="15" customHeight="1" x14ac:dyDescent="0.3">
      <c r="C111" s="103"/>
      <c r="E111" s="113"/>
      <c r="F111" s="113"/>
    </row>
    <row r="112" spans="3:6" ht="15" customHeight="1" x14ac:dyDescent="0.3">
      <c r="C112" s="103"/>
      <c r="E112" s="113"/>
      <c r="F112" s="113"/>
    </row>
    <row r="113" spans="3:6" ht="15" customHeight="1" x14ac:dyDescent="0.3">
      <c r="C113" s="103"/>
      <c r="E113" s="113"/>
      <c r="F113" s="113"/>
    </row>
    <row r="114" spans="3:6" x14ac:dyDescent="0.3">
      <c r="C114" s="98"/>
      <c r="D114" s="113"/>
    </row>
    <row r="115" spans="3:6" ht="15" customHeight="1" x14ac:dyDescent="0.3">
      <c r="C115" s="114"/>
      <c r="D115" s="113"/>
      <c r="E115" s="82"/>
      <c r="F115" s="82"/>
    </row>
    <row r="116" spans="3:6" ht="15" customHeight="1" x14ac:dyDescent="0.3">
      <c r="C116" s="114"/>
      <c r="D116" s="113"/>
      <c r="E116" s="82"/>
      <c r="F116" s="82"/>
    </row>
    <row r="117" spans="3:6" ht="15" customHeight="1" x14ac:dyDescent="0.3">
      <c r="C117" s="114"/>
      <c r="D117" s="113"/>
      <c r="E117" s="82"/>
      <c r="F117" s="82"/>
    </row>
    <row r="118" spans="3:6" ht="15" customHeight="1" x14ac:dyDescent="0.3">
      <c r="C118" s="114"/>
      <c r="D118" s="113"/>
      <c r="E118" s="115"/>
      <c r="F118" s="115"/>
    </row>
    <row r="119" spans="3:6" ht="15" customHeight="1" x14ac:dyDescent="0.3">
      <c r="C119" s="114"/>
      <c r="D119" s="113"/>
      <c r="E119" s="82"/>
      <c r="F119" s="82"/>
    </row>
    <row r="120" spans="3:6" ht="15" customHeight="1" x14ac:dyDescent="0.3">
      <c r="C120" s="114"/>
      <c r="D120" s="113"/>
      <c r="E120" s="82"/>
      <c r="F120" s="82"/>
    </row>
    <row r="121" spans="3:6" ht="15" customHeight="1" x14ac:dyDescent="0.3">
      <c r="C121" s="116"/>
      <c r="D121" s="113"/>
      <c r="E121" s="82"/>
      <c r="F121" s="82"/>
    </row>
    <row r="122" spans="3:6" ht="15" customHeight="1" x14ac:dyDescent="0.3">
      <c r="C122" s="116"/>
      <c r="D122" s="113"/>
      <c r="E122" s="82"/>
      <c r="F122" s="82"/>
    </row>
    <row r="123" spans="3:6" ht="15" customHeight="1" x14ac:dyDescent="0.3">
      <c r="C123" s="116"/>
      <c r="D123" s="113"/>
      <c r="E123" s="82"/>
      <c r="F123" s="82"/>
    </row>
    <row r="124" spans="3:6" ht="15" customHeight="1" x14ac:dyDescent="0.3">
      <c r="C124" s="98"/>
      <c r="D124" s="113"/>
      <c r="E124" s="82"/>
      <c r="F124" s="82"/>
    </row>
  </sheetData>
  <sheetProtection algorithmName="SHA-512" hashValue="FKObfkfbFYAj+K9OmkhPTA3vnvd1mn13Y/C6rPg2ejgIhyTSa7ZU8+P+olb9KNUcM2O70k5KFm0pXkIQU/U3vw==" saltValue="TNguM2MPIZh+A7orH7gPjA==" spinCount="100000" sheet="1" objects="1" scenarios="1"/>
  <mergeCells count="4">
    <mergeCell ref="I2:J2"/>
    <mergeCell ref="I3:J3"/>
    <mergeCell ref="I7:J7"/>
    <mergeCell ref="I8:J8"/>
  </mergeCells>
  <dataValidations count="1">
    <dataValidation allowBlank="1" showErrorMessage="1" sqref="E8:F8" xr:uid="{00000000-0002-0000-0300-000000000000}">
      <formula1>0</formula1>
      <formula2>0</formula2>
    </dataValidation>
  </dataValidations>
  <printOptions gridLines="1"/>
  <pageMargins left="0.27013888888888887" right="0.20972222222222223" top="0.65" bottom="1" header="0.51180555555555551" footer="0.51180555555555551"/>
  <pageSetup paperSize="9" scale="28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A61"/>
  <sheetViews>
    <sheetView zoomScale="70" zoomScaleNormal="70" workbookViewId="0">
      <selection activeCell="E61" sqref="E61"/>
    </sheetView>
  </sheetViews>
  <sheetFormatPr defaultColWidth="9.1796875" defaultRowHeight="13" x14ac:dyDescent="0.3"/>
  <cols>
    <col min="1" max="1" width="2.26953125" style="6" customWidth="1"/>
    <col min="2" max="2" width="10.453125" style="7" customWidth="1"/>
    <col min="3" max="3" width="36.1796875" style="6" customWidth="1"/>
    <col min="4" max="4" width="12.26953125" style="6" customWidth="1"/>
    <col min="5" max="5" width="11.7265625" style="8" customWidth="1"/>
    <col min="6" max="6" width="21.54296875" style="6" customWidth="1"/>
    <col min="7" max="7" width="11.54296875" style="7" customWidth="1"/>
    <col min="8" max="8" width="11.453125" style="6" customWidth="1"/>
    <col min="9" max="9" width="18" style="6" customWidth="1"/>
    <col min="10" max="10" width="10.453125" style="6" customWidth="1"/>
    <col min="11" max="11" width="11.81640625" style="9" customWidth="1"/>
    <col min="12" max="12" width="14" style="8" customWidth="1"/>
    <col min="13" max="13" width="13.1796875" style="6" customWidth="1"/>
    <col min="14" max="14" width="12.54296875" style="6" customWidth="1"/>
    <col min="15" max="15" width="15.08984375" style="6" customWidth="1"/>
    <col min="16" max="16" width="21.08984375" style="6" customWidth="1"/>
    <col min="17" max="17" width="15.1796875" style="6" customWidth="1"/>
    <col min="18" max="18" width="12.54296875" style="6" customWidth="1"/>
    <col min="19" max="19" width="13.453125" style="6" customWidth="1"/>
    <col min="20" max="20" width="12.7265625" style="6" customWidth="1"/>
    <col min="21" max="21" width="16" style="6" customWidth="1"/>
    <col min="22" max="22" width="14.26953125" style="6" customWidth="1"/>
    <col min="23" max="25" width="12.7265625" style="6" customWidth="1"/>
    <col min="26" max="26" width="14" style="11" customWidth="1"/>
    <col min="27" max="27" width="13.54296875" style="6" customWidth="1"/>
    <col min="28" max="16384" width="9.1796875" style="6"/>
  </cols>
  <sheetData>
    <row r="1" spans="2:26" ht="13.5" thickBot="1" x14ac:dyDescent="0.35">
      <c r="B1" s="2"/>
      <c r="C1" s="1"/>
      <c r="D1" s="1"/>
      <c r="E1" s="3"/>
      <c r="F1" s="1"/>
      <c r="G1" s="2"/>
      <c r="H1" s="1"/>
      <c r="I1" s="1"/>
      <c r="J1" s="1"/>
      <c r="K1" s="4"/>
      <c r="L1" s="3"/>
      <c r="M1" s="1"/>
      <c r="N1" s="1"/>
      <c r="O1" s="1"/>
      <c r="P1" s="1"/>
      <c r="Q1" s="1"/>
      <c r="R1" s="1"/>
      <c r="S1" s="1"/>
      <c r="T1" s="175"/>
      <c r="U1" s="1"/>
      <c r="V1" s="1"/>
    </row>
    <row r="2" spans="2:26" ht="22.5" customHeight="1" x14ac:dyDescent="0.5">
      <c r="B2" s="2"/>
      <c r="C2" s="152" t="s">
        <v>0</v>
      </c>
      <c r="D2" s="153"/>
      <c r="E2" s="154"/>
      <c r="F2" s="155"/>
      <c r="G2" s="2"/>
      <c r="H2" s="224" t="s">
        <v>1</v>
      </c>
      <c r="I2" s="224"/>
      <c r="J2" s="180">
        <f>'Quarter 1'!K2</f>
        <v>0</v>
      </c>
      <c r="K2" s="181"/>
      <c r="L2" s="182"/>
      <c r="M2" s="183"/>
      <c r="N2" s="184"/>
      <c r="O2" s="176"/>
      <c r="P2" s="177"/>
      <c r="Q2" s="177"/>
      <c r="R2" s="177"/>
      <c r="S2" s="177"/>
      <c r="T2" s="1"/>
      <c r="U2" s="1"/>
      <c r="V2" s="1"/>
      <c r="W2" s="11"/>
      <c r="Y2" s="11"/>
    </row>
    <row r="3" spans="2:26" ht="23.25" customHeight="1" x14ac:dyDescent="0.5">
      <c r="B3" s="2"/>
      <c r="C3" s="152" t="s">
        <v>62</v>
      </c>
      <c r="D3" s="156"/>
      <c r="E3" s="157"/>
      <c r="F3" s="5"/>
      <c r="G3" s="2"/>
      <c r="H3" s="225" t="s">
        <v>2</v>
      </c>
      <c r="I3" s="225"/>
      <c r="J3" s="185">
        <f>'Quarter 1'!K3</f>
        <v>0</v>
      </c>
      <c r="K3" s="186"/>
      <c r="L3" s="187"/>
      <c r="M3" s="188"/>
      <c r="N3" s="189"/>
      <c r="O3" s="176"/>
      <c r="P3" s="177"/>
      <c r="Q3" s="177"/>
      <c r="R3" s="177"/>
      <c r="S3" s="177"/>
      <c r="T3" s="1"/>
      <c r="U3" s="1"/>
      <c r="V3" s="1"/>
    </row>
    <row r="4" spans="2:26" ht="23" x14ac:dyDescent="0.5">
      <c r="B4" s="2"/>
      <c r="C4" s="152" t="s">
        <v>3</v>
      </c>
      <c r="D4" s="156"/>
      <c r="E4" s="157"/>
      <c r="F4" s="5"/>
      <c r="G4" s="2"/>
      <c r="H4" s="190"/>
      <c r="I4" s="37"/>
      <c r="J4" s="185">
        <f>'Quarter 1'!K4</f>
        <v>0</v>
      </c>
      <c r="K4" s="186"/>
      <c r="L4" s="187"/>
      <c r="M4" s="188"/>
      <c r="N4" s="189"/>
      <c r="O4" s="176"/>
      <c r="P4" s="177"/>
      <c r="Q4" s="177"/>
      <c r="R4" s="177"/>
      <c r="S4" s="177"/>
      <c r="T4" s="1"/>
      <c r="U4" s="1"/>
      <c r="V4" s="1"/>
    </row>
    <row r="5" spans="2:26" ht="21.75" customHeight="1" x14ac:dyDescent="0.35">
      <c r="B5" s="2"/>
      <c r="C5" s="1"/>
      <c r="D5" s="156"/>
      <c r="E5" s="158"/>
      <c r="F5" s="5"/>
      <c r="G5" s="159"/>
      <c r="H5" s="191"/>
      <c r="I5" s="192"/>
      <c r="J5" s="185">
        <f>'Quarter 1'!K5</f>
        <v>0</v>
      </c>
      <c r="K5" s="186"/>
      <c r="L5" s="187"/>
      <c r="M5" s="188"/>
      <c r="N5" s="189"/>
      <c r="O5" s="176"/>
      <c r="P5" s="177"/>
      <c r="Q5" s="177"/>
      <c r="R5" s="177"/>
      <c r="S5" s="177"/>
      <c r="T5" s="1"/>
      <c r="U5" s="1"/>
      <c r="V5" s="1"/>
    </row>
    <row r="6" spans="2:26" ht="24" customHeight="1" thickBot="1" x14ac:dyDescent="0.4">
      <c r="B6" s="160"/>
      <c r="C6" s="1"/>
      <c r="D6" s="1"/>
      <c r="E6" s="3"/>
      <c r="F6" s="5"/>
      <c r="G6" s="159"/>
      <c r="H6" s="191"/>
      <c r="I6" s="192"/>
      <c r="J6" s="185">
        <f>'Quarter 1'!K6</f>
        <v>0</v>
      </c>
      <c r="K6" s="186"/>
      <c r="L6" s="187"/>
      <c r="M6" s="188"/>
      <c r="N6" s="189"/>
      <c r="O6" s="176"/>
      <c r="P6" s="177"/>
      <c r="Q6" s="177"/>
      <c r="R6" s="177"/>
      <c r="S6" s="177"/>
      <c r="T6" s="1"/>
      <c r="U6" s="1"/>
      <c r="V6" s="1"/>
    </row>
    <row r="7" spans="2:26" ht="24" customHeight="1" x14ac:dyDescent="0.35">
      <c r="B7" s="160"/>
      <c r="C7" s="219" t="s">
        <v>63</v>
      </c>
      <c r="D7" s="161" t="s">
        <v>4</v>
      </c>
      <c r="E7" s="162" t="s">
        <v>5</v>
      </c>
      <c r="F7" s="5"/>
      <c r="G7" s="159"/>
      <c r="H7" s="225" t="s">
        <v>6</v>
      </c>
      <c r="I7" s="225"/>
      <c r="J7" s="185">
        <f>'Quarter 1'!K7</f>
        <v>0</v>
      </c>
      <c r="K7" s="186"/>
      <c r="L7" s="187"/>
      <c r="M7" s="188"/>
      <c r="N7" s="189"/>
      <c r="O7" s="176"/>
      <c r="P7" s="177"/>
      <c r="Q7" s="177"/>
      <c r="R7" s="177"/>
      <c r="S7" s="177"/>
      <c r="T7" s="1"/>
      <c r="U7" s="1"/>
      <c r="V7" s="1"/>
    </row>
    <row r="8" spans="2:26" ht="28.5" customHeight="1" thickBot="1" x14ac:dyDescent="0.4">
      <c r="B8" s="2"/>
      <c r="C8" s="163">
        <f>'Quarter 1'!C8</f>
        <v>0</v>
      </c>
      <c r="D8" s="164" t="s">
        <v>51</v>
      </c>
      <c r="E8" s="165" t="str">
        <f>'Quarter 1'!E8</f>
        <v>2026</v>
      </c>
      <c r="F8" s="5"/>
      <c r="G8" s="159"/>
      <c r="H8" s="226" t="s">
        <v>7</v>
      </c>
      <c r="I8" s="226"/>
      <c r="J8" s="193">
        <f>'Quarter 1'!K8</f>
        <v>0</v>
      </c>
      <c r="K8" s="194"/>
      <c r="L8" s="195"/>
      <c r="M8" s="196"/>
      <c r="N8" s="197"/>
      <c r="O8" s="176"/>
      <c r="P8" s="177"/>
      <c r="Q8" s="177"/>
      <c r="R8" s="177"/>
      <c r="S8" s="177"/>
      <c r="T8" s="1"/>
      <c r="U8" s="1"/>
      <c r="V8" s="1"/>
    </row>
    <row r="9" spans="2:26" ht="23.25" customHeight="1" x14ac:dyDescent="0.4">
      <c r="B9" s="2"/>
      <c r="C9" s="100" t="s">
        <v>8</v>
      </c>
      <c r="D9" s="166"/>
      <c r="E9" s="167"/>
      <c r="F9" s="5"/>
      <c r="G9" s="2"/>
      <c r="H9" s="100" t="s">
        <v>9</v>
      </c>
      <c r="I9" s="1"/>
      <c r="J9" s="1"/>
      <c r="K9" s="4"/>
      <c r="L9" s="1"/>
      <c r="M9" s="1"/>
      <c r="N9" s="1"/>
      <c r="O9" s="1"/>
      <c r="P9" s="153"/>
      <c r="Q9" s="153"/>
      <c r="R9" s="153"/>
      <c r="S9" s="153"/>
      <c r="T9" s="1"/>
      <c r="U9" s="1"/>
      <c r="V9" s="1"/>
    </row>
    <row r="10" spans="2:26" ht="6" customHeight="1" x14ac:dyDescent="0.3">
      <c r="B10" s="35"/>
      <c r="C10" s="36"/>
      <c r="D10" s="36"/>
      <c r="E10" s="3"/>
      <c r="F10" s="1"/>
      <c r="G10" s="2"/>
      <c r="H10" s="36"/>
      <c r="I10" s="1"/>
      <c r="J10" s="1"/>
      <c r="K10" s="4"/>
      <c r="L10" s="3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6" ht="24.75" customHeight="1" x14ac:dyDescent="0.3">
      <c r="B11" s="38" t="s">
        <v>10</v>
      </c>
      <c r="C11" s="39" t="s">
        <v>11</v>
      </c>
      <c r="D11" s="227" t="s">
        <v>13</v>
      </c>
      <c r="E11" s="227"/>
      <c r="F11" s="39" t="s">
        <v>11</v>
      </c>
      <c r="G11" s="141" t="str">
        <f>'Quarter 4'!L11</f>
        <v>Premises</v>
      </c>
      <c r="H11" s="141" t="str">
        <f>'Quarter 4'!M11</f>
        <v>Stationery</v>
      </c>
      <c r="I11" s="141" t="str">
        <f>'Quarter 4'!N11</f>
        <v>Computer Supplies</v>
      </c>
      <c r="J11" s="141" t="str">
        <f>'Quarter 4'!O11</f>
        <v>Broadband</v>
      </c>
      <c r="K11" s="141" t="str">
        <f>'Quarter 4'!P11</f>
        <v>Postage</v>
      </c>
      <c r="L11" s="141" t="str">
        <f>'Quarter 4'!Q11</f>
        <v>Telephone Calls</v>
      </c>
      <c r="M11" s="141" t="str">
        <f>'Quarter 4'!R11</f>
        <v>Travel &amp; meals</v>
      </c>
      <c r="N11" s="141" t="str">
        <f>'Quarter 4'!S11</f>
        <v>Event costs</v>
      </c>
      <c r="O11" s="141" t="str">
        <f>'Quarter 4'!T11</f>
        <v>Raffle expenses</v>
      </c>
      <c r="P11" s="141" t="str">
        <f>'Quarter 4'!U11</f>
        <v>Recognising Volunteers</v>
      </c>
      <c r="Q11" s="141" t="str">
        <f>'Quarter 4'!V11</f>
        <v>Finance Charges</v>
      </c>
      <c r="R11" s="141">
        <f>'Quarter 4'!W11</f>
        <v>0</v>
      </c>
      <c r="S11" s="141">
        <f>'Quarter 4'!X11</f>
        <v>0</v>
      </c>
      <c r="T11" s="141">
        <f>'Quarter 4'!Y11</f>
        <v>0</v>
      </c>
      <c r="U11" s="141" t="str">
        <f>'Quarter 4'!Z11</f>
        <v>Payment Method</v>
      </c>
      <c r="V11" s="43" t="s">
        <v>23</v>
      </c>
      <c r="Z11" s="6"/>
    </row>
    <row r="12" spans="2:26" ht="28.5" customHeight="1" x14ac:dyDescent="0.35">
      <c r="B12" s="67"/>
      <c r="C12" s="43"/>
      <c r="D12" s="228"/>
      <c r="E12" s="228"/>
      <c r="F12" s="127"/>
      <c r="G12" s="128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Z12" s="6"/>
    </row>
    <row r="13" spans="2:26" ht="20.149999999999999" customHeight="1" x14ac:dyDescent="0.35">
      <c r="B13" s="67">
        <v>39172</v>
      </c>
      <c r="C13" s="168" t="s">
        <v>52</v>
      </c>
      <c r="D13" s="230">
        <f>'Quarter 1'!E61</f>
        <v>0</v>
      </c>
      <c r="E13" s="230"/>
      <c r="F13" s="129" t="s">
        <v>52</v>
      </c>
      <c r="G13" s="128">
        <f>'Quarter 1'!L61</f>
        <v>0</v>
      </c>
      <c r="H13" s="128">
        <f>'Quarter 1'!M61</f>
        <v>0</v>
      </c>
      <c r="I13" s="128">
        <f>'Quarter 1'!N61</f>
        <v>0</v>
      </c>
      <c r="J13" s="128">
        <f>'Quarter 1'!O61</f>
        <v>0</v>
      </c>
      <c r="K13" s="128">
        <f>'Quarter 1'!P61</f>
        <v>0</v>
      </c>
      <c r="L13" s="128">
        <f>'Quarter 1'!Q61</f>
        <v>0</v>
      </c>
      <c r="M13" s="128">
        <f>'Quarter 1'!R61</f>
        <v>0</v>
      </c>
      <c r="N13" s="128">
        <f>'Quarter 1'!S61</f>
        <v>0</v>
      </c>
      <c r="O13" s="128">
        <f>'Quarter 1'!T61</f>
        <v>0</v>
      </c>
      <c r="P13" s="128">
        <f>'Quarter 1'!U61</f>
        <v>0</v>
      </c>
      <c r="Q13" s="128">
        <f>'Quarter 1'!V61</f>
        <v>0</v>
      </c>
      <c r="R13" s="128">
        <f>'Quarter 1'!W61</f>
        <v>0</v>
      </c>
      <c r="S13" s="128">
        <f>'Quarter 1'!X61</f>
        <v>0</v>
      </c>
      <c r="T13" s="128">
        <f>'Quarter 1'!Y61</f>
        <v>0</v>
      </c>
      <c r="U13" s="128">
        <f>'Quarter 1'!Z61</f>
        <v>0</v>
      </c>
      <c r="V13" s="54">
        <f>SUM(G13:U13)</f>
        <v>0</v>
      </c>
      <c r="Z13" s="6"/>
    </row>
    <row r="14" spans="2:26" ht="20.149999999999999" customHeight="1" x14ac:dyDescent="0.35">
      <c r="B14" s="67">
        <v>39263</v>
      </c>
      <c r="C14" s="168" t="s">
        <v>53</v>
      </c>
      <c r="D14" s="230">
        <f>'Quarter 2'!E61</f>
        <v>0</v>
      </c>
      <c r="E14" s="230"/>
      <c r="F14" s="129" t="s">
        <v>53</v>
      </c>
      <c r="G14" s="128">
        <f>'Quarter 2'!L61</f>
        <v>0</v>
      </c>
      <c r="H14" s="128">
        <f>'Quarter 2'!M61</f>
        <v>0</v>
      </c>
      <c r="I14" s="128">
        <f>'Quarter 2'!N61</f>
        <v>0</v>
      </c>
      <c r="J14" s="128">
        <f>'Quarter 2'!O61</f>
        <v>0</v>
      </c>
      <c r="K14" s="128">
        <f>'Quarter 2'!P61</f>
        <v>0</v>
      </c>
      <c r="L14" s="128">
        <f>'Quarter 2'!Q61</f>
        <v>0</v>
      </c>
      <c r="M14" s="128">
        <f>'Quarter 2'!R61</f>
        <v>0</v>
      </c>
      <c r="N14" s="128">
        <f>'Quarter 2'!S61</f>
        <v>0</v>
      </c>
      <c r="O14" s="128">
        <f>'Quarter 2'!T61</f>
        <v>0</v>
      </c>
      <c r="P14" s="128">
        <f>'Quarter 2'!U61</f>
        <v>0</v>
      </c>
      <c r="Q14" s="128">
        <f>'Quarter 2'!V61</f>
        <v>0</v>
      </c>
      <c r="R14" s="128">
        <f>'Quarter 2'!W61</f>
        <v>0</v>
      </c>
      <c r="S14" s="128">
        <f>'Quarter 2'!X61</f>
        <v>0</v>
      </c>
      <c r="T14" s="128">
        <f>'Quarter 2'!Y61</f>
        <v>0</v>
      </c>
      <c r="U14" s="128">
        <f>'Quarter 2'!Z61</f>
        <v>0</v>
      </c>
      <c r="V14" s="54">
        <f>SUM(G14:U14)</f>
        <v>0</v>
      </c>
      <c r="Z14" s="6"/>
    </row>
    <row r="15" spans="2:26" s="58" customFormat="1" ht="20.149999999999999" customHeight="1" x14ac:dyDescent="0.35">
      <c r="B15" s="67">
        <v>39355</v>
      </c>
      <c r="C15" s="168" t="s">
        <v>54</v>
      </c>
      <c r="D15" s="230">
        <f>'Quarter 3'!E61</f>
        <v>0</v>
      </c>
      <c r="E15" s="230"/>
      <c r="F15" s="129" t="s">
        <v>54</v>
      </c>
      <c r="G15" s="128">
        <f>'Quarter 3'!L61</f>
        <v>0</v>
      </c>
      <c r="H15" s="128">
        <f>'Quarter 3'!M61</f>
        <v>0</v>
      </c>
      <c r="I15" s="128">
        <f>'Quarter 3'!N61</f>
        <v>0</v>
      </c>
      <c r="J15" s="128">
        <f>'Quarter 3'!O61</f>
        <v>0</v>
      </c>
      <c r="K15" s="128">
        <f>'Quarter 3'!P61</f>
        <v>0</v>
      </c>
      <c r="L15" s="128">
        <f>'Quarter 3'!Q61</f>
        <v>0</v>
      </c>
      <c r="M15" s="128">
        <f>'Quarter 3'!R61</f>
        <v>0</v>
      </c>
      <c r="N15" s="128">
        <f>'Quarter 3'!S61</f>
        <v>0</v>
      </c>
      <c r="O15" s="128">
        <f>'Quarter 3'!T61</f>
        <v>0</v>
      </c>
      <c r="P15" s="128">
        <f>'Quarter 3'!U61</f>
        <v>0</v>
      </c>
      <c r="Q15" s="128">
        <f>'Quarter 3'!V61</f>
        <v>0</v>
      </c>
      <c r="R15" s="128">
        <f>'Quarter 3'!W61</f>
        <v>0</v>
      </c>
      <c r="S15" s="128">
        <f>'Quarter 3'!X61</f>
        <v>0</v>
      </c>
      <c r="T15" s="128">
        <f>'Quarter 3'!Y61</f>
        <v>0</v>
      </c>
      <c r="U15" s="128">
        <f>'Quarter 3'!Z61</f>
        <v>0</v>
      </c>
      <c r="V15" s="54">
        <f>SUM(G15:U15)</f>
        <v>0</v>
      </c>
    </row>
    <row r="16" spans="2:26" ht="20.149999999999999" customHeight="1" x14ac:dyDescent="0.35">
      <c r="B16" s="67">
        <v>39447</v>
      </c>
      <c r="C16" s="168" t="s">
        <v>55</v>
      </c>
      <c r="D16" s="230">
        <f>'Quarter 4'!E61</f>
        <v>0</v>
      </c>
      <c r="E16" s="230"/>
      <c r="F16" s="129" t="s">
        <v>55</v>
      </c>
      <c r="G16" s="128">
        <f>'Quarter 4'!L61</f>
        <v>0</v>
      </c>
      <c r="H16" s="128">
        <f>'Quarter 4'!M61</f>
        <v>0</v>
      </c>
      <c r="I16" s="128">
        <f>'Quarter 4'!N61</f>
        <v>0</v>
      </c>
      <c r="J16" s="128">
        <f>'Quarter 4'!O61</f>
        <v>0</v>
      </c>
      <c r="K16" s="128">
        <f>'Quarter 4'!P61</f>
        <v>0</v>
      </c>
      <c r="L16" s="128">
        <f>'Quarter 4'!Q61</f>
        <v>0</v>
      </c>
      <c r="M16" s="128">
        <f>'Quarter 4'!R61</f>
        <v>0</v>
      </c>
      <c r="N16" s="128">
        <f>'Quarter 4'!S61</f>
        <v>0</v>
      </c>
      <c r="O16" s="128">
        <f>'Quarter 4'!T61</f>
        <v>0</v>
      </c>
      <c r="P16" s="128">
        <f>'Quarter 4'!U61</f>
        <v>0</v>
      </c>
      <c r="Q16" s="128">
        <f>'Quarter 4'!V61</f>
        <v>0</v>
      </c>
      <c r="R16" s="128">
        <f>'Quarter 4'!W61</f>
        <v>0</v>
      </c>
      <c r="S16" s="128">
        <f>'Quarter 4'!X61</f>
        <v>0</v>
      </c>
      <c r="T16" s="128">
        <f>'Quarter 4'!Y61</f>
        <v>0</v>
      </c>
      <c r="U16" s="128">
        <f>'Quarter 4'!Z61</f>
        <v>0</v>
      </c>
      <c r="V16" s="54">
        <f>SUM(G16:U16)</f>
        <v>0</v>
      </c>
      <c r="Z16" s="6"/>
    </row>
    <row r="17" spans="2:26" ht="20.149999999999999" customHeight="1" x14ac:dyDescent="0.35">
      <c r="B17" s="62"/>
      <c r="C17" s="63" t="s">
        <v>56</v>
      </c>
      <c r="D17" s="230">
        <f>SUM(D13:D16)</f>
        <v>0</v>
      </c>
      <c r="E17" s="230"/>
      <c r="F17" s="130" t="s">
        <v>56</v>
      </c>
      <c r="G17" s="54">
        <f t="shared" ref="G17:V17" si="0">SUM(G12:G16)</f>
        <v>0</v>
      </c>
      <c r="H17" s="54">
        <f t="shared" si="0"/>
        <v>0</v>
      </c>
      <c r="I17" s="54">
        <f t="shared" si="0"/>
        <v>0</v>
      </c>
      <c r="J17" s="54">
        <f t="shared" si="0"/>
        <v>0</v>
      </c>
      <c r="K17" s="54">
        <f t="shared" si="0"/>
        <v>0</v>
      </c>
      <c r="L17" s="54">
        <f t="shared" si="0"/>
        <v>0</v>
      </c>
      <c r="M17" s="54">
        <f t="shared" si="0"/>
        <v>0</v>
      </c>
      <c r="N17" s="54">
        <f t="shared" si="0"/>
        <v>0</v>
      </c>
      <c r="O17" s="54">
        <f t="shared" si="0"/>
        <v>0</v>
      </c>
      <c r="P17" s="54">
        <f t="shared" si="0"/>
        <v>0</v>
      </c>
      <c r="Q17" s="54">
        <f t="shared" si="0"/>
        <v>0</v>
      </c>
      <c r="R17" s="54">
        <f t="shared" si="0"/>
        <v>0</v>
      </c>
      <c r="S17" s="54">
        <f t="shared" si="0"/>
        <v>0</v>
      </c>
      <c r="T17" s="54">
        <f t="shared" si="0"/>
        <v>0</v>
      </c>
      <c r="U17" s="54">
        <f t="shared" si="0"/>
        <v>0</v>
      </c>
      <c r="V17" s="54">
        <f t="shared" si="0"/>
        <v>0</v>
      </c>
      <c r="Z17" s="6"/>
    </row>
    <row r="18" spans="2:26" ht="20.149999999999999" customHeight="1" x14ac:dyDescent="0.25">
      <c r="B18" s="2"/>
      <c r="C18" s="1"/>
      <c r="D18" s="1"/>
      <c r="E18" s="3"/>
      <c r="F18" s="1"/>
      <c r="G18" s="2"/>
      <c r="H18" s="1"/>
      <c r="I18" s="1"/>
      <c r="J18" s="1"/>
      <c r="K18" s="4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70"/>
      <c r="X18" s="131"/>
      <c r="Y18" s="132"/>
      <c r="Z18" s="133"/>
    </row>
    <row r="19" spans="2:26" ht="20.149999999999999" customHeight="1" x14ac:dyDescent="0.35">
      <c r="B19" s="169" t="s">
        <v>57</v>
      </c>
      <c r="C19" s="1"/>
      <c r="D19" s="170" t="s">
        <v>58</v>
      </c>
      <c r="E19" s="56"/>
      <c r="F19" s="1"/>
      <c r="G19" s="2"/>
      <c r="H19" s="1"/>
      <c r="I19" s="1"/>
      <c r="J19" s="1"/>
      <c r="K19" s="4"/>
      <c r="L19" s="69"/>
      <c r="M19" s="69"/>
      <c r="N19" s="69"/>
      <c r="O19" s="69"/>
      <c r="P19" s="69"/>
      <c r="Q19" s="178"/>
      <c r="R19" s="1"/>
      <c r="S19" s="1"/>
      <c r="T19" s="1"/>
      <c r="U19" s="179" t="s">
        <v>59</v>
      </c>
      <c r="V19" s="220"/>
    </row>
    <row r="20" spans="2:26" ht="20.149999999999999" customHeight="1" x14ac:dyDescent="0.35">
      <c r="B20" s="171"/>
      <c r="C20" s="37"/>
      <c r="D20" s="172" t="s">
        <v>34</v>
      </c>
      <c r="E20" s="173">
        <f>D17+E19</f>
        <v>0</v>
      </c>
      <c r="F20" s="1"/>
      <c r="G20" s="2"/>
      <c r="H20" s="1"/>
      <c r="I20" s="1"/>
      <c r="J20" s="75"/>
      <c r="K20" s="4"/>
      <c r="L20" s="3"/>
      <c r="M20" s="1"/>
      <c r="N20" s="1"/>
      <c r="O20" s="1"/>
      <c r="P20" s="1"/>
      <c r="Q20" s="1"/>
      <c r="R20" s="1"/>
      <c r="S20" s="1"/>
      <c r="T20" s="229" t="s">
        <v>34</v>
      </c>
      <c r="U20" s="229"/>
      <c r="V20" s="80">
        <f>V17+V19</f>
        <v>0</v>
      </c>
    </row>
    <row r="21" spans="2:26" ht="20.149999999999999" customHeight="1" x14ac:dyDescent="0.35">
      <c r="B21" s="171"/>
      <c r="C21" s="76"/>
      <c r="D21" s="76"/>
      <c r="E21" s="174"/>
      <c r="F21" s="1"/>
      <c r="G21" s="2"/>
      <c r="H21" s="1"/>
      <c r="I21" s="1"/>
      <c r="J21" s="75"/>
      <c r="K21" s="4"/>
      <c r="L21" s="3"/>
      <c r="M21" s="1"/>
      <c r="N21" s="1"/>
      <c r="O21" s="1"/>
      <c r="P21" s="1"/>
      <c r="Q21" s="1"/>
      <c r="R21" s="1"/>
      <c r="S21" s="1"/>
      <c r="T21" s="1"/>
      <c r="U21" s="1"/>
      <c r="V21" s="1"/>
      <c r="W21" s="134"/>
      <c r="X21" s="134"/>
    </row>
    <row r="22" spans="2:26" ht="18.75" customHeight="1" x14ac:dyDescent="0.3">
      <c r="B22" s="2"/>
      <c r="C22" s="69"/>
      <c r="D22" s="69"/>
      <c r="E22" s="86"/>
      <c r="F22" s="1"/>
      <c r="G22" s="2"/>
      <c r="H22" s="1"/>
      <c r="I22" s="1"/>
      <c r="J22" s="1"/>
      <c r="K22" s="4"/>
      <c r="L22" s="3"/>
      <c r="M22" s="1"/>
      <c r="N22" s="1"/>
      <c r="O22" s="1"/>
      <c r="P22" s="1"/>
      <c r="Q22" s="1"/>
      <c r="R22" s="1"/>
      <c r="S22" s="1"/>
      <c r="T22" s="1"/>
      <c r="U22" s="1"/>
      <c r="V22" s="1"/>
      <c r="Y22" s="136"/>
      <c r="Z22" s="135"/>
    </row>
    <row r="23" spans="2:26" ht="25.5" customHeight="1" x14ac:dyDescent="0.35">
      <c r="B23" s="2"/>
      <c r="C23" s="88" t="s">
        <v>35</v>
      </c>
      <c r="D23" s="89" t="s">
        <v>4</v>
      </c>
      <c r="E23" s="89" t="s">
        <v>5</v>
      </c>
      <c r="F23" s="1"/>
      <c r="G23" s="2"/>
      <c r="H23" s="1"/>
      <c r="I23" s="1"/>
      <c r="J23" s="1"/>
      <c r="K23" s="90"/>
      <c r="L23" s="3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6" ht="25.5" customHeight="1" x14ac:dyDescent="0.35">
      <c r="B24" s="2"/>
      <c r="C24" s="88">
        <f>C8</f>
        <v>0</v>
      </c>
      <c r="D24" s="97" t="str">
        <f>D8</f>
        <v>1-4</v>
      </c>
      <c r="E24" s="97" t="str">
        <f>E8</f>
        <v>2026</v>
      </c>
      <c r="F24" s="1"/>
      <c r="G24" s="2"/>
      <c r="H24" s="1"/>
      <c r="I24" s="1"/>
      <c r="J24" s="1"/>
      <c r="K24" s="4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34"/>
      <c r="X24" s="138"/>
      <c r="Y24" s="139"/>
      <c r="Z24" s="140"/>
    </row>
    <row r="25" spans="2:26" ht="18.75" customHeight="1" x14ac:dyDescent="0.35">
      <c r="B25" s="2"/>
      <c r="C25" s="98"/>
      <c r="D25" s="1"/>
      <c r="E25" s="82"/>
      <c r="F25" s="1"/>
      <c r="G25" s="2"/>
      <c r="H25" s="1"/>
      <c r="I25" s="1"/>
      <c r="J25" s="1"/>
      <c r="K25" s="4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  <c r="W25" s="134"/>
      <c r="X25" s="138"/>
      <c r="Y25" s="139"/>
      <c r="Z25" s="140"/>
    </row>
    <row r="26" spans="2:26" ht="14.25" customHeight="1" x14ac:dyDescent="0.3">
      <c r="B26" s="2"/>
      <c r="C26" s="99" t="s">
        <v>8</v>
      </c>
      <c r="D26" s="1"/>
      <c r="E26" s="82"/>
      <c r="F26" s="1"/>
      <c r="G26" s="2"/>
      <c r="H26" s="1"/>
      <c r="I26" s="1"/>
      <c r="J26" s="1"/>
      <c r="K26" s="4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6" ht="18" x14ac:dyDescent="0.4">
      <c r="B27" s="2"/>
      <c r="C27" s="98"/>
      <c r="D27" s="1"/>
      <c r="E27" s="82"/>
      <c r="F27" s="1"/>
      <c r="G27" s="2"/>
      <c r="H27" s="1"/>
      <c r="I27" s="1"/>
      <c r="J27" s="1"/>
      <c r="K27" s="4"/>
      <c r="L27" s="3"/>
      <c r="M27" s="1"/>
      <c r="N27" s="1"/>
      <c r="O27" s="1"/>
      <c r="P27" s="1"/>
      <c r="Q27" s="1"/>
      <c r="R27" s="100"/>
      <c r="S27" s="90"/>
      <c r="T27" s="90"/>
      <c r="U27" s="90"/>
      <c r="V27" s="1"/>
      <c r="Z27" s="137"/>
    </row>
    <row r="28" spans="2:26" ht="17.25" customHeight="1" x14ac:dyDescent="0.4">
      <c r="B28" s="2"/>
      <c r="C28" s="102" t="s">
        <v>41</v>
      </c>
      <c r="D28" s="103"/>
      <c r="E28" s="82">
        <f>'Quarter 1'!E73+'Quarter 2'!E73+'Quarter 3'!E73+'Quarter 4'!E73</f>
        <v>0</v>
      </c>
      <c r="F28" s="1"/>
      <c r="G28" s="2"/>
      <c r="H28" s="1"/>
      <c r="I28" s="1"/>
      <c r="J28" s="1"/>
      <c r="K28" s="4"/>
      <c r="L28" s="3"/>
      <c r="M28" s="1"/>
      <c r="N28" s="1"/>
      <c r="O28" s="1"/>
      <c r="P28" s="1"/>
      <c r="Q28" s="1"/>
      <c r="R28" s="100"/>
      <c r="S28" s="90"/>
      <c r="T28" s="1"/>
      <c r="U28" s="1"/>
      <c r="V28" s="1"/>
      <c r="Z28" s="101"/>
    </row>
    <row r="29" spans="2:26" ht="18" customHeight="1" x14ac:dyDescent="0.4">
      <c r="B29" s="2"/>
      <c r="C29" s="102" t="s">
        <v>42</v>
      </c>
      <c r="D29" s="103"/>
      <c r="E29" s="82">
        <f>'Quarter 1'!E74+'Quarter 2'!E74+'Quarter 3'!E74+'Quarter 4'!E74</f>
        <v>0</v>
      </c>
      <c r="F29" s="1"/>
      <c r="G29" s="2"/>
      <c r="H29" s="1"/>
      <c r="I29" s="1"/>
      <c r="J29" s="1"/>
      <c r="K29" s="4"/>
      <c r="L29" s="3"/>
      <c r="M29" s="1"/>
      <c r="N29" s="1"/>
      <c r="O29" s="1"/>
      <c r="P29" s="1"/>
      <c r="Q29" s="1"/>
      <c r="R29" s="100"/>
      <c r="S29" s="1"/>
      <c r="T29" s="1"/>
      <c r="U29" s="1"/>
      <c r="V29" s="1"/>
      <c r="Z29" s="101"/>
    </row>
    <row r="30" spans="2:26" ht="15" customHeight="1" x14ac:dyDescent="0.4">
      <c r="B30" s="2"/>
      <c r="C30" s="102" t="s">
        <v>43</v>
      </c>
      <c r="D30" s="103"/>
      <c r="E30" s="82">
        <f>'Quarter 1'!E75+'Quarter 2'!E75+'Quarter 3'!E75+'Quarter 4'!E75</f>
        <v>0</v>
      </c>
      <c r="F30" s="1"/>
      <c r="G30" s="2"/>
      <c r="H30" s="1"/>
      <c r="I30" s="1"/>
      <c r="J30" s="1"/>
      <c r="K30" s="4"/>
      <c r="L30" s="3"/>
      <c r="M30" s="1"/>
      <c r="N30" s="1"/>
      <c r="O30" s="1"/>
      <c r="P30" s="1"/>
      <c r="Q30" s="1"/>
      <c r="R30" s="100"/>
      <c r="S30" s="1"/>
      <c r="T30" s="1"/>
      <c r="U30" s="1"/>
      <c r="V30" s="1"/>
      <c r="Z30" s="101"/>
    </row>
    <row r="31" spans="2:26" ht="15" customHeight="1" x14ac:dyDescent="0.4">
      <c r="B31" s="2"/>
      <c r="C31" s="102" t="s">
        <v>64</v>
      </c>
      <c r="D31" s="103"/>
      <c r="E31" s="82">
        <f>'Quarter 1'!E76+'Quarter 2'!E76+'Quarter 3'!E76+'Quarter 4'!E76</f>
        <v>0</v>
      </c>
      <c r="F31" s="1"/>
      <c r="G31" s="2"/>
      <c r="H31" s="1"/>
      <c r="I31" s="1"/>
      <c r="J31" s="1"/>
      <c r="K31" s="4"/>
      <c r="L31" s="3"/>
      <c r="M31" s="1"/>
      <c r="N31" s="1"/>
      <c r="O31" s="1"/>
      <c r="P31" s="1"/>
      <c r="Q31" s="1"/>
      <c r="R31" s="100"/>
      <c r="S31" s="1"/>
      <c r="T31" s="1"/>
      <c r="U31" s="1"/>
      <c r="V31" s="1"/>
      <c r="Z31" s="101"/>
    </row>
    <row r="32" spans="2:26" ht="16.5" customHeight="1" x14ac:dyDescent="0.4">
      <c r="B32" s="2"/>
      <c r="C32" s="102" t="s">
        <v>44</v>
      </c>
      <c r="D32" s="103"/>
      <c r="E32" s="82">
        <f>'Quarter 1'!E77+'Quarter 2'!E77+'Quarter 3'!E77+'Quarter 4'!E77</f>
        <v>0</v>
      </c>
      <c r="F32" s="1"/>
      <c r="G32" s="2"/>
      <c r="H32" s="1"/>
      <c r="I32" s="1"/>
      <c r="J32" s="1"/>
      <c r="K32" s="4"/>
      <c r="L32" s="3"/>
      <c r="M32" s="1"/>
      <c r="N32" s="1"/>
      <c r="O32" s="1"/>
      <c r="P32" s="1"/>
      <c r="Q32" s="1"/>
      <c r="R32" s="100"/>
      <c r="S32" s="1"/>
      <c r="T32" s="1"/>
      <c r="U32" s="1"/>
      <c r="V32" s="1"/>
      <c r="Z32" s="101"/>
    </row>
    <row r="33" spans="2:27" ht="16.5" customHeight="1" x14ac:dyDescent="0.4">
      <c r="B33" s="2"/>
      <c r="C33" s="98" t="s">
        <v>68</v>
      </c>
      <c r="D33" s="103"/>
      <c r="E33" s="82">
        <f>'Quarter 1'!E78+'Quarter 2'!E78+'Quarter 3'!E78+'Quarter 4'!E78</f>
        <v>0</v>
      </c>
      <c r="F33" s="1"/>
      <c r="G33" s="2"/>
      <c r="H33" s="1"/>
      <c r="I33" s="1"/>
      <c r="J33" s="1"/>
      <c r="K33" s="4"/>
      <c r="L33" s="3"/>
      <c r="M33" s="1"/>
      <c r="N33" s="1"/>
      <c r="O33" s="1"/>
      <c r="P33" s="1"/>
      <c r="Q33" s="1"/>
      <c r="R33" s="100"/>
      <c r="S33" s="1"/>
      <c r="T33" s="1"/>
      <c r="U33" s="1"/>
      <c r="V33" s="1"/>
      <c r="Z33" s="101"/>
    </row>
    <row r="34" spans="2:27" ht="18" x14ac:dyDescent="0.4">
      <c r="B34" s="2"/>
      <c r="C34" s="98"/>
      <c r="D34" s="1"/>
      <c r="E34" s="82"/>
      <c r="F34" s="1"/>
      <c r="G34" s="2"/>
      <c r="H34" s="1"/>
      <c r="I34" s="1"/>
      <c r="J34" s="1"/>
      <c r="K34" s="4"/>
      <c r="L34" s="3"/>
      <c r="M34" s="1"/>
      <c r="N34" s="1"/>
      <c r="O34" s="1"/>
      <c r="P34" s="1"/>
      <c r="Q34" s="1"/>
      <c r="R34" s="100"/>
      <c r="S34" s="90"/>
      <c r="T34" s="90"/>
      <c r="U34" s="90"/>
      <c r="V34" s="1"/>
      <c r="Z34" s="101"/>
    </row>
    <row r="35" spans="2:27" x14ac:dyDescent="0.3">
      <c r="B35" s="2"/>
      <c r="C35" s="105" t="s">
        <v>28</v>
      </c>
      <c r="D35" s="106"/>
      <c r="E35" s="107">
        <f>SUM(E28:E34)</f>
        <v>0</v>
      </c>
      <c r="F35" s="1"/>
      <c r="G35" s="2"/>
      <c r="H35" s="1"/>
      <c r="I35" s="1"/>
      <c r="J35" s="1"/>
      <c r="K35" s="4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7" x14ac:dyDescent="0.3">
      <c r="B36" s="2"/>
      <c r="C36" s="98"/>
      <c r="D36" s="1"/>
      <c r="E36" s="82"/>
      <c r="F36" s="1"/>
      <c r="G36" s="2"/>
      <c r="H36" s="1"/>
      <c r="I36" s="1"/>
      <c r="J36" s="1"/>
      <c r="K36" s="4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7" x14ac:dyDescent="0.3">
      <c r="B37" s="2"/>
      <c r="C37" s="99" t="s">
        <v>9</v>
      </c>
      <c r="D37" s="1"/>
      <c r="E37" s="82"/>
      <c r="F37" s="1"/>
      <c r="G37" s="2"/>
      <c r="H37" s="1"/>
      <c r="I37" s="1"/>
      <c r="J37" s="1"/>
      <c r="K37" s="4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7" x14ac:dyDescent="0.3">
      <c r="B38" s="2"/>
      <c r="C38" s="98"/>
      <c r="D38" s="1"/>
      <c r="E38" s="82"/>
      <c r="F38" s="1"/>
      <c r="G38" s="2"/>
      <c r="H38" s="1"/>
      <c r="I38" s="1"/>
      <c r="J38" s="1"/>
      <c r="K38" s="4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7" ht="15" customHeight="1" x14ac:dyDescent="0.3">
      <c r="B39" s="2"/>
      <c r="C39" s="98" t="s">
        <v>41</v>
      </c>
      <c r="D39" s="1"/>
      <c r="E39" s="82">
        <f>'Quarter 1'!E84+'Quarter 2'!E84+'Quarter 3'!E84+'Quarter 4'!E84</f>
        <v>0</v>
      </c>
      <c r="F39" s="1"/>
      <c r="G39" s="2"/>
      <c r="H39" s="1"/>
      <c r="I39" s="1"/>
      <c r="J39" s="1"/>
      <c r="K39" s="4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7" ht="15" customHeight="1" x14ac:dyDescent="0.3">
      <c r="B40" s="2"/>
      <c r="C40" s="98" t="s">
        <v>42</v>
      </c>
      <c r="D40" s="1"/>
      <c r="E40" s="82">
        <f>'Quarter 1'!E85+'Quarter 2'!E85+'Quarter 3'!E85+'Quarter 4'!E85</f>
        <v>0</v>
      </c>
      <c r="F40" s="1"/>
      <c r="G40" s="2"/>
      <c r="H40" s="1"/>
      <c r="I40" s="1"/>
      <c r="J40" s="1"/>
      <c r="K40" s="4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7" ht="15" customHeight="1" x14ac:dyDescent="0.3">
      <c r="B41" s="2"/>
      <c r="C41" s="98" t="s">
        <v>43</v>
      </c>
      <c r="D41" s="1"/>
      <c r="E41" s="82">
        <f>'Quarter 1'!E86+'Quarter 2'!E86+'Quarter 3'!E86+'Quarter 4'!E86</f>
        <v>0</v>
      </c>
      <c r="F41" s="1"/>
      <c r="G41" s="2"/>
      <c r="H41" s="1"/>
      <c r="I41" s="1"/>
      <c r="J41" s="1"/>
      <c r="K41" s="4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7" ht="15" customHeight="1" x14ac:dyDescent="0.3">
      <c r="B42" s="2"/>
      <c r="C42" s="102" t="s">
        <v>64</v>
      </c>
      <c r="D42" s="1"/>
      <c r="E42" s="82">
        <f>'Quarter 1'!E87+'Quarter 2'!E87+'Quarter 3'!E87+'Quarter 4'!E87</f>
        <v>0</v>
      </c>
      <c r="F42" s="1"/>
      <c r="G42" s="2"/>
      <c r="H42" s="1"/>
      <c r="I42" s="1"/>
      <c r="J42" s="1"/>
      <c r="K42" s="4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7" ht="15" customHeight="1" x14ac:dyDescent="0.3">
      <c r="B43" s="2"/>
      <c r="C43" s="98" t="s">
        <v>45</v>
      </c>
      <c r="D43" s="1"/>
      <c r="E43" s="82">
        <f>'Quarter 1'!E88+'Quarter 2'!E88+'Quarter 3'!E88+'Quarter 4'!E88</f>
        <v>0</v>
      </c>
      <c r="F43" s="1"/>
      <c r="G43" s="2"/>
      <c r="H43" s="1"/>
      <c r="I43" s="1"/>
      <c r="J43" s="1"/>
      <c r="K43" s="4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7" s="1" customFormat="1" ht="15" customHeight="1" x14ac:dyDescent="0.3">
      <c r="B44" s="2"/>
      <c r="C44" s="98" t="s">
        <v>68</v>
      </c>
      <c r="E44" s="82">
        <f>'Quarter 1'!E89+'Quarter 2'!E89+'Quarter 3'!E89+'Quarter 4'!E89</f>
        <v>0</v>
      </c>
      <c r="F44" s="2"/>
      <c r="H44" s="2"/>
      <c r="L44" s="4"/>
      <c r="M44" s="3"/>
      <c r="AA44" s="5"/>
    </row>
    <row r="45" spans="2:27" x14ac:dyDescent="0.3">
      <c r="B45" s="2"/>
      <c r="C45" s="98"/>
      <c r="D45" s="1"/>
      <c r="E45" s="82"/>
      <c r="F45" s="1"/>
      <c r="G45" s="2"/>
      <c r="H45" s="1"/>
      <c r="I45" s="1"/>
      <c r="J45" s="1"/>
      <c r="K45" s="4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7" x14ac:dyDescent="0.3">
      <c r="B46" s="2"/>
      <c r="C46" s="105" t="s">
        <v>46</v>
      </c>
      <c r="D46" s="106"/>
      <c r="E46" s="108">
        <f>SUM(E39:E45)</f>
        <v>0</v>
      </c>
      <c r="F46" s="1"/>
      <c r="G46" s="2"/>
      <c r="H46" s="1"/>
      <c r="I46" s="1"/>
      <c r="J46" s="1"/>
      <c r="K46" s="4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7" x14ac:dyDescent="0.3">
      <c r="B47" s="2"/>
      <c r="C47" s="98"/>
      <c r="D47" s="1"/>
      <c r="E47" s="82"/>
      <c r="F47" s="1"/>
      <c r="G47" s="2"/>
      <c r="H47" s="1"/>
      <c r="I47" s="1"/>
      <c r="J47" s="1"/>
      <c r="K47" s="4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7" x14ac:dyDescent="0.3">
      <c r="B48" s="2"/>
      <c r="C48" s="98"/>
      <c r="D48" s="1"/>
      <c r="E48" s="82"/>
      <c r="F48" s="1"/>
      <c r="G48" s="2"/>
      <c r="H48" s="1"/>
      <c r="I48" s="1"/>
      <c r="J48" s="1"/>
      <c r="K48" s="4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7" x14ac:dyDescent="0.3">
      <c r="B49" s="2"/>
      <c r="C49" s="98"/>
      <c r="D49" s="1"/>
      <c r="E49" s="82"/>
      <c r="F49" s="1"/>
      <c r="G49" s="2"/>
      <c r="H49" s="1"/>
      <c r="I49" s="1"/>
      <c r="J49" s="1"/>
      <c r="K49" s="4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7" x14ac:dyDescent="0.3">
      <c r="B50" s="2"/>
      <c r="C50" s="37"/>
      <c r="D50" s="37"/>
      <c r="E50" s="109"/>
      <c r="F50" s="1"/>
      <c r="G50" s="2"/>
      <c r="H50" s="1"/>
      <c r="I50" s="1"/>
      <c r="J50" s="1"/>
      <c r="K50" s="4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7" x14ac:dyDescent="0.3">
      <c r="B51" s="2"/>
      <c r="C51" s="99" t="s">
        <v>48</v>
      </c>
      <c r="D51" s="1"/>
      <c r="E51" s="82"/>
      <c r="F51" s="1"/>
      <c r="G51" s="2"/>
      <c r="H51" s="1"/>
      <c r="I51" s="1"/>
      <c r="J51" s="1"/>
      <c r="K51" s="4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7" x14ac:dyDescent="0.3">
      <c r="B52" s="2"/>
      <c r="C52" s="1"/>
      <c r="D52" s="1"/>
      <c r="E52" s="82"/>
      <c r="F52" s="1"/>
      <c r="G52" s="2"/>
      <c r="H52" s="1"/>
      <c r="I52" s="1"/>
      <c r="J52" s="1"/>
      <c r="K52" s="4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2:27" ht="15" customHeight="1" x14ac:dyDescent="0.3">
      <c r="B53" s="2"/>
      <c r="C53" s="98" t="s">
        <v>41</v>
      </c>
      <c r="D53" s="1"/>
      <c r="E53" s="82">
        <f t="shared" ref="E53:E58" si="1">E39-E28</f>
        <v>0</v>
      </c>
      <c r="F53" s="1"/>
      <c r="G53" s="2"/>
      <c r="H53" s="1"/>
      <c r="I53" s="1"/>
      <c r="J53" s="1"/>
      <c r="K53" s="4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2:27" ht="15" customHeight="1" x14ac:dyDescent="0.3">
      <c r="B54" s="2"/>
      <c r="C54" s="98" t="s">
        <v>42</v>
      </c>
      <c r="D54" s="1"/>
      <c r="E54" s="82">
        <f t="shared" si="1"/>
        <v>0</v>
      </c>
      <c r="F54" s="1"/>
      <c r="G54" s="2"/>
      <c r="H54" s="1"/>
      <c r="I54" s="1"/>
      <c r="J54" s="1"/>
      <c r="K54" s="4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2:27" ht="15" customHeight="1" x14ac:dyDescent="0.3">
      <c r="B55" s="2"/>
      <c r="C55" s="98" t="s">
        <v>43</v>
      </c>
      <c r="D55" s="1"/>
      <c r="E55" s="82">
        <f t="shared" si="1"/>
        <v>0</v>
      </c>
      <c r="F55" s="1"/>
      <c r="G55" s="2"/>
      <c r="H55" s="1"/>
      <c r="I55" s="1"/>
      <c r="J55" s="1"/>
      <c r="K55" s="4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2:27" ht="15" customHeight="1" x14ac:dyDescent="0.3">
      <c r="B56" s="2"/>
      <c r="C56" s="102" t="s">
        <v>64</v>
      </c>
      <c r="D56" s="1"/>
      <c r="E56" s="82">
        <f t="shared" si="1"/>
        <v>0</v>
      </c>
      <c r="F56" s="1"/>
      <c r="G56" s="2"/>
      <c r="H56" s="1"/>
      <c r="I56" s="1"/>
      <c r="J56" s="1"/>
      <c r="K56" s="4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7" s="1" customFormat="1" ht="15" customHeight="1" x14ac:dyDescent="0.3">
      <c r="B57" s="2"/>
      <c r="C57" s="102" t="s">
        <v>70</v>
      </c>
      <c r="E57" s="82">
        <f t="shared" si="1"/>
        <v>0</v>
      </c>
      <c r="F57" s="2"/>
      <c r="H57" s="2"/>
      <c r="L57" s="4"/>
      <c r="M57" s="3"/>
      <c r="AA57" s="5"/>
    </row>
    <row r="58" spans="2:27" s="1" customFormat="1" ht="15" customHeight="1" x14ac:dyDescent="0.3">
      <c r="B58" s="2"/>
      <c r="C58" s="102" t="s">
        <v>69</v>
      </c>
      <c r="E58" s="82">
        <f t="shared" si="1"/>
        <v>0</v>
      </c>
      <c r="F58" s="2"/>
      <c r="H58" s="2"/>
      <c r="L58" s="4"/>
      <c r="M58" s="3"/>
      <c r="AA58" s="5"/>
    </row>
    <row r="59" spans="2:27" x14ac:dyDescent="0.3">
      <c r="B59" s="2"/>
      <c r="C59" s="110"/>
      <c r="D59" s="1"/>
      <c r="E59" s="82"/>
      <c r="F59" s="1"/>
      <c r="G59" s="2"/>
      <c r="H59" s="1"/>
      <c r="I59" s="1"/>
      <c r="J59" s="1"/>
      <c r="K59" s="4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2:27" ht="18" customHeight="1" x14ac:dyDescent="0.3">
      <c r="B60" s="2"/>
      <c r="C60" s="111" t="s">
        <v>49</v>
      </c>
      <c r="D60" s="106"/>
      <c r="E60" s="107">
        <f>SUM(E53:E59)</f>
        <v>0</v>
      </c>
      <c r="F60" s="1"/>
      <c r="G60" s="2"/>
      <c r="H60" s="1"/>
      <c r="I60" s="1"/>
      <c r="J60" s="1"/>
      <c r="K60" s="4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2:27" x14ac:dyDescent="0.3">
      <c r="B61" s="2"/>
      <c r="C61" s="98"/>
      <c r="D61" s="1"/>
      <c r="E61" s="82"/>
      <c r="F61" s="1"/>
      <c r="G61" s="2"/>
      <c r="H61" s="1"/>
      <c r="I61" s="1"/>
      <c r="J61" s="1"/>
      <c r="K61" s="4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</row>
  </sheetData>
  <sheetProtection algorithmName="SHA-512" hashValue="7VKVbfT2GjG9AIam/QIVnR2AA1Z98NZtsed/1aLRUwsR+YxmIv4uG4oU3i4cOaQ5i0DybCULp8zvS7YA2/Ns7Q==" saltValue="jHryp2YFD/7FWsD9izCEsg==" spinCount="100000" sheet="1" objects="1" scenarios="1"/>
  <mergeCells count="12">
    <mergeCell ref="D11:E11"/>
    <mergeCell ref="D12:E12"/>
    <mergeCell ref="T20:U20"/>
    <mergeCell ref="H2:I2"/>
    <mergeCell ref="H3:I3"/>
    <mergeCell ref="H7:I7"/>
    <mergeCell ref="H8:I8"/>
    <mergeCell ref="D13:E13"/>
    <mergeCell ref="D14:E14"/>
    <mergeCell ref="D15:E15"/>
    <mergeCell ref="D16:E16"/>
    <mergeCell ref="D17:E17"/>
  </mergeCells>
  <printOptions gridLines="1"/>
  <pageMargins left="0.62013888888888891" right="0.20972222222222223" top="0.72986111111111107" bottom="1" header="0.51180555555555551" footer="0.5"/>
  <pageSetup paperSize="9" scale="48" firstPageNumber="0" orientation="landscape" horizontalDpi="300" verticalDpi="300" r:id="rId1"/>
  <headerFooter alignWithMargins="0">
    <oddFooter>&amp;LQuarterly Base Account, Version 2, 15/01/2008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42B08ECB8D224C832E117407DED94D" ma:contentTypeVersion="10" ma:contentTypeDescription="Create a new document." ma:contentTypeScope="" ma:versionID="3c625fc17a373b878233272d4ddd56a9">
  <xsd:schema xmlns:xsd="http://www.w3.org/2001/XMLSchema" xmlns:xs="http://www.w3.org/2001/XMLSchema" xmlns:p="http://schemas.microsoft.com/office/2006/metadata/properties" xmlns:ns2="fc77e98f-a71b-45fa-9acf-8b34a3100aad" xmlns:ns3="00fbc244-46f4-4b6a-ad2b-3759247ae873" targetNamespace="http://schemas.microsoft.com/office/2006/metadata/properties" ma:root="true" ma:fieldsID="e9d1ce74faac417f9a9fb5cf4f44d320" ns2:_="" ns3:_="">
    <xsd:import namespace="fc77e98f-a71b-45fa-9acf-8b34a3100aad"/>
    <xsd:import namespace="00fbc244-46f4-4b6a-ad2b-3759247ae8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7e98f-a71b-45fa-9acf-8b34a3100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bc244-46f4-4b6a-ad2b-3759247ae8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298A1A-7590-4F3E-9304-2F0D3AE5FCC0}"/>
</file>

<file path=customXml/itemProps2.xml><?xml version="1.0" encoding="utf-8"?>
<ds:datastoreItem xmlns:ds="http://schemas.openxmlformats.org/officeDocument/2006/customXml" ds:itemID="{5B4CD17F-4230-4F99-8220-089D0E879233}"/>
</file>

<file path=customXml/itemProps3.xml><?xml version="1.0" encoding="utf-8"?>
<ds:datastoreItem xmlns:ds="http://schemas.openxmlformats.org/officeDocument/2006/customXml" ds:itemID="{93610E93-8CB2-4FA3-91FC-A20081E9C3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Quarter 1</vt:lpstr>
      <vt:lpstr>Quarter 2</vt:lpstr>
      <vt:lpstr>Quarter 3</vt:lpstr>
      <vt:lpstr>Quarter 4</vt:lpstr>
      <vt:lpstr>Cumulative summary</vt:lpstr>
      <vt:lpstr>'Cumulative summary'!Print_Area</vt:lpstr>
      <vt:lpstr>'Quarter 1'!Print_Area</vt:lpstr>
      <vt:lpstr>'Quarter 2'!Print_Area</vt:lpstr>
      <vt:lpstr>'Quarter 3'!Print_Area</vt:lpstr>
      <vt:lpstr>'Quarter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O'Callaghan</dc:creator>
  <cp:lastModifiedBy>Izabella Bicsak-Snitter</cp:lastModifiedBy>
  <dcterms:created xsi:type="dcterms:W3CDTF">2014-04-09T09:10:16Z</dcterms:created>
  <dcterms:modified xsi:type="dcterms:W3CDTF">2026-01-14T09:53:55Z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  <property fmtid="{D5CDD505-2E9C-101B-9397-08002B2CF9AE}" pid="3" name="ContentTypeId">
    <vt:lpwstr>0x0101008642B08ECB8D224C832E117407DED94D</vt:lpwstr>
  </property>
</Properties>
</file>