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272070F6-F068-4237-A645-083319C734A4}" xr6:coauthVersionLast="47" xr6:coauthVersionMax="47" xr10:uidLastSave="{00000000-0000-0000-0000-000000000000}"/>
  <workbookProtection workbookAlgorithmName="SHA-512" workbookHashValue="DNpmq5wh51LJ2UtcG4+4Ojw8IFdnH6GaaFdwcVExtid/jT5dwpPgH8+TAnxAkyryuYtGzl7bx8Dzgc9WYWFI2A==" workbookSaltValue="u7aBVtRzuUCVWDb86AhMtg==" workbookSpinCount="100000" lockStructure="1"/>
  <bookViews>
    <workbookView xWindow="-28920" yWindow="-120" windowWidth="29040" windowHeight="15840" xr2:uid="{00000000-000D-0000-FFFF-FFFF00000000}"/>
  </bookViews>
  <sheets>
    <sheet name="Product Li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9" i="2" l="1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59" i="2"/>
  <c r="H60" i="2"/>
  <c r="H61" i="2"/>
  <c r="H62" i="2"/>
  <c r="H63" i="2"/>
  <c r="H64" i="2"/>
  <c r="H65" i="2"/>
  <c r="H68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15" i="2"/>
  <c r="H16" i="2"/>
  <c r="H17" i="2"/>
  <c r="H18" i="2"/>
  <c r="H19" i="2"/>
  <c r="H20" i="2"/>
  <c r="H21" i="2"/>
  <c r="H22" i="2"/>
  <c r="H23" i="2"/>
  <c r="H24" i="2"/>
  <c r="H25" i="2"/>
  <c r="H26" i="2"/>
  <c r="D106" i="2"/>
  <c r="D107" i="2"/>
  <c r="D108" i="2"/>
  <c r="D109" i="2"/>
  <c r="D110" i="2"/>
  <c r="D112" i="2"/>
  <c r="D113" i="2"/>
  <c r="D100" i="2"/>
  <c r="D101" i="2"/>
  <c r="D102" i="2"/>
  <c r="D103" i="2"/>
  <c r="D105" i="2"/>
  <c r="D97" i="2"/>
  <c r="D99" i="2"/>
  <c r="D96" i="2"/>
  <c r="D84" i="2"/>
  <c r="D85" i="2"/>
  <c r="D86" i="2"/>
  <c r="D87" i="2"/>
  <c r="D88" i="2"/>
  <c r="D89" i="2"/>
  <c r="D90" i="2"/>
  <c r="D91" i="2"/>
  <c r="D83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67" i="2"/>
  <c r="D61" i="2"/>
  <c r="D50" i="2"/>
  <c r="D51" i="2"/>
  <c r="D52" i="2"/>
  <c r="D53" i="2"/>
  <c r="D54" i="2"/>
  <c r="D55" i="2"/>
  <c r="D56" i="2"/>
  <c r="D57" i="2"/>
  <c r="D58" i="2"/>
  <c r="D59" i="2"/>
  <c r="D60" i="2"/>
  <c r="D49" i="2"/>
  <c r="D43" i="2"/>
  <c r="D44" i="2"/>
  <c r="D45" i="2"/>
  <c r="D46" i="2"/>
  <c r="D35" i="2"/>
  <c r="D36" i="2"/>
  <c r="D37" i="2"/>
  <c r="D38" i="2"/>
  <c r="D39" i="2"/>
  <c r="D20" i="2"/>
  <c r="D21" i="2"/>
  <c r="D22" i="2"/>
  <c r="D23" i="2"/>
  <c r="D24" i="2"/>
  <c r="D25" i="2"/>
  <c r="D26" i="2"/>
  <c r="D27" i="2"/>
  <c r="D28" i="2"/>
  <c r="D29" i="2"/>
  <c r="D30" i="2"/>
  <c r="D31" i="2"/>
  <c r="D15" i="2"/>
  <c r="D14" i="2"/>
  <c r="H113" i="2"/>
  <c r="H114" i="2"/>
  <c r="H115" i="2"/>
  <c r="H116" i="2"/>
  <c r="H117" i="2"/>
  <c r="H118" i="2"/>
  <c r="H119" i="2"/>
  <c r="H29" i="2"/>
  <c r="H30" i="2"/>
  <c r="H31" i="2"/>
  <c r="H32" i="2"/>
  <c r="H33" i="2"/>
  <c r="H34" i="2"/>
  <c r="H35" i="2"/>
  <c r="H36" i="2"/>
  <c r="H37" i="2"/>
  <c r="H38" i="2"/>
  <c r="H41" i="2"/>
  <c r="D19" i="2"/>
  <c r="D34" i="2"/>
  <c r="D42" i="2"/>
  <c r="D64" i="2"/>
  <c r="F116" i="2" l="1"/>
  <c r="H14" i="2"/>
  <c r="D16" i="2"/>
  <c r="D115" i="2"/>
  <c r="D116" i="2"/>
  <c r="D117" i="2"/>
  <c r="D119" i="2"/>
  <c r="D120" i="2"/>
  <c r="D121" i="2"/>
  <c r="D122" i="2"/>
  <c r="D123" i="2"/>
  <c r="D124" i="2"/>
  <c r="D126" i="2"/>
  <c r="D127" i="2"/>
  <c r="D128" i="2"/>
  <c r="D129" i="2"/>
  <c r="D130" i="2"/>
  <c r="D131" i="2"/>
  <c r="D133" i="2"/>
  <c r="D134" i="2"/>
</calcChain>
</file>

<file path=xl/sharedStrings.xml><?xml version="1.0" encoding="utf-8"?>
<sst xmlns="http://schemas.openxmlformats.org/spreadsheetml/2006/main" count="223" uniqueCount="196">
  <si>
    <t>COST</t>
  </si>
  <si>
    <t>ALPRO SOYA MILK</t>
  </si>
  <si>
    <t>DAIRY</t>
  </si>
  <si>
    <t>CEREALS</t>
  </si>
  <si>
    <t>CRISPS</t>
  </si>
  <si>
    <t>CHILLED</t>
  </si>
  <si>
    <t>ANTIPASTO ITALIAN SELECTION</t>
  </si>
  <si>
    <t xml:space="preserve">BUTCHERS CHOICE PORK SAUSAGES X8 </t>
  </si>
  <si>
    <t>BRIE WEDGE</t>
  </si>
  <si>
    <t>GUERNSEY MATURE CHEDDAR CHEESE</t>
  </si>
  <si>
    <t>GUERNSEY MILD CHEDDAR CHEESE</t>
  </si>
  <si>
    <t>GUERNSEY MILK FULL CREAM (RED)</t>
  </si>
  <si>
    <t>GUERNSEY MILK LOW FAT (BLUE)</t>
  </si>
  <si>
    <t>GUERNSEY MILK SKIMMED (GREEN)</t>
  </si>
  <si>
    <t xml:space="preserve">GUERNSEY SALTED BUTTER </t>
  </si>
  <si>
    <t>LACTOSE FREE GOLD LOW FAT</t>
  </si>
  <si>
    <t>LARGE EGGS X6</t>
  </si>
  <si>
    <t>BATCHELORS POTATOES IN WATER 400G</t>
  </si>
  <si>
    <t>CHOPPED TOMATOES 400G</t>
  </si>
  <si>
    <t>CORNED BEEF 340G</t>
  </si>
  <si>
    <t>HOT DOGS X 6</t>
  </si>
  <si>
    <t>MARROWFAT PEAS 300G</t>
  </si>
  <si>
    <t>NATUALLY SWEET SWEETCORN 198G</t>
  </si>
  <si>
    <t>SAUSAGE &amp; BEANS 400G</t>
  </si>
  <si>
    <t>TOMATO PUREE 200G</t>
  </si>
  <si>
    <t>TUNA STEAK IN SUNFLOWER OIL 110G</t>
  </si>
  <si>
    <t>BACK BACON 500G</t>
  </si>
  <si>
    <t>BRUSSELS PATE 170G</t>
  </si>
  <si>
    <t>FLORA DAIRY FREE SPREAD 500G</t>
  </si>
  <si>
    <t>BAKED BEANS 400G</t>
  </si>
  <si>
    <t>DRIED GOODS/ SAUCES/ OIL</t>
  </si>
  <si>
    <t>BASMATI RICE 500G</t>
  </si>
  <si>
    <t>BOLOGNAISE PASTA SAUCE 500G</t>
  </si>
  <si>
    <t>MEDIUM EGG NOODLES 250G</t>
  </si>
  <si>
    <t>OLIVE OIL 500ML</t>
  </si>
  <si>
    <t>PENNE PASTA 500G</t>
  </si>
  <si>
    <t>SPAGHETTI 500G</t>
  </si>
  <si>
    <t>TOMATO &amp; GARILC PASTA SAUCE 500G</t>
  </si>
  <si>
    <t>VEGETABLE OIL LITRE</t>
  </si>
  <si>
    <t>CONDIMENTS/ DRESSINGS</t>
  </si>
  <si>
    <t>MALT VINEGAR 568ML</t>
  </si>
  <si>
    <t>PICKLED ONIONS 440G</t>
  </si>
  <si>
    <t>PITTED OLIVES 330G</t>
  </si>
  <si>
    <t xml:space="preserve">THAI SWEET CHILLI SAUCE 200ML </t>
  </si>
  <si>
    <t>GARLIC MAYO 250ML</t>
  </si>
  <si>
    <t>MEAT GRAVY GRANULES 170G</t>
  </si>
  <si>
    <t>PRESERVES/ SPREADS/ TEA/ COFFEE</t>
  </si>
  <si>
    <t>FAIRTRADE GOLD ROAST COFFEE 100G</t>
  </si>
  <si>
    <t>FAIRTRADE GOLD ROAST DECAFF 100G</t>
  </si>
  <si>
    <t>FAIRTRADE PEPPERMINT TEABAGS X 20</t>
  </si>
  <si>
    <t>RASPBERRY JAM 454G</t>
  </si>
  <si>
    <t>ROWSE HONEY SPREAD 340G</t>
  </si>
  <si>
    <t>TETLEY TEA BAGS X40</t>
  </si>
  <si>
    <t>KELLOGS VARIETY CEREAL X 8</t>
  </si>
  <si>
    <t>CORNFLAKES 500G</t>
  </si>
  <si>
    <t>FRUIT &amp; FIBRE 500G</t>
  </si>
  <si>
    <t>BISCUITS &amp; CAKES</t>
  </si>
  <si>
    <t>BREADS</t>
  </si>
  <si>
    <t>GINGER NUTS 200G</t>
  </si>
  <si>
    <t>JAFFA CAKES X12</t>
  </si>
  <si>
    <t>KIT KAT 9 PACK</t>
  </si>
  <si>
    <t>MILK CHOCOLATE DIGESTIVES 300G</t>
  </si>
  <si>
    <t>SESAME SEED BURGER ROLLS X6</t>
  </si>
  <si>
    <t>KING POT NOODLE CHICKEN &amp; MUSHROOM</t>
  </si>
  <si>
    <t>KING POT NOODLE BEEF &amp; TOMATO</t>
  </si>
  <si>
    <t>KING POT NOODLE CURRY</t>
  </si>
  <si>
    <t>SOFT DRINKS</t>
  </si>
  <si>
    <t>7 UP 500ML</t>
  </si>
  <si>
    <t>7 UP DIET 500ML</t>
  </si>
  <si>
    <t>BALLYGOWN WATER SPARKLING 500ML</t>
  </si>
  <si>
    <t>BALLYGOWN WATER STILL 500ML</t>
  </si>
  <si>
    <t>KULANA APPLE JUICE 1 LTR</t>
  </si>
  <si>
    <t>KULANA CRANBERRY JUICE 1 LTR</t>
  </si>
  <si>
    <t xml:space="preserve">KULANA ORANGE JUICE 1 LTR </t>
  </si>
  <si>
    <t>LUCAZADE SPORT ORANGE 500ML</t>
  </si>
  <si>
    <t>LUCAZADE SPORT RASPBERRY 500ML</t>
  </si>
  <si>
    <t xml:space="preserve">PEPSI 1.5L </t>
  </si>
  <si>
    <t>PEPSI 500ML</t>
  </si>
  <si>
    <t xml:space="preserve">PEPSI DIET 1.5L </t>
  </si>
  <si>
    <t xml:space="preserve">PEPSI MAX 1.25L </t>
  </si>
  <si>
    <t xml:space="preserve">PEPSI MAX 500ML </t>
  </si>
  <si>
    <t>PEPSI MAX CHERRY 500ML</t>
  </si>
  <si>
    <t xml:space="preserve">PEPSI MAX CHERRY 1.25L </t>
  </si>
  <si>
    <t xml:space="preserve">PEPSI MAX RASPBERRY 1.25L </t>
  </si>
  <si>
    <t xml:space="preserve">R WHITES LEMOMADE 1.5L </t>
  </si>
  <si>
    <t xml:space="preserve">RADNOR HILLS SPARKLING 1.5L </t>
  </si>
  <si>
    <t xml:space="preserve">RADNOR HILLS STILL 1.5L </t>
  </si>
  <si>
    <t xml:space="preserve">ROBINSONS SQUASH  ORANGE 1 LTR </t>
  </si>
  <si>
    <t xml:space="preserve">ROBINSONS SQUASH LEMON 1 LTR </t>
  </si>
  <si>
    <t xml:space="preserve">ROBINSONS SQUASH SUM/FRUIT 1 LTR </t>
  </si>
  <si>
    <t>TANGO DARK FRUITS 500ML</t>
  </si>
  <si>
    <t xml:space="preserve">SCHWEPPES SLIM TONIC WATER 1L </t>
  </si>
  <si>
    <t xml:space="preserve">SCHWEPPES TONIC WATER 1L </t>
  </si>
  <si>
    <t xml:space="preserve">TANGO ORANGE 1.5L </t>
  </si>
  <si>
    <t xml:space="preserve">TANGO ORANGE 500ML </t>
  </si>
  <si>
    <t>OFF SALES</t>
  </si>
  <si>
    <t>SPARKLING</t>
  </si>
  <si>
    <t>PROSECCO PONTE</t>
  </si>
  <si>
    <t>PROSECCO PONTE ROSE</t>
  </si>
  <si>
    <t>RED WINE</t>
  </si>
  <si>
    <t>CHATEAU DU MOULIN BORDEAUX</t>
  </si>
  <si>
    <t>COTES DU RHONE THOMAS BASSET</t>
  </si>
  <si>
    <t>BODEGAS RIOJA</t>
  </si>
  <si>
    <t xml:space="preserve">MERLOT THE OLD MUSEAM </t>
  </si>
  <si>
    <t>MALBEC LISTENING STATION</t>
  </si>
  <si>
    <t>WHITE WINE</t>
  </si>
  <si>
    <t>CHARDONNAY BOOMERANG BAY</t>
  </si>
  <si>
    <t>SAUV BLANC CHILE</t>
  </si>
  <si>
    <t>PINOT GRIGIO PONTE</t>
  </si>
  <si>
    <t>MUSCADET</t>
  </si>
  <si>
    <t>VOUVERY</t>
  </si>
  <si>
    <t>FRASCATI</t>
  </si>
  <si>
    <t>ROSE WINE</t>
  </si>
  <si>
    <t>PINOT GRIGIO ROSE</t>
  </si>
  <si>
    <t>WHITE ZINFINDAL</t>
  </si>
  <si>
    <t>BEERS, CIDERS, ALES</t>
  </si>
  <si>
    <t xml:space="preserve">CARLSBERG EXPORT 500ML </t>
  </si>
  <si>
    <t xml:space="preserve">CARLSBERG PILSNER  500ML </t>
  </si>
  <si>
    <t>SAN MIGUEL 440ML</t>
  </si>
  <si>
    <t xml:space="preserve">GUINNESS DRAUGHT 440ML </t>
  </si>
  <si>
    <t xml:space="preserve">JOHN SMITHS SMOOTH 440ML </t>
  </si>
  <si>
    <t xml:space="preserve">THATCHERS GOLD  440ML </t>
  </si>
  <si>
    <t xml:space="preserve">THATCHERS BLOOD ORANGE 440ML </t>
  </si>
  <si>
    <t xml:space="preserve">THATCHERS HAZE 440ML </t>
  </si>
  <si>
    <t>THATCHERS ROSE 440ML</t>
  </si>
  <si>
    <t xml:space="preserve">THATCHERS CLOUDY LEMON 440ML </t>
  </si>
  <si>
    <t>STRONGBOW 440ML</t>
  </si>
  <si>
    <t xml:space="preserve">THATCHERS ZERO 500ML </t>
  </si>
  <si>
    <t>ROCQUETTES CIDER 500ML</t>
  </si>
  <si>
    <t>Guest Information</t>
  </si>
  <si>
    <t>Name</t>
  </si>
  <si>
    <t>Contact Number</t>
  </si>
  <si>
    <t>QUANTITY</t>
  </si>
  <si>
    <t>Total</t>
  </si>
  <si>
    <t>FINE ORANGE MARMALADE 420G</t>
  </si>
  <si>
    <t>CUSTARD CREAMS 300G</t>
  </si>
  <si>
    <t>FREE FROM FRUITY FLAPJACKS</t>
  </si>
  <si>
    <t>BAKEWELL TARTS X 6</t>
  </si>
  <si>
    <t xml:space="preserve">BROWNIE BITES X 20 </t>
  </si>
  <si>
    <t>CHOCOLATE CARAMEL BITES X20</t>
  </si>
  <si>
    <t xml:space="preserve">LEMON TARTS X 6 </t>
  </si>
  <si>
    <t>APPLE PIES X 6</t>
  </si>
  <si>
    <t>EGG CUSTARD TARTS X 6</t>
  </si>
  <si>
    <t>OREO VANILLA 154G</t>
  </si>
  <si>
    <t>GRO- PLANT CHOCCO CUP CAKES X 2</t>
  </si>
  <si>
    <t>WAFER THIN HONEY HAM 400G</t>
  </si>
  <si>
    <t>GRO - PLANT SAUSAGE X 4</t>
  </si>
  <si>
    <t>CFR PEAS &amp; CARROTS 265G</t>
  </si>
  <si>
    <t>SPAGHETTI RINGS 385G</t>
  </si>
  <si>
    <t>TINNED GOODS/FOOD CUPBOARD</t>
  </si>
  <si>
    <t>FAJITA KIT BBQ 500G</t>
  </si>
  <si>
    <t>SUPER NOODLES CHICKEN 100G</t>
  </si>
  <si>
    <t>SUPER NOODLES BEEF 100G</t>
  </si>
  <si>
    <t>SUPER NOODLES CURRY 100G</t>
  </si>
  <si>
    <t>KING POT NOODLE BOMBAY BAD BOY</t>
  </si>
  <si>
    <t>REDUCED FAT MAYO 430ML</t>
  </si>
  <si>
    <t>COOP KETCHUP 470G</t>
  </si>
  <si>
    <t>HP BROWN SAUCE 450G</t>
  </si>
  <si>
    <t>STRAWBERRY JAM 454G</t>
  </si>
  <si>
    <t>CHOCOLATE SPREAD NUTTELA 350G</t>
  </si>
  <si>
    <t>TATE &amp; LYLE GRANULATED SUGAR 500G</t>
  </si>
  <si>
    <t>CANDEREL SWEETNER X100</t>
  </si>
  <si>
    <t>TETLEY DECAFE X80</t>
  </si>
  <si>
    <t>WALKERS SALTED 32.5G</t>
  </si>
  <si>
    <t>WALKERS CH/ONION 32.5G</t>
  </si>
  <si>
    <t>WALKERS SALT/VIN 32.5G</t>
  </si>
  <si>
    <t>WALKERS PRAWN C/TAIL 32.5G</t>
  </si>
  <si>
    <t>WALKERS PICKLED ONION 32.5G</t>
  </si>
  <si>
    <t xml:space="preserve">MONTSER MUNCH PICKLED ONION 40G </t>
  </si>
  <si>
    <t>MONSTER MUNCH FLAMIN HOT 40G</t>
  </si>
  <si>
    <t>DORITO TANGY CHEESE 40G</t>
  </si>
  <si>
    <t>DORITO CHILLI HEAT WAVE 40G</t>
  </si>
  <si>
    <t xml:space="preserve">QUAVERS CHEESE 20G </t>
  </si>
  <si>
    <t>HERM GOLD 500ML</t>
  </si>
  <si>
    <t>DANISH BLUE WEDGE</t>
  </si>
  <si>
    <t>CHEESE SINGLES</t>
  </si>
  <si>
    <t xml:space="preserve">TOTAL COST </t>
  </si>
  <si>
    <t>OF ORDER:</t>
  </si>
  <si>
    <t>Arrival Date</t>
  </si>
  <si>
    <t xml:space="preserve">SLICED LOAF BROWN </t>
  </si>
  <si>
    <t xml:space="preserve">SLICED LOAF WHITE </t>
  </si>
  <si>
    <t>Grocery Pre-Order List - Autumn/Winter 2024/25</t>
  </si>
  <si>
    <t>KITKAT CEREAL</t>
  </si>
  <si>
    <t>12 WEETABIX</t>
  </si>
  <si>
    <t>TINNED SOUP</t>
  </si>
  <si>
    <t>DRINKING CHOCOLATE 250G</t>
  </si>
  <si>
    <t>19 NAPPY PANTS SIZE 6</t>
  </si>
  <si>
    <t>CHEMIST/HYGIENE &amp; CHILDREN</t>
  </si>
  <si>
    <t>CAREX HANDWASH</t>
  </si>
  <si>
    <t>TOILET ROLL</t>
  </si>
  <si>
    <t>KITCHEN TOWEL</t>
  </si>
  <si>
    <t>PANTENNE SHAMPOO</t>
  </si>
  <si>
    <t>KITCHEN FOIL</t>
  </si>
  <si>
    <t>CLING FILM</t>
  </si>
  <si>
    <t>ROBINSONS REAL FRUIT 500ML</t>
  </si>
  <si>
    <t>Cottage / Pitch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</si>
</sst>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£-809]#,##0.00"/>
    <numFmt numFmtId="165" formatCode="&quot;£&quot;#,##0.00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03656D"/>
      <name val="Work Sans"/>
    </font>
    <font>
      <sz val="22"/>
      <color theme="1"/>
      <name val="Work Sans"/>
    </font>
    <font>
      <sz val="11"/>
      <color theme="0"/>
      <name val="Work Sans"/>
    </font>
    <font>
      <sz val="11"/>
      <color theme="1"/>
      <name val="Work Sans"/>
    </font>
    <font>
      <sz val="10"/>
      <color theme="1"/>
      <name val="Work Sans"/>
    </font>
    <font>
      <b/>
      <sz val="14"/>
      <color indexed="8"/>
      <name val="Work Sans"/>
    </font>
    <font>
      <sz val="14"/>
      <color theme="0"/>
      <name val="Work Sans"/>
    </font>
    <font>
      <sz val="14"/>
      <color theme="1"/>
      <name val="Work Sans"/>
    </font>
    <font>
      <b/>
      <sz val="14"/>
      <color theme="1"/>
      <name val="Work Sans"/>
    </font>
    <font>
      <b/>
      <sz val="12"/>
      <color theme="1"/>
      <name val="Work Sans"/>
    </font>
    <font>
      <b/>
      <sz val="12"/>
      <color theme="0"/>
      <name val="Work Sans"/>
    </font>
    <font>
      <sz val="12"/>
      <color theme="0"/>
      <name val="Work Sans"/>
    </font>
    <font>
      <sz val="12"/>
      <color theme="1"/>
      <name val="Work Sans"/>
    </font>
    <font>
      <b/>
      <sz val="12"/>
      <color indexed="8"/>
      <name val="Work Sans"/>
    </font>
    <font>
      <b/>
      <sz val="18"/>
      <color rgb="FF5D84AC"/>
      <name val="Work Sans"/>
    </font>
    <font>
      <b/>
      <sz val="18"/>
      <color rgb="FF03656D"/>
      <name val="Work Sans"/>
    </font>
    <font>
      <sz val="14"/>
      <name val="Work Sans Medium"/>
    </font>
    <font>
      <sz val="14"/>
      <color theme="1"/>
      <name val="Work Sans Medium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B1AD"/>
        <bgColor indexed="64"/>
      </patternFill>
    </fill>
    <fill>
      <patternFill patternType="solid">
        <fgColor rgb="FFF47F3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/>
    <xf numFmtId="0" fontId="10" fillId="0" borderId="3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/>
    <xf numFmtId="0" fontId="14" fillId="0" borderId="1" xfId="0" applyFont="1" applyBorder="1" applyAlignment="1" applyProtection="1">
      <alignment vertical="center"/>
      <protection locked="0"/>
    </xf>
    <xf numFmtId="8" fontId="11" fillId="0" borderId="1" xfId="0" applyNumberFormat="1" applyFont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3" fillId="0" borderId="0" xfId="0" applyFont="1"/>
    <xf numFmtId="0" fontId="14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>
      <alignment vertical="center"/>
    </xf>
    <xf numFmtId="8" fontId="11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8" fontId="11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8" fontId="14" fillId="0" borderId="4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8" fontId="11" fillId="0" borderId="0" xfId="0" applyNumberFormat="1" applyFont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/>
    </xf>
    <xf numFmtId="164" fontId="16" fillId="0" borderId="9" xfId="0" applyNumberFormat="1" applyFont="1" applyBorder="1" applyAlignment="1">
      <alignment horizontal="center"/>
    </xf>
    <xf numFmtId="0" fontId="6" fillId="0" borderId="0" xfId="0" applyFont="1"/>
    <xf numFmtId="0" fontId="11" fillId="3" borderId="2" xfId="0" applyFont="1" applyFill="1" applyBorder="1" applyAlignment="1" applyProtection="1">
      <alignment vertical="center"/>
      <protection locked="0"/>
    </xf>
    <xf numFmtId="164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8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7" fillId="0" borderId="0" xfId="0" applyFont="1" applyAlignment="1">
      <alignment horizontal="right"/>
    </xf>
    <xf numFmtId="164" fontId="17" fillId="0" borderId="6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0" fontId="18" fillId="4" borderId="2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3656D"/>
      <color rgb="FF11B1AD"/>
      <color rgb="FFF47F3D"/>
      <color rgb="FFFCD73D"/>
      <color rgb="FF5E85AC"/>
      <color rgb="FF5D8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7</xdr:col>
      <xdr:colOff>0</xdr:colOff>
      <xdr:row>4</xdr:row>
      <xdr:rowOff>612321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401BEDF-F1CC-4474-EE4A-ABD09B25D6A6}"/>
            </a:ext>
          </a:extLst>
        </xdr:cNvPr>
        <xdr:cNvSpPr txBox="1"/>
      </xdr:nvSpPr>
      <xdr:spPr>
        <a:xfrm>
          <a:off x="0" y="517073"/>
          <a:ext cx="9824357" cy="1809748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 i="0" u="sng">
              <a:solidFill>
                <a:sysClr val="windowText" lastClr="000000"/>
              </a:solidFill>
              <a:effectLst/>
              <a:latin typeface="Work Sans Medium" panose="00000600000000000000" pitchFamily="2" charset="0"/>
              <a:ea typeface="+mn-ea"/>
              <a:cs typeface="+mn-cs"/>
            </a:rPr>
            <a:t>Herm Island require your</a:t>
          </a:r>
          <a:r>
            <a:rPr lang="en-GB" sz="1600" b="1" i="0" u="sng" baseline="0">
              <a:solidFill>
                <a:sysClr val="windowText" lastClr="000000"/>
              </a:solidFill>
              <a:effectLst/>
              <a:latin typeface="Work Sans Medium" panose="00000600000000000000" pitchFamily="2" charset="0"/>
              <a:ea typeface="+mn-ea"/>
              <a:cs typeface="+mn-cs"/>
            </a:rPr>
            <a:t> grocery pre-order at least 7 days prior to arrival. </a:t>
          </a:r>
        </a:p>
        <a:p>
          <a:pPr algn="l"/>
          <a:endParaRPr lang="en-GB" sz="1600" i="0">
            <a:solidFill>
              <a:sysClr val="windowText" lastClr="000000"/>
            </a:solidFill>
            <a:latin typeface="Work Sans Medium" panose="00000600000000000000" pitchFamily="2" charset="0"/>
          </a:endParaRPr>
        </a:p>
        <a:p>
          <a:pPr algn="l"/>
          <a:r>
            <a:rPr lang="en-GB" sz="1600" b="1" i="0">
              <a:solidFill>
                <a:sysClr val="windowText" lastClr="000000"/>
              </a:solidFill>
              <a:effectLst/>
              <a:latin typeface="Work Sans Medium" panose="00000600000000000000" pitchFamily="2" charset="0"/>
              <a:ea typeface="+mn-ea"/>
              <a:cs typeface="+mn-cs"/>
            </a:rPr>
            <a:t>Please email your pre-order to </a:t>
          </a:r>
          <a:r>
            <a:rPr lang="en-GB" sz="1600" b="1" i="0" u="none">
              <a:solidFill>
                <a:sysClr val="windowText" lastClr="000000"/>
              </a:solidFill>
              <a:latin typeface="Work Sans Medium" panose="00000600000000000000" pitchFamily="2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mermaid@herm.com</a:t>
          </a:r>
          <a:br>
            <a:rPr lang="en-GB" sz="1400" b="1" i="0" u="none">
              <a:latin typeface="Work Sans Medium" panose="00000600000000000000" pitchFamily="2" charset="0"/>
            </a:rPr>
          </a:br>
          <a:br>
            <a:rPr lang="en-GB" sz="1400" b="1" i="0">
              <a:latin typeface="Work Sans Medium" panose="00000600000000000000" pitchFamily="2" charset="0"/>
            </a:rPr>
          </a:br>
          <a:r>
            <a:rPr lang="en-GB" sz="1300" b="1" i="0">
              <a:solidFill>
                <a:srgbClr val="03656D"/>
              </a:solidFill>
              <a:effectLst/>
              <a:latin typeface="Work Sans Medium" panose="00000600000000000000" pitchFamily="2" charset="0"/>
              <a:ea typeface="+mn-ea"/>
              <a:cs typeface="+mn-cs"/>
            </a:rPr>
            <a:t>NB: prices may fluctuate according to suppliers' changes and products are subject to availability from suppliers. </a:t>
          </a:r>
        </a:p>
        <a:p>
          <a:pPr algn="l"/>
          <a:endParaRPr lang="en-GB" sz="1600" b="1" i="0">
            <a:solidFill>
              <a:srgbClr val="03656D"/>
            </a:solidFill>
            <a:latin typeface="Work Sans Medium" panose="00000600000000000000" pitchFamily="2" charset="0"/>
          </a:endParaRPr>
        </a:p>
        <a:p>
          <a:pPr algn="l"/>
          <a:r>
            <a:rPr lang="en-GB" sz="1600" b="1" i="0">
              <a:latin typeface="Work Sans Medium" panose="00000600000000000000" pitchFamily="2" charset="0"/>
            </a:rPr>
            <a:t>Many thanks,</a:t>
          </a:r>
          <a:r>
            <a:rPr lang="en-GB" sz="1600" b="1" i="0" baseline="0">
              <a:latin typeface="Work Sans Medium" panose="00000600000000000000" pitchFamily="2" charset="0"/>
            </a:rPr>
            <a:t> The </a:t>
          </a:r>
          <a:r>
            <a:rPr lang="en-GB" sz="1600" b="1" i="0">
              <a:latin typeface="Work Sans Medium" panose="00000600000000000000" pitchFamily="2" charset="0"/>
            </a:rPr>
            <a:t>Herm Island Team</a:t>
          </a:r>
        </a:p>
      </xdr:txBody>
    </xdr:sp>
    <xdr:clientData/>
  </xdr:twoCellAnchor>
  <xdr:twoCellAnchor editAs="oneCell">
    <xdr:from>
      <xdr:col>4</xdr:col>
      <xdr:colOff>3047999</xdr:colOff>
      <xdr:row>0</xdr:row>
      <xdr:rowOff>171450</xdr:rowOff>
    </xdr:from>
    <xdr:to>
      <xdr:col>7</xdr:col>
      <xdr:colOff>85725</xdr:colOff>
      <xdr:row>3</xdr:row>
      <xdr:rowOff>447730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67C4D8-F431-CD8C-F3C6-C330382E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9" y="171450"/>
          <a:ext cx="1809751" cy="1238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AF98-1532-42C9-B118-DBFA59630954}">
  <sheetPr>
    <pageSetUpPr fitToPage="1"/>
  </sheetPr>
  <dimension ref="A1:Y242"/>
  <sheetViews>
    <sheetView showGridLines="0" tabSelected="1" zoomScaleNormal="100" workbookViewId="0">
      <selection activeCell="L8" sqref="L8"/>
    </sheetView>
  </sheetViews>
  <sheetFormatPr defaultColWidth="8.85546875" defaultRowHeight="15" x14ac:dyDescent="0.25"/>
  <cols>
    <col min="1" max="1" width="45.85546875" style="4" customWidth="1"/>
    <col min="2" max="2" width="12" style="4" customWidth="1"/>
    <col min="3" max="3" width="12.42578125" style="4" customWidth="1"/>
    <col min="4" max="4" width="6.85546875" style="4" customWidth="1"/>
    <col min="5" max="5" width="46.42578125" style="4" customWidth="1"/>
    <col min="6" max="6" width="12.7109375" style="4" customWidth="1"/>
    <col min="7" max="7" width="12.42578125" style="4" customWidth="1"/>
    <col min="8" max="8" width="5.42578125" style="5" customWidth="1"/>
    <col min="9" max="16384" width="8.85546875" style="4"/>
  </cols>
  <sheetData>
    <row r="1" spans="1:25" ht="27.75" x14ac:dyDescent="0.4">
      <c r="A1" s="1" t="s">
        <v>181</v>
      </c>
      <c r="B1" s="2"/>
      <c r="C1" s="2"/>
      <c r="D1" s="3"/>
    </row>
    <row r="2" spans="1:25" ht="12" customHeight="1" x14ac:dyDescent="0.25">
      <c r="B2" s="6"/>
      <c r="C2" s="6"/>
      <c r="D2" s="3"/>
    </row>
    <row r="3" spans="1:25" ht="36" customHeight="1" x14ac:dyDescent="0.25">
      <c r="A3" s="7"/>
      <c r="B3" s="7"/>
      <c r="C3" s="7"/>
      <c r="D3" s="7"/>
      <c r="E3" s="7"/>
      <c r="F3" s="7"/>
      <c r="G3" s="7"/>
    </row>
    <row r="4" spans="1:25" ht="57.75" customHeight="1" x14ac:dyDescent="0.25">
      <c r="A4" s="7"/>
      <c r="B4" s="7"/>
      <c r="C4" s="7"/>
      <c r="D4" s="7"/>
      <c r="E4" s="7"/>
      <c r="F4" s="7"/>
      <c r="G4" s="7"/>
    </row>
    <row r="5" spans="1:25" ht="57.75" customHeight="1" x14ac:dyDescent="0.25">
      <c r="A5" s="7"/>
      <c r="B5" s="7"/>
      <c r="C5" s="7"/>
      <c r="D5" s="7"/>
      <c r="E5" s="7"/>
      <c r="F5" s="7"/>
      <c r="G5" s="7"/>
    </row>
    <row r="6" spans="1:25" s="9" customFormat="1" ht="20.100000000000001" customHeight="1" x14ac:dyDescent="0.3">
      <c r="A6" s="68" t="s">
        <v>129</v>
      </c>
      <c r="B6" s="51"/>
      <c r="C6" s="52"/>
      <c r="D6" s="53"/>
      <c r="E6" s="53"/>
      <c r="F6" s="53"/>
      <c r="G6" s="54"/>
      <c r="H6" s="8"/>
    </row>
    <row r="7" spans="1:25" s="9" customFormat="1" ht="20.100000000000001" customHeight="1" x14ac:dyDescent="0.3">
      <c r="A7" s="69" t="s">
        <v>130</v>
      </c>
      <c r="B7" s="10"/>
      <c r="C7" s="11"/>
      <c r="D7" s="12"/>
      <c r="E7" s="12"/>
      <c r="F7" s="12"/>
      <c r="G7" s="13"/>
      <c r="H7" s="8"/>
    </row>
    <row r="8" spans="1:25" s="9" customFormat="1" ht="20.100000000000001" customHeight="1" x14ac:dyDescent="0.3">
      <c r="A8" s="69" t="s">
        <v>131</v>
      </c>
      <c r="B8" s="10"/>
      <c r="C8" s="11"/>
      <c r="D8" s="12"/>
      <c r="E8" s="12"/>
      <c r="F8" s="12"/>
      <c r="G8" s="13"/>
      <c r="H8" s="8"/>
    </row>
    <row r="9" spans="1:25" s="9" customFormat="1" ht="20.100000000000001" customHeight="1" x14ac:dyDescent="0.3">
      <c r="A9" s="69" t="s">
        <v>178</v>
      </c>
      <c r="B9" s="10"/>
      <c r="C9" s="11"/>
      <c r="D9" s="12"/>
      <c r="E9" s="12"/>
      <c r="F9" s="12"/>
      <c r="G9" s="13"/>
      <c r="H9" s="8"/>
    </row>
    <row r="10" spans="1:25" s="9" customFormat="1" ht="20.100000000000001" customHeight="1" x14ac:dyDescent="0.3">
      <c r="A10" s="69" t="s">
        <v>195</v>
      </c>
      <c r="B10" s="10"/>
      <c r="C10" s="11"/>
      <c r="D10" s="12"/>
      <c r="E10" s="12"/>
      <c r="F10" s="12"/>
      <c r="G10" s="13"/>
      <c r="H10" s="8"/>
    </row>
    <row r="11" spans="1:25" s="9" customFormat="1" ht="20.100000000000001" customHeight="1" x14ac:dyDescent="0.3">
      <c r="A11" s="69" t="s">
        <v>133</v>
      </c>
      <c r="B11" s="10"/>
      <c r="C11" s="11"/>
      <c r="D11" s="12"/>
      <c r="E11" s="12"/>
      <c r="F11" s="12"/>
      <c r="G11" s="13"/>
      <c r="H11" s="8"/>
    </row>
    <row r="12" spans="1:25" ht="20.100000000000001" customHeight="1" x14ac:dyDescent="0.25">
      <c r="A12" s="14"/>
      <c r="B12" s="14"/>
      <c r="C12" s="15"/>
      <c r="D12" s="15"/>
      <c r="E12" s="15"/>
      <c r="F12" s="15"/>
      <c r="G12" s="15"/>
    </row>
    <row r="13" spans="1:25" ht="20.100000000000001" customHeight="1" x14ac:dyDescent="0.25">
      <c r="A13" s="47" t="s">
        <v>57</v>
      </c>
      <c r="B13" s="48" t="s">
        <v>0</v>
      </c>
      <c r="C13" s="48" t="s">
        <v>132</v>
      </c>
      <c r="D13" s="16"/>
      <c r="E13" s="49" t="s">
        <v>46</v>
      </c>
      <c r="F13" s="48" t="s">
        <v>0</v>
      </c>
      <c r="G13" s="48" t="s">
        <v>132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20.100000000000001" customHeight="1" x14ac:dyDescent="0.25">
      <c r="A14" s="19" t="s">
        <v>179</v>
      </c>
      <c r="B14" s="20">
        <v>2.95</v>
      </c>
      <c r="C14" s="21"/>
      <c r="D14" s="22">
        <f t="shared" ref="D14" si="0">B14*C14</f>
        <v>0</v>
      </c>
      <c r="E14" s="19" t="s">
        <v>185</v>
      </c>
      <c r="F14" s="20">
        <v>3.5</v>
      </c>
      <c r="G14" s="21"/>
      <c r="H14" s="17">
        <f t="shared" ref="H14:H77" si="1">F14*G14</f>
        <v>0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20.100000000000001" customHeight="1" x14ac:dyDescent="0.25">
      <c r="A15" s="19" t="s">
        <v>180</v>
      </c>
      <c r="B15" s="20">
        <v>2.95</v>
      </c>
      <c r="C15" s="21"/>
      <c r="D15" s="22">
        <f t="shared" ref="D15" si="2">B15*C15</f>
        <v>0</v>
      </c>
      <c r="E15" s="19" t="s">
        <v>159</v>
      </c>
      <c r="F15" s="20">
        <v>5.2</v>
      </c>
      <c r="G15" s="21"/>
      <c r="H15" s="17">
        <f t="shared" si="1"/>
        <v>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20.100000000000001" customHeight="1" x14ac:dyDescent="0.25">
      <c r="A16" s="19" t="s">
        <v>62</v>
      </c>
      <c r="B16" s="20">
        <v>1.85</v>
      </c>
      <c r="C16" s="21"/>
      <c r="D16" s="22">
        <f t="shared" ref="D16:D61" si="3">B16*C16</f>
        <v>0</v>
      </c>
      <c r="E16" s="19" t="s">
        <v>161</v>
      </c>
      <c r="F16" s="20">
        <v>3.4</v>
      </c>
      <c r="G16" s="21"/>
      <c r="H16" s="17">
        <f t="shared" si="1"/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20.100000000000001" customHeight="1" x14ac:dyDescent="0.25">
      <c r="A17" s="23"/>
      <c r="B17" s="23"/>
      <c r="C17" s="23"/>
      <c r="D17" s="22"/>
      <c r="E17" s="19" t="s">
        <v>47</v>
      </c>
      <c r="F17" s="20">
        <v>4.5</v>
      </c>
      <c r="G17" s="21"/>
      <c r="H17" s="17">
        <f t="shared" si="1"/>
        <v>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20.100000000000001" customHeight="1" x14ac:dyDescent="0.25">
      <c r="A18" s="49" t="s">
        <v>2</v>
      </c>
      <c r="B18" s="48" t="s">
        <v>0</v>
      </c>
      <c r="C18" s="48" t="s">
        <v>132</v>
      </c>
      <c r="D18" s="22"/>
      <c r="E18" s="19" t="s">
        <v>48</v>
      </c>
      <c r="F18" s="20">
        <v>4.95</v>
      </c>
      <c r="G18" s="21"/>
      <c r="H18" s="17">
        <f t="shared" si="1"/>
        <v>0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20.100000000000001" customHeight="1" x14ac:dyDescent="0.25">
      <c r="A19" s="19" t="s">
        <v>1</v>
      </c>
      <c r="B19" s="20">
        <v>2.75</v>
      </c>
      <c r="C19" s="21"/>
      <c r="D19" s="22">
        <f t="shared" si="3"/>
        <v>0</v>
      </c>
      <c r="E19" s="19" t="s">
        <v>49</v>
      </c>
      <c r="F19" s="20">
        <v>3.5</v>
      </c>
      <c r="G19" s="21"/>
      <c r="H19" s="17">
        <f t="shared" si="1"/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20.100000000000001" customHeight="1" x14ac:dyDescent="0.25">
      <c r="A20" s="19" t="s">
        <v>8</v>
      </c>
      <c r="B20" s="20">
        <v>3.6</v>
      </c>
      <c r="C20" s="21"/>
      <c r="D20" s="22">
        <f t="shared" si="3"/>
        <v>0</v>
      </c>
      <c r="E20" s="19" t="s">
        <v>134</v>
      </c>
      <c r="F20" s="20">
        <v>1.8</v>
      </c>
      <c r="G20" s="21"/>
      <c r="H20" s="17">
        <f t="shared" si="1"/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20.100000000000001" customHeight="1" x14ac:dyDescent="0.25">
      <c r="A21" s="19" t="s">
        <v>28</v>
      </c>
      <c r="B21" s="20">
        <v>4.8499999999999996</v>
      </c>
      <c r="C21" s="21"/>
      <c r="D21" s="22">
        <f t="shared" si="3"/>
        <v>0</v>
      </c>
      <c r="E21" s="19" t="s">
        <v>50</v>
      </c>
      <c r="F21" s="20">
        <v>3.2</v>
      </c>
      <c r="G21" s="21"/>
      <c r="H21" s="17">
        <f t="shared" si="1"/>
        <v>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20.100000000000001" customHeight="1" x14ac:dyDescent="0.25">
      <c r="A22" s="19" t="s">
        <v>9</v>
      </c>
      <c r="B22" s="20">
        <v>4.95</v>
      </c>
      <c r="C22" s="21"/>
      <c r="D22" s="22">
        <f t="shared" si="3"/>
        <v>0</v>
      </c>
      <c r="E22" s="19" t="s">
        <v>158</v>
      </c>
      <c r="F22" s="20">
        <v>2.15</v>
      </c>
      <c r="G22" s="21"/>
      <c r="H22" s="17">
        <f t="shared" si="1"/>
        <v>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20.100000000000001" customHeight="1" x14ac:dyDescent="0.25">
      <c r="A23" s="19" t="s">
        <v>10</v>
      </c>
      <c r="B23" s="20">
        <v>3.95</v>
      </c>
      <c r="C23" s="21"/>
      <c r="D23" s="22">
        <f t="shared" si="3"/>
        <v>0</v>
      </c>
      <c r="E23" s="19" t="s">
        <v>51</v>
      </c>
      <c r="F23" s="20">
        <v>4.95</v>
      </c>
      <c r="G23" s="21"/>
      <c r="H23" s="17">
        <f t="shared" si="1"/>
        <v>0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20.100000000000001" customHeight="1" x14ac:dyDescent="0.25">
      <c r="A24" s="19" t="s">
        <v>175</v>
      </c>
      <c r="B24" s="20">
        <v>3</v>
      </c>
      <c r="C24" s="21"/>
      <c r="D24" s="22">
        <f t="shared" si="3"/>
        <v>0</v>
      </c>
      <c r="E24" s="19" t="s">
        <v>160</v>
      </c>
      <c r="F24" s="20">
        <v>1.85</v>
      </c>
      <c r="G24" s="21"/>
      <c r="H24" s="17">
        <f t="shared" si="1"/>
        <v>0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20.100000000000001" customHeight="1" x14ac:dyDescent="0.25">
      <c r="A25" s="19" t="s">
        <v>11</v>
      </c>
      <c r="B25" s="20">
        <v>2.2999999999999998</v>
      </c>
      <c r="C25" s="21"/>
      <c r="D25" s="22">
        <f t="shared" si="3"/>
        <v>0</v>
      </c>
      <c r="E25" s="19" t="s">
        <v>162</v>
      </c>
      <c r="F25" s="20">
        <v>5.8</v>
      </c>
      <c r="G25" s="21"/>
      <c r="H25" s="17">
        <f t="shared" si="1"/>
        <v>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20.100000000000001" customHeight="1" x14ac:dyDescent="0.25">
      <c r="A26" s="19" t="s">
        <v>12</v>
      </c>
      <c r="B26" s="20">
        <v>2.2999999999999998</v>
      </c>
      <c r="C26" s="21"/>
      <c r="D26" s="22">
        <f t="shared" si="3"/>
        <v>0</v>
      </c>
      <c r="E26" s="19" t="s">
        <v>52</v>
      </c>
      <c r="F26" s="20">
        <v>2.8</v>
      </c>
      <c r="G26" s="21"/>
      <c r="H26" s="17">
        <f t="shared" si="1"/>
        <v>0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20.100000000000001" customHeight="1" x14ac:dyDescent="0.25">
      <c r="A27" s="19" t="s">
        <v>13</v>
      </c>
      <c r="B27" s="20">
        <v>2.2999999999999998</v>
      </c>
      <c r="C27" s="21"/>
      <c r="D27" s="22">
        <f t="shared" si="3"/>
        <v>0</v>
      </c>
      <c r="E27" s="24"/>
      <c r="F27" s="24"/>
      <c r="G27" s="24"/>
      <c r="H27" s="25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20.100000000000001" customHeight="1" x14ac:dyDescent="0.25">
      <c r="A28" s="19" t="s">
        <v>14</v>
      </c>
      <c r="B28" s="20">
        <v>2.4500000000000002</v>
      </c>
      <c r="C28" s="21"/>
      <c r="D28" s="22">
        <f t="shared" si="3"/>
        <v>0</v>
      </c>
      <c r="E28" s="50" t="s">
        <v>4</v>
      </c>
      <c r="F28" s="48" t="s">
        <v>0</v>
      </c>
      <c r="G28" s="48" t="s">
        <v>132</v>
      </c>
      <c r="H28" s="25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20.100000000000001" customHeight="1" x14ac:dyDescent="0.25">
      <c r="A29" s="19" t="s">
        <v>15</v>
      </c>
      <c r="B29" s="20">
        <v>2.35</v>
      </c>
      <c r="C29" s="21"/>
      <c r="D29" s="22">
        <f t="shared" si="3"/>
        <v>0</v>
      </c>
      <c r="E29" s="26" t="s">
        <v>168</v>
      </c>
      <c r="F29" s="20">
        <v>1.1000000000000001</v>
      </c>
      <c r="G29" s="21"/>
      <c r="H29" s="25">
        <f t="shared" si="1"/>
        <v>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20.100000000000001" customHeight="1" x14ac:dyDescent="0.25">
      <c r="A30" s="19" t="s">
        <v>16</v>
      </c>
      <c r="B30" s="20">
        <v>2.2999999999999998</v>
      </c>
      <c r="C30" s="21"/>
      <c r="D30" s="22">
        <f t="shared" si="3"/>
        <v>0</v>
      </c>
      <c r="E30" s="26" t="s">
        <v>169</v>
      </c>
      <c r="F30" s="20">
        <v>1.1000000000000001</v>
      </c>
      <c r="G30" s="21"/>
      <c r="H30" s="25">
        <f t="shared" si="1"/>
        <v>0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20.100000000000001" customHeight="1" x14ac:dyDescent="0.25">
      <c r="A31" s="19" t="s">
        <v>174</v>
      </c>
      <c r="B31" s="20">
        <v>3.95</v>
      </c>
      <c r="C31" s="21"/>
      <c r="D31" s="22">
        <f t="shared" si="3"/>
        <v>0</v>
      </c>
      <c r="E31" s="26" t="s">
        <v>170</v>
      </c>
      <c r="F31" s="20">
        <v>1.1000000000000001</v>
      </c>
      <c r="G31" s="21"/>
      <c r="H31" s="25">
        <f t="shared" si="1"/>
        <v>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20.100000000000001" customHeight="1" x14ac:dyDescent="0.25">
      <c r="A32" s="23"/>
      <c r="B32" s="23"/>
      <c r="C32" s="23"/>
      <c r="D32" s="22"/>
      <c r="E32" s="26" t="s">
        <v>171</v>
      </c>
      <c r="F32" s="20">
        <v>1.1000000000000001</v>
      </c>
      <c r="G32" s="21"/>
      <c r="H32" s="25">
        <f t="shared" si="1"/>
        <v>0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20.100000000000001" customHeight="1" x14ac:dyDescent="0.25">
      <c r="A33" s="50" t="s">
        <v>5</v>
      </c>
      <c r="B33" s="48" t="s">
        <v>0</v>
      </c>
      <c r="C33" s="48" t="s">
        <v>132</v>
      </c>
      <c r="D33" s="22"/>
      <c r="E33" s="26" t="s">
        <v>163</v>
      </c>
      <c r="F33" s="20">
        <v>0.9</v>
      </c>
      <c r="G33" s="21"/>
      <c r="H33" s="25">
        <f t="shared" si="1"/>
        <v>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20.100000000000001" customHeight="1" x14ac:dyDescent="0.25">
      <c r="A34" s="26" t="s">
        <v>6</v>
      </c>
      <c r="B34" s="20">
        <v>4.95</v>
      </c>
      <c r="C34" s="21"/>
      <c r="D34" s="22">
        <f t="shared" si="3"/>
        <v>0</v>
      </c>
      <c r="E34" s="26" t="s">
        <v>164</v>
      </c>
      <c r="F34" s="20">
        <v>0.9</v>
      </c>
      <c r="G34" s="21"/>
      <c r="H34" s="25">
        <f t="shared" si="1"/>
        <v>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20.100000000000001" customHeight="1" x14ac:dyDescent="0.25">
      <c r="A35" s="26" t="s">
        <v>26</v>
      </c>
      <c r="B35" s="20">
        <v>3.95</v>
      </c>
      <c r="C35" s="21"/>
      <c r="D35" s="22">
        <f t="shared" si="3"/>
        <v>0</v>
      </c>
      <c r="E35" s="26" t="s">
        <v>165</v>
      </c>
      <c r="F35" s="20">
        <v>0.9</v>
      </c>
      <c r="G35" s="21"/>
      <c r="H35" s="25">
        <f t="shared" si="1"/>
        <v>0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20.100000000000001" customHeight="1" x14ac:dyDescent="0.25">
      <c r="A36" s="26" t="s">
        <v>27</v>
      </c>
      <c r="B36" s="20">
        <v>2.4</v>
      </c>
      <c r="C36" s="21"/>
      <c r="D36" s="22">
        <f t="shared" si="3"/>
        <v>0</v>
      </c>
      <c r="E36" s="26" t="s">
        <v>166</v>
      </c>
      <c r="F36" s="20">
        <v>0.9</v>
      </c>
      <c r="G36" s="21"/>
      <c r="H36" s="25">
        <f t="shared" si="1"/>
        <v>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20.100000000000001" customHeight="1" x14ac:dyDescent="0.25">
      <c r="A37" s="26" t="s">
        <v>7</v>
      </c>
      <c r="B37" s="20">
        <v>3.8</v>
      </c>
      <c r="C37" s="21"/>
      <c r="D37" s="22">
        <f t="shared" si="3"/>
        <v>0</v>
      </c>
      <c r="E37" s="26" t="s">
        <v>167</v>
      </c>
      <c r="F37" s="20">
        <v>0.9</v>
      </c>
      <c r="G37" s="21"/>
      <c r="H37" s="25">
        <f t="shared" si="1"/>
        <v>0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20.100000000000001" customHeight="1" x14ac:dyDescent="0.25">
      <c r="A38" s="26" t="s">
        <v>146</v>
      </c>
      <c r="B38" s="20">
        <v>3.5</v>
      </c>
      <c r="C38" s="21"/>
      <c r="D38" s="22">
        <f t="shared" si="3"/>
        <v>0</v>
      </c>
      <c r="E38" s="26" t="s">
        <v>172</v>
      </c>
      <c r="F38" s="20">
        <v>0.9</v>
      </c>
      <c r="G38" s="21"/>
      <c r="H38" s="25">
        <f t="shared" si="1"/>
        <v>0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20.100000000000001" customHeight="1" x14ac:dyDescent="0.25">
      <c r="A39" s="26" t="s">
        <v>145</v>
      </c>
      <c r="B39" s="20">
        <v>5</v>
      </c>
      <c r="C39" s="21"/>
      <c r="D39" s="22">
        <f t="shared" si="3"/>
        <v>0</v>
      </c>
      <c r="H39" s="25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20.100000000000001" customHeight="1" x14ac:dyDescent="0.25">
      <c r="A40" s="23"/>
      <c r="B40" s="23"/>
      <c r="C40" s="23"/>
      <c r="D40" s="22"/>
      <c r="E40" s="55" t="s">
        <v>30</v>
      </c>
      <c r="F40" s="56" t="s">
        <v>0</v>
      </c>
      <c r="G40" s="56" t="s">
        <v>132</v>
      </c>
      <c r="H40" s="25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20.100000000000001" customHeight="1" x14ac:dyDescent="0.25">
      <c r="A41" s="49" t="s">
        <v>3</v>
      </c>
      <c r="B41" s="48" t="s">
        <v>0</v>
      </c>
      <c r="C41" s="48" t="s">
        <v>132</v>
      </c>
      <c r="D41" s="22"/>
      <c r="E41" s="27" t="s">
        <v>31</v>
      </c>
      <c r="F41" s="28">
        <v>2.2999999999999998</v>
      </c>
      <c r="G41" s="29"/>
      <c r="H41" s="25">
        <f t="shared" si="1"/>
        <v>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20.100000000000001" customHeight="1" x14ac:dyDescent="0.25">
      <c r="A42" s="19" t="s">
        <v>54</v>
      </c>
      <c r="B42" s="30">
        <v>3.95</v>
      </c>
      <c r="C42" s="21"/>
      <c r="D42" s="22">
        <f t="shared" si="3"/>
        <v>0</v>
      </c>
      <c r="E42" s="27" t="s">
        <v>150</v>
      </c>
      <c r="F42" s="28">
        <v>5.95</v>
      </c>
      <c r="G42" s="29"/>
      <c r="H42" s="25">
        <f t="shared" si="1"/>
        <v>0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20.100000000000001" customHeight="1" x14ac:dyDescent="0.25">
      <c r="A43" s="19" t="s">
        <v>55</v>
      </c>
      <c r="B43" s="30">
        <v>2.8</v>
      </c>
      <c r="C43" s="21"/>
      <c r="D43" s="22">
        <f t="shared" si="3"/>
        <v>0</v>
      </c>
      <c r="E43" s="27" t="s">
        <v>32</v>
      </c>
      <c r="F43" s="28">
        <v>1.95</v>
      </c>
      <c r="G43" s="29"/>
      <c r="H43" s="25">
        <f t="shared" si="1"/>
        <v>0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20.100000000000001" customHeight="1" x14ac:dyDescent="0.25">
      <c r="A44" s="19" t="s">
        <v>53</v>
      </c>
      <c r="B44" s="30">
        <v>4.3</v>
      </c>
      <c r="C44" s="21"/>
      <c r="D44" s="22">
        <f t="shared" si="3"/>
        <v>0</v>
      </c>
      <c r="E44" s="27" t="s">
        <v>64</v>
      </c>
      <c r="F44" s="28">
        <v>2</v>
      </c>
      <c r="G44" s="29"/>
      <c r="H44" s="25">
        <f t="shared" si="1"/>
        <v>0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20.100000000000001" customHeight="1" x14ac:dyDescent="0.25">
      <c r="A45" s="19" t="s">
        <v>182</v>
      </c>
      <c r="B45" s="30">
        <v>3.95</v>
      </c>
      <c r="C45" s="21"/>
      <c r="D45" s="22">
        <f t="shared" si="3"/>
        <v>0</v>
      </c>
      <c r="E45" s="27" t="s">
        <v>63</v>
      </c>
      <c r="F45" s="28">
        <v>2</v>
      </c>
      <c r="G45" s="29"/>
      <c r="H45" s="25">
        <f t="shared" si="1"/>
        <v>0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20.100000000000001" customHeight="1" x14ac:dyDescent="0.25">
      <c r="A46" s="19" t="s">
        <v>183</v>
      </c>
      <c r="B46" s="30">
        <v>3.3</v>
      </c>
      <c r="C46" s="21"/>
      <c r="D46" s="22">
        <f t="shared" si="3"/>
        <v>0</v>
      </c>
      <c r="E46" s="27" t="s">
        <v>154</v>
      </c>
      <c r="F46" s="28">
        <v>2</v>
      </c>
      <c r="G46" s="29"/>
      <c r="H46" s="25">
        <f t="shared" si="1"/>
        <v>0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20.100000000000001" customHeight="1" x14ac:dyDescent="0.25">
      <c r="D47" s="22"/>
      <c r="E47" s="27" t="s">
        <v>65</v>
      </c>
      <c r="F47" s="28">
        <v>2</v>
      </c>
      <c r="G47" s="29"/>
      <c r="H47" s="25">
        <f t="shared" si="1"/>
        <v>0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20.100000000000001" customHeight="1" x14ac:dyDescent="0.25">
      <c r="A48" s="55" t="s">
        <v>149</v>
      </c>
      <c r="B48" s="56" t="s">
        <v>0</v>
      </c>
      <c r="C48" s="56" t="s">
        <v>132</v>
      </c>
      <c r="D48" s="22"/>
      <c r="E48" s="27" t="s">
        <v>33</v>
      </c>
      <c r="F48" s="28">
        <v>2.2999999999999998</v>
      </c>
      <c r="G48" s="29"/>
      <c r="H48" s="25">
        <f t="shared" si="1"/>
        <v>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20.100000000000001" customHeight="1" x14ac:dyDescent="0.25">
      <c r="A49" s="31" t="s">
        <v>147</v>
      </c>
      <c r="B49" s="28">
        <v>2.15</v>
      </c>
      <c r="C49" s="29"/>
      <c r="D49" s="22">
        <f t="shared" si="3"/>
        <v>0</v>
      </c>
      <c r="E49" s="27" t="s">
        <v>151</v>
      </c>
      <c r="F49" s="28">
        <v>2</v>
      </c>
      <c r="G49" s="29"/>
      <c r="H49" s="25">
        <f t="shared" si="1"/>
        <v>0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20.100000000000001" customHeight="1" x14ac:dyDescent="0.25">
      <c r="A50" s="31" t="s">
        <v>184</v>
      </c>
      <c r="B50" s="28">
        <v>1.5</v>
      </c>
      <c r="C50" s="29"/>
      <c r="D50" s="22">
        <f t="shared" si="3"/>
        <v>0</v>
      </c>
      <c r="E50" s="27" t="s">
        <v>152</v>
      </c>
      <c r="F50" s="28">
        <v>2</v>
      </c>
      <c r="G50" s="29"/>
      <c r="H50" s="25">
        <f t="shared" si="1"/>
        <v>0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20.100000000000001" customHeight="1" x14ac:dyDescent="0.25">
      <c r="A51" s="31" t="s">
        <v>29</v>
      </c>
      <c r="B51" s="28">
        <v>1.3</v>
      </c>
      <c r="C51" s="29"/>
      <c r="D51" s="22">
        <f t="shared" si="3"/>
        <v>0</v>
      </c>
      <c r="E51" s="27" t="s">
        <v>153</v>
      </c>
      <c r="F51" s="28">
        <v>2</v>
      </c>
      <c r="G51" s="29"/>
      <c r="H51" s="25">
        <f t="shared" si="1"/>
        <v>0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20.100000000000001" customHeight="1" x14ac:dyDescent="0.25">
      <c r="A52" s="31" t="s">
        <v>17</v>
      </c>
      <c r="B52" s="28">
        <v>1.3</v>
      </c>
      <c r="C52" s="29"/>
      <c r="D52" s="22">
        <f t="shared" si="3"/>
        <v>0</v>
      </c>
      <c r="E52" s="27" t="s">
        <v>34</v>
      </c>
      <c r="F52" s="28">
        <v>6.8</v>
      </c>
      <c r="G52" s="29"/>
      <c r="H52" s="25">
        <f t="shared" si="1"/>
        <v>0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20.100000000000001" customHeight="1" x14ac:dyDescent="0.25">
      <c r="A53" s="31" t="s">
        <v>18</v>
      </c>
      <c r="B53" s="28">
        <v>1.3</v>
      </c>
      <c r="C53" s="29"/>
      <c r="D53" s="22">
        <f t="shared" si="3"/>
        <v>0</v>
      </c>
      <c r="E53" s="27" t="s">
        <v>35</v>
      </c>
      <c r="F53" s="28">
        <v>1.65</v>
      </c>
      <c r="G53" s="29"/>
      <c r="H53" s="25">
        <f t="shared" si="1"/>
        <v>0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20.100000000000001" customHeight="1" x14ac:dyDescent="0.25">
      <c r="A54" s="31" t="s">
        <v>19</v>
      </c>
      <c r="B54" s="28">
        <v>1.3</v>
      </c>
      <c r="C54" s="29"/>
      <c r="D54" s="22">
        <f t="shared" si="3"/>
        <v>0</v>
      </c>
      <c r="E54" s="27" t="s">
        <v>36</v>
      </c>
      <c r="F54" s="28">
        <v>1.65</v>
      </c>
      <c r="G54" s="29"/>
      <c r="H54" s="25">
        <f t="shared" si="1"/>
        <v>0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20.100000000000001" customHeight="1" x14ac:dyDescent="0.25">
      <c r="A55" s="31" t="s">
        <v>20</v>
      </c>
      <c r="B55" s="28">
        <v>2.1</v>
      </c>
      <c r="C55" s="29"/>
      <c r="D55" s="22">
        <f t="shared" si="3"/>
        <v>0</v>
      </c>
      <c r="E55" s="27" t="s">
        <v>37</v>
      </c>
      <c r="F55" s="28">
        <v>1.95</v>
      </c>
      <c r="G55" s="29"/>
      <c r="H55" s="25">
        <f t="shared" si="1"/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20.100000000000001" customHeight="1" x14ac:dyDescent="0.25">
      <c r="A56" s="31" t="s">
        <v>21</v>
      </c>
      <c r="B56" s="28">
        <v>1.1000000000000001</v>
      </c>
      <c r="C56" s="29"/>
      <c r="D56" s="22">
        <f t="shared" si="3"/>
        <v>0</v>
      </c>
      <c r="E56" s="27" t="s">
        <v>38</v>
      </c>
      <c r="F56" s="28">
        <v>3.5</v>
      </c>
      <c r="G56" s="29"/>
      <c r="H56" s="25">
        <f t="shared" si="1"/>
        <v>0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20.100000000000001" customHeight="1" x14ac:dyDescent="0.25">
      <c r="A57" s="31" t="s">
        <v>22</v>
      </c>
      <c r="B57" s="28">
        <v>1.5</v>
      </c>
      <c r="C57" s="29"/>
      <c r="D57" s="22">
        <f t="shared" si="3"/>
        <v>0</v>
      </c>
      <c r="H57" s="25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20.100000000000001" customHeight="1" x14ac:dyDescent="0.25">
      <c r="A58" s="31" t="s">
        <v>23</v>
      </c>
      <c r="B58" s="28">
        <v>1.7</v>
      </c>
      <c r="C58" s="29"/>
      <c r="D58" s="22">
        <f t="shared" si="3"/>
        <v>0</v>
      </c>
      <c r="E58" s="57" t="s">
        <v>187</v>
      </c>
      <c r="F58" s="56" t="s">
        <v>0</v>
      </c>
      <c r="G58" s="56" t="s">
        <v>132</v>
      </c>
      <c r="H58" s="25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20.100000000000001" customHeight="1" x14ac:dyDescent="0.25">
      <c r="A59" s="31" t="s">
        <v>148</v>
      </c>
      <c r="B59" s="28">
        <v>1.3</v>
      </c>
      <c r="C59" s="29"/>
      <c r="D59" s="22">
        <f t="shared" si="3"/>
        <v>0</v>
      </c>
      <c r="E59" s="32" t="s">
        <v>188</v>
      </c>
      <c r="F59" s="28">
        <v>1.95</v>
      </c>
      <c r="G59" s="29"/>
      <c r="H59" s="25">
        <f t="shared" si="1"/>
        <v>0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20.100000000000001" customHeight="1" x14ac:dyDescent="0.25">
      <c r="A60" s="31" t="s">
        <v>24</v>
      </c>
      <c r="B60" s="28">
        <v>1.25</v>
      </c>
      <c r="C60" s="29"/>
      <c r="D60" s="22">
        <f t="shared" si="3"/>
        <v>0</v>
      </c>
      <c r="E60" s="31" t="s">
        <v>186</v>
      </c>
      <c r="F60" s="28">
        <v>6.95</v>
      </c>
      <c r="G60" s="29"/>
      <c r="H60" s="25">
        <f t="shared" si="1"/>
        <v>0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20.100000000000001" customHeight="1" x14ac:dyDescent="0.25">
      <c r="A61" s="31" t="s">
        <v>25</v>
      </c>
      <c r="B61" s="28">
        <v>2.2000000000000002</v>
      </c>
      <c r="C61" s="29"/>
      <c r="D61" s="22">
        <f t="shared" si="3"/>
        <v>0</v>
      </c>
      <c r="E61" s="31" t="s">
        <v>189</v>
      </c>
      <c r="F61" s="28">
        <v>2.2999999999999998</v>
      </c>
      <c r="G61" s="29"/>
      <c r="H61" s="25">
        <f t="shared" si="1"/>
        <v>0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20.100000000000001" customHeight="1" x14ac:dyDescent="0.25">
      <c r="A62" s="33"/>
      <c r="B62" s="34"/>
      <c r="C62" s="35"/>
      <c r="D62" s="22"/>
      <c r="E62" s="31" t="s">
        <v>190</v>
      </c>
      <c r="F62" s="28">
        <v>2.4</v>
      </c>
      <c r="G62" s="29"/>
      <c r="H62" s="25">
        <f t="shared" si="1"/>
        <v>0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20.100000000000001" customHeight="1" x14ac:dyDescent="0.25">
      <c r="A63" s="33"/>
      <c r="B63" s="34"/>
      <c r="C63" s="35"/>
      <c r="D63" s="22"/>
      <c r="E63" s="31" t="s">
        <v>191</v>
      </c>
      <c r="F63" s="28">
        <v>4.95</v>
      </c>
      <c r="G63" s="29"/>
      <c r="H63" s="25">
        <f t="shared" si="1"/>
        <v>0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20.100000000000001" customHeight="1" x14ac:dyDescent="0.25">
      <c r="A64" s="33"/>
      <c r="B64" s="34"/>
      <c r="C64" s="35"/>
      <c r="D64" s="22">
        <f>B61*C61</f>
        <v>0</v>
      </c>
      <c r="E64" s="31" t="s">
        <v>192</v>
      </c>
      <c r="F64" s="28">
        <v>3.6</v>
      </c>
      <c r="G64" s="29"/>
      <c r="H64" s="25">
        <f t="shared" si="1"/>
        <v>0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20.100000000000001" customHeight="1" x14ac:dyDescent="0.25">
      <c r="D65" s="22"/>
      <c r="E65" s="32" t="s">
        <v>193</v>
      </c>
      <c r="F65" s="28">
        <v>3.6</v>
      </c>
      <c r="G65" s="29"/>
      <c r="H65" s="25">
        <f t="shared" si="1"/>
        <v>0</v>
      </c>
      <c r="I65" s="18"/>
      <c r="J65" s="18"/>
      <c r="K65" s="18"/>
      <c r="L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20.100000000000001" customHeight="1" x14ac:dyDescent="0.25">
      <c r="A66" s="58" t="s">
        <v>56</v>
      </c>
      <c r="B66" s="56"/>
      <c r="C66" s="56" t="s">
        <v>132</v>
      </c>
      <c r="D66" s="22"/>
      <c r="E66" s="36"/>
      <c r="F66" s="37"/>
      <c r="G66" s="37"/>
      <c r="H66" s="25"/>
      <c r="I66" s="18"/>
      <c r="J66" s="18"/>
      <c r="K66" s="18"/>
      <c r="L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20.100000000000001" customHeight="1" x14ac:dyDescent="0.25">
      <c r="A67" s="27" t="s">
        <v>58</v>
      </c>
      <c r="B67" s="38">
        <v>1.1000000000000001</v>
      </c>
      <c r="C67" s="29"/>
      <c r="D67" s="22">
        <f t="shared" ref="D67:D91" si="4">B67*C67</f>
        <v>0</v>
      </c>
      <c r="E67" s="57" t="s">
        <v>66</v>
      </c>
      <c r="F67" s="56" t="s">
        <v>0</v>
      </c>
      <c r="G67" s="56" t="s">
        <v>132</v>
      </c>
      <c r="H67" s="25"/>
      <c r="I67" s="18"/>
      <c r="J67" s="18"/>
      <c r="K67" s="18"/>
      <c r="L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20.100000000000001" customHeight="1" x14ac:dyDescent="0.25">
      <c r="A68" s="27" t="s">
        <v>59</v>
      </c>
      <c r="B68" s="28">
        <v>2.4500000000000002</v>
      </c>
      <c r="C68" s="29"/>
      <c r="D68" s="22">
        <f t="shared" si="4"/>
        <v>0</v>
      </c>
      <c r="E68" s="27" t="s">
        <v>67</v>
      </c>
      <c r="F68" s="28">
        <v>1.95</v>
      </c>
      <c r="G68" s="29"/>
      <c r="H68" s="25">
        <f t="shared" si="1"/>
        <v>0</v>
      </c>
      <c r="I68" s="18"/>
      <c r="J68" s="18"/>
      <c r="K68" s="18"/>
      <c r="L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20.100000000000001" customHeight="1" x14ac:dyDescent="0.25">
      <c r="A69" s="27" t="s">
        <v>60</v>
      </c>
      <c r="B69" s="28">
        <v>3.15</v>
      </c>
      <c r="C69" s="29"/>
      <c r="D69" s="22">
        <f t="shared" si="4"/>
        <v>0</v>
      </c>
      <c r="E69" s="27" t="s">
        <v>68</v>
      </c>
      <c r="F69" s="28">
        <v>1.95</v>
      </c>
      <c r="G69" s="29"/>
      <c r="H69" s="25">
        <f t="shared" si="1"/>
        <v>0</v>
      </c>
      <c r="I69" s="18"/>
      <c r="J69" s="18"/>
      <c r="K69" s="18"/>
      <c r="L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20.100000000000001" customHeight="1" x14ac:dyDescent="0.25">
      <c r="A70" s="27" t="s">
        <v>61</v>
      </c>
      <c r="B70" s="28">
        <v>1.95</v>
      </c>
      <c r="C70" s="29"/>
      <c r="D70" s="22">
        <f t="shared" si="4"/>
        <v>0</v>
      </c>
      <c r="E70" s="27" t="s">
        <v>69</v>
      </c>
      <c r="F70" s="28">
        <v>1</v>
      </c>
      <c r="G70" s="29"/>
      <c r="H70" s="25">
        <f t="shared" si="1"/>
        <v>0</v>
      </c>
      <c r="I70" s="18"/>
      <c r="J70" s="18"/>
      <c r="K70" s="18"/>
      <c r="L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20.100000000000001" customHeight="1" x14ac:dyDescent="0.25">
      <c r="A71" s="27" t="s">
        <v>135</v>
      </c>
      <c r="B71" s="28">
        <v>1.65</v>
      </c>
      <c r="C71" s="29"/>
      <c r="D71" s="22">
        <f t="shared" si="4"/>
        <v>0</v>
      </c>
      <c r="E71" s="27" t="s">
        <v>70</v>
      </c>
      <c r="F71" s="28">
        <v>1</v>
      </c>
      <c r="G71" s="29"/>
      <c r="H71" s="25">
        <f t="shared" si="1"/>
        <v>0</v>
      </c>
      <c r="I71" s="18"/>
      <c r="J71" s="18"/>
      <c r="K71" s="18"/>
      <c r="L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20.100000000000001" customHeight="1" x14ac:dyDescent="0.25">
      <c r="A72" s="27" t="s">
        <v>143</v>
      </c>
      <c r="B72" s="28">
        <v>1.95</v>
      </c>
      <c r="C72" s="29"/>
      <c r="D72" s="22">
        <f t="shared" si="4"/>
        <v>0</v>
      </c>
      <c r="E72" s="27" t="s">
        <v>194</v>
      </c>
      <c r="F72" s="28">
        <v>1.95</v>
      </c>
      <c r="G72" s="29"/>
      <c r="H72" s="25">
        <f t="shared" si="1"/>
        <v>0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20.100000000000001" customHeight="1" x14ac:dyDescent="0.25">
      <c r="A73" s="27" t="s">
        <v>136</v>
      </c>
      <c r="B73" s="28">
        <v>3.15</v>
      </c>
      <c r="C73" s="29"/>
      <c r="D73" s="22">
        <f t="shared" si="4"/>
        <v>0</v>
      </c>
      <c r="E73" s="27" t="s">
        <v>71</v>
      </c>
      <c r="F73" s="28">
        <v>2.6</v>
      </c>
      <c r="G73" s="29"/>
      <c r="H73" s="25">
        <f t="shared" si="1"/>
        <v>0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20.100000000000001" customHeight="1" x14ac:dyDescent="0.25">
      <c r="A74" s="27" t="s">
        <v>144</v>
      </c>
      <c r="B74" s="28">
        <v>2.6</v>
      </c>
      <c r="C74" s="29"/>
      <c r="D74" s="22">
        <f t="shared" si="4"/>
        <v>0</v>
      </c>
      <c r="E74" s="27" t="s">
        <v>72</v>
      </c>
      <c r="F74" s="28">
        <v>2.6</v>
      </c>
      <c r="G74" s="29"/>
      <c r="H74" s="25">
        <f t="shared" si="1"/>
        <v>0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20.100000000000001" customHeight="1" x14ac:dyDescent="0.25">
      <c r="A75" s="27" t="s">
        <v>137</v>
      </c>
      <c r="B75" s="28">
        <v>2.95</v>
      </c>
      <c r="C75" s="29"/>
      <c r="D75" s="22">
        <f t="shared" si="4"/>
        <v>0</v>
      </c>
      <c r="E75" s="27" t="s">
        <v>73</v>
      </c>
      <c r="F75" s="28">
        <v>2.6</v>
      </c>
      <c r="G75" s="29"/>
      <c r="H75" s="25">
        <f t="shared" si="1"/>
        <v>0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20.100000000000001" customHeight="1" x14ac:dyDescent="0.25">
      <c r="A76" s="27" t="s">
        <v>141</v>
      </c>
      <c r="B76" s="28">
        <v>2.95</v>
      </c>
      <c r="C76" s="29"/>
      <c r="D76" s="22">
        <f t="shared" si="4"/>
        <v>0</v>
      </c>
      <c r="E76" s="27" t="s">
        <v>74</v>
      </c>
      <c r="F76" s="28">
        <v>2</v>
      </c>
      <c r="G76" s="29"/>
      <c r="H76" s="25">
        <f t="shared" si="1"/>
        <v>0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20.100000000000001" customHeight="1" x14ac:dyDescent="0.25">
      <c r="A77" s="27" t="s">
        <v>142</v>
      </c>
      <c r="B77" s="28">
        <v>2.6</v>
      </c>
      <c r="C77" s="29"/>
      <c r="D77" s="22">
        <f t="shared" si="4"/>
        <v>0</v>
      </c>
      <c r="E77" s="27" t="s">
        <v>75</v>
      </c>
      <c r="F77" s="28">
        <v>2</v>
      </c>
      <c r="G77" s="29"/>
      <c r="H77" s="25">
        <f t="shared" si="1"/>
        <v>0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20.100000000000001" customHeight="1" x14ac:dyDescent="0.25">
      <c r="A78" s="27" t="s">
        <v>140</v>
      </c>
      <c r="B78" s="28">
        <v>2.6</v>
      </c>
      <c r="C78" s="29"/>
      <c r="D78" s="22">
        <f t="shared" si="4"/>
        <v>0</v>
      </c>
      <c r="E78" s="27" t="s">
        <v>76</v>
      </c>
      <c r="F78" s="28">
        <v>2.25</v>
      </c>
      <c r="G78" s="29"/>
      <c r="H78" s="25">
        <f t="shared" ref="H78:H112" si="5">F78*G78</f>
        <v>0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20.100000000000001" customHeight="1" x14ac:dyDescent="0.25">
      <c r="A79" s="27" t="s">
        <v>138</v>
      </c>
      <c r="B79" s="28">
        <v>3.85</v>
      </c>
      <c r="C79" s="29"/>
      <c r="D79" s="22">
        <f t="shared" si="4"/>
        <v>0</v>
      </c>
      <c r="E79" s="27" t="s">
        <v>77</v>
      </c>
      <c r="F79" s="28">
        <v>1.95</v>
      </c>
      <c r="G79" s="29"/>
      <c r="H79" s="25">
        <f t="shared" si="5"/>
        <v>0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20.100000000000001" customHeight="1" x14ac:dyDescent="0.25">
      <c r="A80" s="27" t="s">
        <v>139</v>
      </c>
      <c r="B80" s="28">
        <v>3.85</v>
      </c>
      <c r="C80" s="29"/>
      <c r="D80" s="22">
        <f t="shared" si="4"/>
        <v>0</v>
      </c>
      <c r="E80" s="27" t="s">
        <v>78</v>
      </c>
      <c r="F80" s="28">
        <v>2.25</v>
      </c>
      <c r="G80" s="29"/>
      <c r="H80" s="25">
        <f t="shared" si="5"/>
        <v>0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20.100000000000001" customHeight="1" x14ac:dyDescent="0.25">
      <c r="A81" s="39"/>
      <c r="B81" s="34"/>
      <c r="C81" s="35"/>
      <c r="D81" s="22"/>
      <c r="E81" s="27" t="s">
        <v>79</v>
      </c>
      <c r="F81" s="28">
        <v>2</v>
      </c>
      <c r="G81" s="29"/>
      <c r="H81" s="25">
        <f t="shared" si="5"/>
        <v>0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20.100000000000001" customHeight="1" x14ac:dyDescent="0.25">
      <c r="A82" s="49" t="s">
        <v>39</v>
      </c>
      <c r="B82" s="59" t="s">
        <v>0</v>
      </c>
      <c r="C82" s="48" t="s">
        <v>132</v>
      </c>
      <c r="D82" s="22"/>
      <c r="E82" s="27" t="s">
        <v>80</v>
      </c>
      <c r="F82" s="28">
        <v>1.95</v>
      </c>
      <c r="G82" s="29"/>
      <c r="H82" s="25">
        <f t="shared" si="5"/>
        <v>0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20.100000000000001" customHeight="1" x14ac:dyDescent="0.25">
      <c r="A83" s="19" t="s">
        <v>44</v>
      </c>
      <c r="B83" s="20">
        <v>2.15</v>
      </c>
      <c r="C83" s="21"/>
      <c r="D83" s="22">
        <f t="shared" si="4"/>
        <v>0</v>
      </c>
      <c r="E83" s="27" t="s">
        <v>81</v>
      </c>
      <c r="F83" s="28">
        <v>1.95</v>
      </c>
      <c r="G83" s="29"/>
      <c r="H83" s="25">
        <f t="shared" si="5"/>
        <v>0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20.100000000000001" customHeight="1" x14ac:dyDescent="0.25">
      <c r="A84" s="19" t="s">
        <v>156</v>
      </c>
      <c r="B84" s="20">
        <v>2.35</v>
      </c>
      <c r="C84" s="21"/>
      <c r="D84" s="22">
        <f t="shared" si="4"/>
        <v>0</v>
      </c>
      <c r="E84" s="27" t="s">
        <v>82</v>
      </c>
      <c r="F84" s="28">
        <v>2</v>
      </c>
      <c r="G84" s="29"/>
      <c r="H84" s="25">
        <f t="shared" si="5"/>
        <v>0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20.100000000000001" customHeight="1" x14ac:dyDescent="0.25">
      <c r="A85" s="19" t="s">
        <v>157</v>
      </c>
      <c r="B85" s="20">
        <v>4.95</v>
      </c>
      <c r="C85" s="21"/>
      <c r="D85" s="22">
        <f t="shared" si="4"/>
        <v>0</v>
      </c>
      <c r="E85" s="27" t="s">
        <v>83</v>
      </c>
      <c r="F85" s="28">
        <v>2</v>
      </c>
      <c r="G85" s="29"/>
      <c r="H85" s="25">
        <f t="shared" si="5"/>
        <v>0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20.100000000000001" customHeight="1" x14ac:dyDescent="0.25">
      <c r="A86" s="19" t="s">
        <v>40</v>
      </c>
      <c r="B86" s="20">
        <v>2.2000000000000002</v>
      </c>
      <c r="C86" s="21"/>
      <c r="D86" s="22">
        <f t="shared" si="4"/>
        <v>0</v>
      </c>
      <c r="E86" s="27" t="s">
        <v>84</v>
      </c>
      <c r="F86" s="28">
        <v>2.25</v>
      </c>
      <c r="G86" s="29"/>
      <c r="H86" s="25">
        <f t="shared" si="5"/>
        <v>0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20.100000000000001" customHeight="1" x14ac:dyDescent="0.25">
      <c r="A87" s="19" t="s">
        <v>45</v>
      </c>
      <c r="B87" s="20">
        <v>1.5</v>
      </c>
      <c r="C87" s="21"/>
      <c r="D87" s="22">
        <f t="shared" si="4"/>
        <v>0</v>
      </c>
      <c r="E87" s="27" t="s">
        <v>85</v>
      </c>
      <c r="F87" s="28">
        <v>1.95</v>
      </c>
      <c r="G87" s="29"/>
      <c r="H87" s="25">
        <f t="shared" si="5"/>
        <v>0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20.100000000000001" customHeight="1" x14ac:dyDescent="0.25">
      <c r="A88" s="19" t="s">
        <v>41</v>
      </c>
      <c r="B88" s="20">
        <v>1.95</v>
      </c>
      <c r="C88" s="21"/>
      <c r="D88" s="22">
        <f t="shared" si="4"/>
        <v>0</v>
      </c>
      <c r="E88" s="27" t="s">
        <v>86</v>
      </c>
      <c r="F88" s="28">
        <v>1.95</v>
      </c>
      <c r="G88" s="29"/>
      <c r="H88" s="25">
        <f t="shared" si="5"/>
        <v>0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20.100000000000001" customHeight="1" x14ac:dyDescent="0.25">
      <c r="A89" s="19" t="s">
        <v>42</v>
      </c>
      <c r="B89" s="20">
        <v>1.95</v>
      </c>
      <c r="C89" s="21"/>
      <c r="D89" s="22">
        <f t="shared" si="4"/>
        <v>0</v>
      </c>
      <c r="E89" s="27" t="s">
        <v>87</v>
      </c>
      <c r="F89" s="28">
        <v>2.4</v>
      </c>
      <c r="G89" s="29"/>
      <c r="H89" s="25">
        <f t="shared" si="5"/>
        <v>0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20.100000000000001" customHeight="1" x14ac:dyDescent="0.25">
      <c r="A90" s="19" t="s">
        <v>155</v>
      </c>
      <c r="B90" s="20">
        <v>4.25</v>
      </c>
      <c r="C90" s="21"/>
      <c r="D90" s="22">
        <f t="shared" si="4"/>
        <v>0</v>
      </c>
      <c r="E90" s="27" t="s">
        <v>88</v>
      </c>
      <c r="F90" s="28">
        <v>2.4</v>
      </c>
      <c r="G90" s="29"/>
      <c r="H90" s="25">
        <f t="shared" si="5"/>
        <v>0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20.100000000000001" customHeight="1" x14ac:dyDescent="0.25">
      <c r="A91" s="19" t="s">
        <v>43</v>
      </c>
      <c r="B91" s="20">
        <v>2.4</v>
      </c>
      <c r="C91" s="21"/>
      <c r="D91" s="22">
        <f t="shared" si="4"/>
        <v>0</v>
      </c>
      <c r="E91" s="27" t="s">
        <v>89</v>
      </c>
      <c r="F91" s="28">
        <v>2.4</v>
      </c>
      <c r="G91" s="29"/>
      <c r="H91" s="25">
        <f t="shared" si="5"/>
        <v>0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20.100000000000001" customHeight="1" x14ac:dyDescent="0.25">
      <c r="A92" s="23"/>
      <c r="B92" s="40"/>
      <c r="C92" s="41"/>
      <c r="D92" s="22"/>
      <c r="E92" s="27" t="s">
        <v>91</v>
      </c>
      <c r="F92" s="28">
        <v>3.3</v>
      </c>
      <c r="G92" s="29"/>
      <c r="H92" s="25">
        <f t="shared" si="5"/>
        <v>0</v>
      </c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20.100000000000001" customHeight="1" x14ac:dyDescent="0.25">
      <c r="D93" s="22"/>
      <c r="E93" s="27" t="s">
        <v>92</v>
      </c>
      <c r="F93" s="28">
        <v>3.3</v>
      </c>
      <c r="G93" s="29"/>
      <c r="H93" s="25">
        <f t="shared" si="5"/>
        <v>0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20.100000000000001" customHeight="1" x14ac:dyDescent="0.25">
      <c r="A94" s="57" t="s">
        <v>95</v>
      </c>
      <c r="B94" s="56" t="s">
        <v>0</v>
      </c>
      <c r="C94" s="56" t="s">
        <v>132</v>
      </c>
      <c r="D94" s="22"/>
      <c r="E94" s="27" t="s">
        <v>90</v>
      </c>
      <c r="F94" s="28">
        <v>1.95</v>
      </c>
      <c r="G94" s="29"/>
      <c r="H94" s="25">
        <f t="shared" si="5"/>
        <v>0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20.100000000000001" customHeight="1" x14ac:dyDescent="0.25">
      <c r="A95" s="60" t="s">
        <v>96</v>
      </c>
      <c r="B95" s="61"/>
      <c r="C95" s="62"/>
      <c r="D95" s="22"/>
      <c r="E95" s="27" t="s">
        <v>93</v>
      </c>
      <c r="F95" s="28">
        <v>2.25</v>
      </c>
      <c r="G95" s="29"/>
      <c r="H95" s="25">
        <f t="shared" si="5"/>
        <v>0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20.100000000000001" customHeight="1" x14ac:dyDescent="0.25">
      <c r="A96" s="42" t="s">
        <v>97</v>
      </c>
      <c r="B96" s="43">
        <v>17.95</v>
      </c>
      <c r="C96" s="29"/>
      <c r="D96" s="22">
        <f>B96*C96</f>
        <v>0</v>
      </c>
      <c r="E96" s="27" t="s">
        <v>94</v>
      </c>
      <c r="F96" s="28">
        <v>1.95</v>
      </c>
      <c r="G96" s="29"/>
      <c r="H96" s="25">
        <f t="shared" si="5"/>
        <v>0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20.100000000000001" customHeight="1" x14ac:dyDescent="0.25">
      <c r="A97" s="42" t="s">
        <v>98</v>
      </c>
      <c r="B97" s="43">
        <v>18.95</v>
      </c>
      <c r="C97" s="29"/>
      <c r="D97" s="22">
        <f t="shared" ref="D97:D113" si="6">B97*C97</f>
        <v>0</v>
      </c>
      <c r="H97" s="25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20.100000000000001" customHeight="1" x14ac:dyDescent="0.25">
      <c r="A98" s="55" t="s">
        <v>99</v>
      </c>
      <c r="B98" s="63"/>
      <c r="C98" s="56" t="s">
        <v>132</v>
      </c>
      <c r="D98" s="22"/>
      <c r="E98" s="64" t="s">
        <v>115</v>
      </c>
      <c r="F98" s="63"/>
      <c r="G98" s="56" t="s">
        <v>132</v>
      </c>
      <c r="H98" s="25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20.100000000000001" customHeight="1" x14ac:dyDescent="0.25">
      <c r="A99" s="42" t="s">
        <v>100</v>
      </c>
      <c r="B99" s="43">
        <v>14.5</v>
      </c>
      <c r="C99" s="29"/>
      <c r="D99" s="22">
        <f t="shared" si="6"/>
        <v>0</v>
      </c>
      <c r="E99" s="42" t="s">
        <v>116</v>
      </c>
      <c r="F99" s="43">
        <v>3</v>
      </c>
      <c r="G99" s="29"/>
      <c r="H99" s="25">
        <f t="shared" si="5"/>
        <v>0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20.100000000000001" customHeight="1" x14ac:dyDescent="0.25">
      <c r="A100" s="42" t="s">
        <v>101</v>
      </c>
      <c r="B100" s="43">
        <v>13.5</v>
      </c>
      <c r="C100" s="29"/>
      <c r="D100" s="22">
        <f t="shared" si="6"/>
        <v>0</v>
      </c>
      <c r="E100" s="42" t="s">
        <v>117</v>
      </c>
      <c r="F100" s="43">
        <v>3</v>
      </c>
      <c r="G100" s="29"/>
      <c r="H100" s="25">
        <f t="shared" si="5"/>
        <v>0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20.100000000000001" customHeight="1" x14ac:dyDescent="0.25">
      <c r="A101" s="42" t="s">
        <v>102</v>
      </c>
      <c r="B101" s="43">
        <v>15.25</v>
      </c>
      <c r="C101" s="29"/>
      <c r="D101" s="22">
        <f t="shared" si="6"/>
        <v>0</v>
      </c>
      <c r="E101" s="42" t="s">
        <v>118</v>
      </c>
      <c r="F101" s="43">
        <v>3</v>
      </c>
      <c r="G101" s="29"/>
      <c r="H101" s="25">
        <f t="shared" si="5"/>
        <v>0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20.100000000000001" customHeight="1" x14ac:dyDescent="0.25">
      <c r="A102" s="42" t="s">
        <v>103</v>
      </c>
      <c r="B102" s="43">
        <v>16.95</v>
      </c>
      <c r="C102" s="29"/>
      <c r="D102" s="22">
        <f t="shared" si="6"/>
        <v>0</v>
      </c>
      <c r="E102" s="42" t="s">
        <v>173</v>
      </c>
      <c r="F102" s="43">
        <v>4.5</v>
      </c>
      <c r="G102" s="29"/>
      <c r="H102" s="25">
        <f t="shared" si="5"/>
        <v>0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20.100000000000001" customHeight="1" x14ac:dyDescent="0.25">
      <c r="A103" s="42" t="s">
        <v>104</v>
      </c>
      <c r="B103" s="43">
        <v>16.95</v>
      </c>
      <c r="C103" s="29"/>
      <c r="D103" s="22">
        <f t="shared" si="6"/>
        <v>0</v>
      </c>
      <c r="E103" s="42" t="s">
        <v>119</v>
      </c>
      <c r="F103" s="43">
        <v>3.95</v>
      </c>
      <c r="G103" s="29"/>
      <c r="H103" s="25">
        <f t="shared" si="5"/>
        <v>0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20.100000000000001" customHeight="1" x14ac:dyDescent="0.25">
      <c r="A104" s="55" t="s">
        <v>105</v>
      </c>
      <c r="B104" s="63"/>
      <c r="C104" s="56" t="s">
        <v>132</v>
      </c>
      <c r="D104" s="22"/>
      <c r="E104" s="42" t="s">
        <v>120</v>
      </c>
      <c r="F104" s="43">
        <v>3</v>
      </c>
      <c r="G104" s="29"/>
      <c r="H104" s="25">
        <f t="shared" si="5"/>
        <v>0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20.100000000000001" customHeight="1" x14ac:dyDescent="0.25">
      <c r="A105" s="42" t="s">
        <v>106</v>
      </c>
      <c r="B105" s="43">
        <v>14.45</v>
      </c>
      <c r="C105" s="29"/>
      <c r="D105" s="22">
        <f t="shared" si="6"/>
        <v>0</v>
      </c>
      <c r="E105" s="42" t="s">
        <v>121</v>
      </c>
      <c r="F105" s="43">
        <v>3</v>
      </c>
      <c r="G105" s="29"/>
      <c r="H105" s="25">
        <f t="shared" si="5"/>
        <v>0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20.100000000000001" customHeight="1" x14ac:dyDescent="0.25">
      <c r="A106" s="42" t="s">
        <v>107</v>
      </c>
      <c r="B106" s="43">
        <v>14.45</v>
      </c>
      <c r="C106" s="29"/>
      <c r="D106" s="22">
        <f t="shared" si="6"/>
        <v>0</v>
      </c>
      <c r="E106" s="42" t="s">
        <v>122</v>
      </c>
      <c r="F106" s="43">
        <v>3.5</v>
      </c>
      <c r="G106" s="29"/>
      <c r="H106" s="25">
        <f t="shared" si="5"/>
        <v>0</v>
      </c>
      <c r="I106" s="18"/>
      <c r="J106" s="18"/>
      <c r="K106" s="18"/>
      <c r="L106" s="18"/>
      <c r="M106" s="18"/>
      <c r="N106" s="18"/>
      <c r="O106" s="18"/>
      <c r="P106" s="18"/>
      <c r="Q106" s="18"/>
      <c r="U106" s="18"/>
      <c r="V106" s="18"/>
      <c r="W106" s="18"/>
      <c r="X106" s="18"/>
      <c r="Y106" s="18"/>
    </row>
    <row r="107" spans="1:25" ht="20.100000000000001" customHeight="1" x14ac:dyDescent="0.25">
      <c r="A107" s="42" t="s">
        <v>108</v>
      </c>
      <c r="B107" s="43">
        <v>14.95</v>
      </c>
      <c r="C107" s="29"/>
      <c r="D107" s="22">
        <f t="shared" si="6"/>
        <v>0</v>
      </c>
      <c r="E107" s="42" t="s">
        <v>123</v>
      </c>
      <c r="F107" s="43">
        <v>3.5</v>
      </c>
      <c r="G107" s="29"/>
      <c r="H107" s="25">
        <f t="shared" si="5"/>
        <v>0</v>
      </c>
      <c r="I107" s="18"/>
      <c r="J107" s="18"/>
      <c r="K107" s="18"/>
      <c r="L107" s="18"/>
      <c r="M107" s="18"/>
      <c r="N107" s="18"/>
      <c r="O107" s="18"/>
      <c r="P107" s="18"/>
      <c r="Q107" s="18"/>
      <c r="U107" s="18"/>
      <c r="V107" s="18"/>
      <c r="W107" s="18"/>
      <c r="X107" s="18"/>
      <c r="Y107" s="18"/>
    </row>
    <row r="108" spans="1:25" ht="20.100000000000001" customHeight="1" x14ac:dyDescent="0.25">
      <c r="A108" s="42" t="s">
        <v>109</v>
      </c>
      <c r="B108" s="43">
        <v>18.5</v>
      </c>
      <c r="C108" s="29"/>
      <c r="D108" s="22">
        <f t="shared" si="6"/>
        <v>0</v>
      </c>
      <c r="E108" s="42" t="s">
        <v>124</v>
      </c>
      <c r="F108" s="43">
        <v>3.5</v>
      </c>
      <c r="G108" s="29"/>
      <c r="H108" s="25">
        <f t="shared" si="5"/>
        <v>0</v>
      </c>
      <c r="I108" s="18"/>
      <c r="J108" s="18"/>
      <c r="K108" s="18"/>
      <c r="L108" s="18"/>
      <c r="M108" s="18"/>
      <c r="N108" s="18"/>
      <c r="O108" s="18"/>
      <c r="P108" s="18"/>
      <c r="Q108" s="18"/>
      <c r="U108" s="18"/>
      <c r="V108" s="18"/>
      <c r="W108" s="18"/>
      <c r="X108" s="18"/>
      <c r="Y108" s="18"/>
    </row>
    <row r="109" spans="1:25" ht="20.100000000000001" customHeight="1" x14ac:dyDescent="0.25">
      <c r="A109" s="42" t="s">
        <v>110</v>
      </c>
      <c r="B109" s="43">
        <v>19.5</v>
      </c>
      <c r="C109" s="29"/>
      <c r="D109" s="22">
        <f t="shared" si="6"/>
        <v>0</v>
      </c>
      <c r="E109" s="42" t="s">
        <v>125</v>
      </c>
      <c r="F109" s="43">
        <v>3.5</v>
      </c>
      <c r="G109" s="29"/>
      <c r="H109" s="25">
        <f t="shared" si="5"/>
        <v>0</v>
      </c>
      <c r="I109" s="18"/>
      <c r="J109" s="18"/>
      <c r="K109" s="18"/>
      <c r="L109" s="18"/>
      <c r="M109" s="18"/>
      <c r="N109" s="18"/>
      <c r="O109" s="18"/>
      <c r="P109" s="18"/>
      <c r="Q109" s="18"/>
      <c r="U109" s="18"/>
      <c r="V109" s="18"/>
      <c r="W109" s="18"/>
      <c r="X109" s="18"/>
      <c r="Y109" s="18"/>
    </row>
    <row r="110" spans="1:25" ht="20.100000000000001" customHeight="1" x14ac:dyDescent="0.25">
      <c r="A110" s="42" t="s">
        <v>111</v>
      </c>
      <c r="B110" s="43">
        <v>17.25</v>
      </c>
      <c r="C110" s="29"/>
      <c r="D110" s="22">
        <f t="shared" si="6"/>
        <v>0</v>
      </c>
      <c r="E110" s="42" t="s">
        <v>126</v>
      </c>
      <c r="F110" s="43">
        <v>3.5</v>
      </c>
      <c r="G110" s="29"/>
      <c r="H110" s="25">
        <f t="shared" si="5"/>
        <v>0</v>
      </c>
      <c r="I110" s="18"/>
      <c r="J110" s="18"/>
      <c r="K110" s="18"/>
      <c r="L110" s="18"/>
      <c r="M110" s="18"/>
      <c r="N110" s="18"/>
      <c r="O110" s="18"/>
      <c r="P110" s="18"/>
      <c r="Q110" s="18"/>
      <c r="U110" s="18"/>
      <c r="V110" s="18"/>
      <c r="W110" s="18"/>
      <c r="X110" s="18"/>
      <c r="Y110" s="18"/>
    </row>
    <row r="111" spans="1:25" ht="20.100000000000001" customHeight="1" x14ac:dyDescent="0.25">
      <c r="A111" s="55" t="s">
        <v>112</v>
      </c>
      <c r="B111" s="63"/>
      <c r="C111" s="56" t="s">
        <v>132</v>
      </c>
      <c r="D111" s="22"/>
      <c r="E111" s="42" t="s">
        <v>127</v>
      </c>
      <c r="F111" s="43">
        <v>3.1</v>
      </c>
      <c r="G111" s="29"/>
      <c r="H111" s="25">
        <f t="shared" si="5"/>
        <v>0</v>
      </c>
      <c r="I111" s="18"/>
      <c r="J111" s="18"/>
      <c r="K111" s="18"/>
      <c r="L111" s="18"/>
      <c r="M111" s="18"/>
      <c r="N111" s="18"/>
      <c r="O111" s="18"/>
      <c r="P111" s="18"/>
      <c r="Q111" s="18"/>
      <c r="U111" s="18"/>
      <c r="V111" s="18"/>
      <c r="W111" s="18"/>
      <c r="X111" s="18"/>
      <c r="Y111" s="18"/>
    </row>
    <row r="112" spans="1:25" ht="20.100000000000001" customHeight="1" x14ac:dyDescent="0.25">
      <c r="A112" s="42" t="s">
        <v>113</v>
      </c>
      <c r="B112" s="43">
        <v>13.5</v>
      </c>
      <c r="C112" s="29"/>
      <c r="D112" s="22">
        <f t="shared" si="6"/>
        <v>0</v>
      </c>
      <c r="E112" s="42" t="s">
        <v>128</v>
      </c>
      <c r="F112" s="43">
        <v>4.0999999999999996</v>
      </c>
      <c r="G112" s="29"/>
      <c r="H112" s="25">
        <f t="shared" si="5"/>
        <v>0</v>
      </c>
      <c r="I112" s="18"/>
      <c r="J112" s="18"/>
      <c r="K112" s="18"/>
      <c r="L112" s="18"/>
      <c r="M112" s="18"/>
      <c r="N112" s="18"/>
      <c r="O112" s="18"/>
      <c r="P112" s="18"/>
      <c r="Q112" s="18"/>
      <c r="U112" s="18"/>
      <c r="V112" s="18"/>
      <c r="W112" s="18"/>
      <c r="X112" s="18"/>
      <c r="Y112" s="18"/>
    </row>
    <row r="113" spans="1:25" ht="20.100000000000001" customHeight="1" x14ac:dyDescent="0.25">
      <c r="A113" s="42" t="s">
        <v>114</v>
      </c>
      <c r="B113" s="43">
        <v>12.5</v>
      </c>
      <c r="C113" s="29"/>
      <c r="D113" s="22">
        <f t="shared" si="6"/>
        <v>0</v>
      </c>
      <c r="H113" s="25">
        <f t="shared" ref="H113:H119" si="7">F106*G106</f>
        <v>0</v>
      </c>
      <c r="I113" s="18"/>
      <c r="J113" s="18"/>
      <c r="K113" s="18"/>
      <c r="L113" s="18"/>
      <c r="M113" s="18"/>
      <c r="N113" s="18"/>
      <c r="O113" s="18"/>
      <c r="P113" s="18"/>
      <c r="Q113" s="18"/>
      <c r="U113" s="18"/>
      <c r="V113" s="18"/>
      <c r="W113" s="18"/>
      <c r="X113" s="18"/>
      <c r="Y113" s="18"/>
    </row>
    <row r="114" spans="1:25" ht="20.100000000000001" customHeight="1" x14ac:dyDescent="0.25">
      <c r="D114" s="22"/>
      <c r="H114" s="25">
        <f t="shared" si="7"/>
        <v>0</v>
      </c>
      <c r="I114" s="18"/>
      <c r="J114" s="18"/>
      <c r="K114" s="18"/>
      <c r="L114" s="18"/>
      <c r="M114" s="18"/>
      <c r="N114" s="18"/>
      <c r="O114" s="18"/>
      <c r="P114" s="18"/>
      <c r="Q114" s="18"/>
      <c r="U114" s="18"/>
      <c r="V114" s="18"/>
      <c r="W114" s="18"/>
      <c r="X114" s="18"/>
      <c r="Y114" s="18"/>
    </row>
    <row r="115" spans="1:25" ht="20.100000000000001" customHeight="1" thickBot="1" x14ac:dyDescent="0.3">
      <c r="D115" s="22">
        <f t="shared" ref="D115:D117" si="8">B95*C95</f>
        <v>0</v>
      </c>
      <c r="H115" s="25">
        <f t="shared" si="7"/>
        <v>0</v>
      </c>
      <c r="I115" s="18"/>
      <c r="J115" s="18"/>
      <c r="K115" s="18"/>
      <c r="L115" s="18"/>
      <c r="M115" s="18"/>
      <c r="N115" s="18"/>
      <c r="O115" s="18"/>
      <c r="P115" s="18"/>
      <c r="Q115" s="18"/>
      <c r="U115" s="18"/>
      <c r="V115" s="18"/>
      <c r="W115" s="18"/>
      <c r="X115" s="18"/>
      <c r="Y115" s="18"/>
    </row>
    <row r="116" spans="1:25" ht="20.100000000000001" customHeight="1" x14ac:dyDescent="0.35">
      <c r="D116" s="22">
        <f t="shared" si="8"/>
        <v>0</v>
      </c>
      <c r="E116" s="65" t="s">
        <v>176</v>
      </c>
      <c r="F116" s="66">
        <f>SUM(D14:D16,D19:D31,D34:D39,D42:D46,D49:D61,D67:D80,D83:D91,D96:D97,D99:D103,D105:D110,D112:D113,H14:H26,H29:H38,H41:H56,H59:H65,H68:H96,H99:H112)</f>
        <v>0</v>
      </c>
      <c r="G116" s="44"/>
      <c r="H116" s="25">
        <f t="shared" si="7"/>
        <v>0</v>
      </c>
      <c r="I116" s="18"/>
      <c r="J116" s="18"/>
      <c r="K116" s="18"/>
      <c r="L116" s="18"/>
      <c r="M116" s="18"/>
      <c r="N116" s="18"/>
      <c r="O116" s="18"/>
      <c r="P116" s="18"/>
      <c r="Q116" s="18"/>
      <c r="U116" s="18"/>
      <c r="V116" s="18"/>
      <c r="W116" s="18"/>
      <c r="X116" s="18"/>
      <c r="Y116" s="18"/>
    </row>
    <row r="117" spans="1:25" ht="20.100000000000001" customHeight="1" thickBot="1" x14ac:dyDescent="0.4">
      <c r="D117" s="22">
        <f t="shared" si="8"/>
        <v>0</v>
      </c>
      <c r="E117" s="65" t="s">
        <v>177</v>
      </c>
      <c r="F117" s="67"/>
      <c r="G117" s="45"/>
      <c r="H117" s="25">
        <f t="shared" si="7"/>
        <v>0</v>
      </c>
      <c r="I117" s="18"/>
      <c r="J117" s="18"/>
      <c r="K117" s="18"/>
      <c r="L117" s="18"/>
      <c r="M117" s="18"/>
      <c r="N117" s="18"/>
      <c r="O117" s="18"/>
      <c r="P117" s="18"/>
      <c r="Q117" s="18"/>
      <c r="U117" s="18"/>
      <c r="V117" s="18"/>
      <c r="W117" s="18"/>
      <c r="X117" s="18"/>
      <c r="Y117" s="18"/>
    </row>
    <row r="118" spans="1:25" ht="20.100000000000001" customHeight="1" x14ac:dyDescent="0.25">
      <c r="D118" s="22"/>
      <c r="H118" s="25">
        <f t="shared" si="7"/>
        <v>0</v>
      </c>
      <c r="I118" s="18"/>
      <c r="J118" s="18"/>
      <c r="K118" s="18"/>
      <c r="L118" s="18"/>
      <c r="M118" s="18"/>
      <c r="N118" s="18"/>
      <c r="O118" s="18"/>
      <c r="P118" s="18"/>
      <c r="Q118" s="18"/>
      <c r="U118" s="18"/>
      <c r="V118" s="18"/>
      <c r="W118" s="18"/>
      <c r="X118" s="18"/>
      <c r="Y118" s="18"/>
    </row>
    <row r="119" spans="1:25" ht="20.100000000000001" customHeight="1" x14ac:dyDescent="0.25">
      <c r="D119" s="22">
        <f t="shared" ref="D119:D121" si="9">B99*C99</f>
        <v>0</v>
      </c>
      <c r="H119" s="25">
        <f t="shared" si="7"/>
        <v>0</v>
      </c>
      <c r="I119" s="18"/>
      <c r="J119" s="18"/>
      <c r="K119" s="18"/>
      <c r="L119" s="18"/>
      <c r="M119" s="18"/>
      <c r="N119" s="18"/>
      <c r="O119" s="18"/>
      <c r="P119" s="18"/>
      <c r="Q119" s="18"/>
      <c r="U119" s="18"/>
      <c r="V119" s="18"/>
      <c r="W119" s="18"/>
      <c r="X119" s="18"/>
      <c r="Y119" s="18"/>
    </row>
    <row r="120" spans="1:25" ht="20.100000000000001" customHeight="1" x14ac:dyDescent="0.25">
      <c r="D120" s="22">
        <f t="shared" si="9"/>
        <v>0</v>
      </c>
      <c r="H120" s="25"/>
      <c r="I120" s="18"/>
      <c r="J120" s="18"/>
      <c r="K120" s="18"/>
      <c r="L120" s="18"/>
      <c r="M120" s="18"/>
      <c r="N120" s="18"/>
      <c r="O120" s="18"/>
      <c r="P120" s="18"/>
      <c r="Q120" s="18"/>
      <c r="U120" s="18"/>
      <c r="V120" s="18"/>
      <c r="W120" s="18"/>
      <c r="X120" s="18"/>
      <c r="Y120" s="18"/>
    </row>
    <row r="121" spans="1:25" ht="20.100000000000001" customHeight="1" x14ac:dyDescent="0.25">
      <c r="D121" s="22">
        <f t="shared" si="9"/>
        <v>0</v>
      </c>
      <c r="H121" s="25"/>
      <c r="I121" s="18"/>
      <c r="J121" s="18"/>
      <c r="K121" s="18"/>
      <c r="L121" s="18"/>
      <c r="M121" s="18"/>
      <c r="N121" s="18"/>
      <c r="O121" s="18"/>
      <c r="P121" s="18"/>
      <c r="Q121" s="18"/>
      <c r="U121" s="18"/>
      <c r="V121" s="18"/>
      <c r="W121" s="18"/>
      <c r="X121" s="18"/>
      <c r="Y121" s="18"/>
    </row>
    <row r="122" spans="1:25" ht="20.100000000000001" customHeight="1" x14ac:dyDescent="0.25">
      <c r="D122" s="22" t="e">
        <f>#REF!*#REF!</f>
        <v>#REF!</v>
      </c>
      <c r="H122" s="25"/>
      <c r="I122" s="18"/>
      <c r="J122" s="18"/>
      <c r="K122" s="18"/>
      <c r="L122" s="18"/>
      <c r="M122" s="18"/>
      <c r="N122" s="18"/>
      <c r="O122" s="18"/>
      <c r="P122" s="18"/>
      <c r="Q122" s="18"/>
      <c r="U122" s="18"/>
      <c r="V122" s="18"/>
      <c r="W122" s="18"/>
      <c r="X122" s="18"/>
      <c r="Y122" s="18"/>
    </row>
    <row r="123" spans="1:25" ht="20.100000000000001" customHeight="1" x14ac:dyDescent="0.25">
      <c r="D123" s="22">
        <f>B102*C102</f>
        <v>0</v>
      </c>
      <c r="H123" s="25"/>
      <c r="I123" s="18"/>
      <c r="J123" s="18"/>
      <c r="K123" s="18"/>
      <c r="L123" s="18"/>
      <c r="M123" s="18"/>
      <c r="N123" s="18"/>
      <c r="O123" s="18"/>
      <c r="P123" s="18"/>
      <c r="Q123" s="18"/>
      <c r="U123" s="18"/>
      <c r="V123" s="18"/>
      <c r="W123" s="18"/>
      <c r="X123" s="18"/>
      <c r="Y123" s="18"/>
    </row>
    <row r="124" spans="1:25" ht="20.100000000000001" customHeight="1" x14ac:dyDescent="0.25">
      <c r="D124" s="22">
        <f>B103*C103</f>
        <v>0</v>
      </c>
      <c r="H124" s="25"/>
      <c r="I124" s="18"/>
      <c r="J124" s="18"/>
      <c r="K124" s="18"/>
      <c r="L124" s="18"/>
      <c r="M124" s="18"/>
      <c r="N124" s="18"/>
      <c r="O124" s="18"/>
      <c r="P124" s="18"/>
      <c r="Q124" s="18"/>
      <c r="U124" s="18"/>
      <c r="V124" s="18"/>
      <c r="W124" s="18"/>
      <c r="X124" s="18"/>
      <c r="Y124" s="18"/>
    </row>
    <row r="125" spans="1:25" ht="20.100000000000001" customHeight="1" x14ac:dyDescent="0.25">
      <c r="D125" s="22"/>
      <c r="H125" s="25"/>
      <c r="I125" s="18"/>
      <c r="J125" s="18"/>
      <c r="K125" s="18"/>
      <c r="L125" s="18"/>
      <c r="M125" s="18"/>
      <c r="N125" s="18"/>
      <c r="O125" s="18"/>
      <c r="P125" s="18"/>
      <c r="Q125" s="18"/>
      <c r="U125" s="18"/>
      <c r="V125" s="18"/>
      <c r="W125" s="18"/>
      <c r="X125" s="18"/>
      <c r="Y125" s="18"/>
    </row>
    <row r="126" spans="1:25" ht="20.100000000000001" customHeight="1" x14ac:dyDescent="0.25">
      <c r="D126" s="22">
        <f t="shared" ref="D126:D131" si="10">B105*C105</f>
        <v>0</v>
      </c>
      <c r="H126" s="25"/>
      <c r="I126" s="18"/>
      <c r="J126" s="18"/>
      <c r="K126" s="18"/>
      <c r="L126" s="18"/>
      <c r="M126" s="18"/>
      <c r="N126" s="18"/>
      <c r="O126" s="18"/>
      <c r="P126" s="18"/>
      <c r="Q126" s="18"/>
      <c r="U126" s="18"/>
      <c r="V126" s="18"/>
      <c r="W126" s="18"/>
      <c r="X126" s="18"/>
      <c r="Y126" s="18"/>
    </row>
    <row r="127" spans="1:25" ht="20.100000000000001" customHeight="1" x14ac:dyDescent="0.25">
      <c r="D127" s="22">
        <f t="shared" si="10"/>
        <v>0</v>
      </c>
      <c r="H127" s="25"/>
      <c r="I127" s="18"/>
      <c r="J127" s="18"/>
      <c r="K127" s="18"/>
      <c r="L127" s="18"/>
      <c r="M127" s="18"/>
      <c r="N127" s="18"/>
      <c r="O127" s="18"/>
      <c r="P127" s="18"/>
      <c r="Q127" s="18"/>
      <c r="U127" s="18"/>
      <c r="V127" s="18"/>
      <c r="W127" s="18"/>
      <c r="X127" s="18"/>
      <c r="Y127" s="18"/>
    </row>
    <row r="128" spans="1:25" ht="20.100000000000001" customHeight="1" x14ac:dyDescent="0.25">
      <c r="D128" s="22">
        <f t="shared" si="10"/>
        <v>0</v>
      </c>
      <c r="H128" s="25"/>
      <c r="I128" s="18"/>
      <c r="J128" s="18"/>
      <c r="K128" s="18"/>
      <c r="L128" s="18"/>
      <c r="M128" s="18"/>
      <c r="N128" s="18"/>
      <c r="O128" s="18"/>
      <c r="P128" s="18"/>
      <c r="Q128" s="18"/>
      <c r="U128" s="18"/>
      <c r="V128" s="18"/>
      <c r="W128" s="18"/>
      <c r="X128" s="18"/>
      <c r="Y128" s="18"/>
    </row>
    <row r="129" spans="4:25" ht="20.100000000000001" customHeight="1" x14ac:dyDescent="0.25">
      <c r="D129" s="22">
        <f t="shared" si="10"/>
        <v>0</v>
      </c>
      <c r="H129" s="25"/>
      <c r="I129" s="18"/>
      <c r="J129" s="18"/>
      <c r="K129" s="18"/>
      <c r="L129" s="18"/>
      <c r="M129" s="18"/>
      <c r="N129" s="18"/>
      <c r="O129" s="18"/>
      <c r="P129" s="18"/>
      <c r="Q129" s="18"/>
      <c r="U129" s="18"/>
      <c r="V129" s="18"/>
      <c r="W129" s="18"/>
      <c r="X129" s="18"/>
      <c r="Y129" s="18"/>
    </row>
    <row r="130" spans="4:25" ht="20.100000000000001" customHeight="1" x14ac:dyDescent="0.25">
      <c r="D130" s="22">
        <f t="shared" si="10"/>
        <v>0</v>
      </c>
      <c r="H130" s="25"/>
      <c r="I130" s="18"/>
      <c r="J130" s="18"/>
      <c r="K130" s="18"/>
      <c r="L130" s="18"/>
      <c r="M130" s="18"/>
      <c r="N130" s="18"/>
      <c r="O130" s="18"/>
      <c r="P130" s="18"/>
      <c r="Q130" s="18"/>
      <c r="U130" s="18"/>
      <c r="V130" s="18"/>
      <c r="W130" s="18"/>
      <c r="X130" s="18"/>
      <c r="Y130" s="18"/>
    </row>
    <row r="131" spans="4:25" ht="20.100000000000001" customHeight="1" x14ac:dyDescent="0.25">
      <c r="D131" s="22">
        <f t="shared" si="10"/>
        <v>0</v>
      </c>
      <c r="H131" s="25"/>
      <c r="I131" s="18"/>
      <c r="J131" s="18"/>
      <c r="K131" s="18"/>
      <c r="L131" s="18"/>
      <c r="M131" s="18"/>
      <c r="N131" s="18"/>
      <c r="O131" s="18"/>
      <c r="P131" s="18"/>
      <c r="Q131" s="18"/>
      <c r="U131" s="18"/>
      <c r="V131" s="18"/>
      <c r="W131" s="18"/>
      <c r="X131" s="18"/>
      <c r="Y131" s="18"/>
    </row>
    <row r="132" spans="4:25" ht="20.100000000000001" customHeight="1" x14ac:dyDescent="0.25">
      <c r="D132" s="22"/>
      <c r="H132" s="25"/>
      <c r="I132" s="18"/>
      <c r="J132" s="18"/>
      <c r="K132" s="18"/>
      <c r="L132" s="18"/>
      <c r="M132" s="18"/>
      <c r="N132" s="18"/>
      <c r="O132" s="18"/>
      <c r="P132" s="18"/>
      <c r="Q132" s="18"/>
      <c r="U132" s="18"/>
      <c r="V132" s="18"/>
      <c r="W132" s="18"/>
      <c r="X132" s="18"/>
      <c r="Y132" s="18"/>
    </row>
    <row r="133" spans="4:25" ht="20.100000000000001" customHeight="1" x14ac:dyDescent="0.25">
      <c r="D133" s="22">
        <f>B112*C112</f>
        <v>0</v>
      </c>
      <c r="H133" s="25"/>
      <c r="I133" s="18"/>
      <c r="J133" s="18"/>
      <c r="K133" s="18"/>
      <c r="L133" s="18"/>
      <c r="M133" s="18"/>
      <c r="N133" s="18"/>
      <c r="O133" s="18"/>
      <c r="P133" s="18"/>
      <c r="Q133" s="18"/>
      <c r="U133" s="18"/>
      <c r="V133" s="18"/>
      <c r="W133" s="18"/>
      <c r="X133" s="18"/>
      <c r="Y133" s="18"/>
    </row>
    <row r="134" spans="4:25" ht="20.100000000000001" customHeight="1" x14ac:dyDescent="0.25">
      <c r="D134" s="22">
        <f>B113*C113</f>
        <v>0</v>
      </c>
      <c r="H134" s="25"/>
      <c r="I134" s="18"/>
      <c r="J134" s="18"/>
      <c r="K134" s="18"/>
      <c r="L134" s="18"/>
      <c r="M134" s="18"/>
      <c r="N134" s="18"/>
      <c r="U134" s="18"/>
      <c r="V134" s="18"/>
      <c r="W134" s="18"/>
      <c r="X134" s="18"/>
      <c r="Y134" s="18"/>
    </row>
    <row r="135" spans="4:25" ht="20.100000000000001" customHeight="1" x14ac:dyDescent="0.25">
      <c r="D135" s="39"/>
      <c r="H135" s="25"/>
      <c r="I135" s="18"/>
      <c r="J135" s="18"/>
      <c r="K135" s="18"/>
      <c r="L135" s="18"/>
      <c r="M135" s="18"/>
      <c r="N135" s="18"/>
      <c r="U135" s="18"/>
      <c r="V135" s="18"/>
      <c r="W135" s="18"/>
      <c r="X135" s="18"/>
      <c r="Y135" s="18"/>
    </row>
    <row r="136" spans="4:25" ht="20.100000000000001" customHeight="1" x14ac:dyDescent="0.25">
      <c r="D136" s="39"/>
      <c r="H136" s="25"/>
      <c r="I136" s="18"/>
      <c r="J136" s="18"/>
      <c r="K136" s="18"/>
      <c r="L136" s="18"/>
      <c r="M136" s="18"/>
      <c r="N136" s="18"/>
      <c r="U136" s="18"/>
      <c r="V136" s="18"/>
      <c r="W136" s="18"/>
      <c r="X136" s="18"/>
      <c r="Y136" s="18"/>
    </row>
    <row r="137" spans="4:25" ht="20.100000000000001" customHeight="1" x14ac:dyDescent="0.25">
      <c r="D137" s="39"/>
      <c r="H137" s="25"/>
      <c r="I137" s="18"/>
      <c r="J137" s="18"/>
      <c r="K137" s="18"/>
      <c r="L137" s="18"/>
      <c r="M137" s="18"/>
      <c r="N137" s="18"/>
      <c r="U137" s="18"/>
      <c r="V137" s="18"/>
      <c r="W137" s="18"/>
      <c r="X137" s="18"/>
      <c r="Y137" s="18"/>
    </row>
    <row r="138" spans="4:25" ht="20.100000000000001" customHeight="1" x14ac:dyDescent="0.25">
      <c r="D138" s="39"/>
      <c r="H138" s="25"/>
      <c r="I138" s="18"/>
      <c r="J138" s="18"/>
      <c r="K138" s="18"/>
      <c r="L138" s="18"/>
      <c r="M138" s="18"/>
      <c r="N138" s="18"/>
      <c r="U138" s="18"/>
      <c r="V138" s="18"/>
      <c r="W138" s="18"/>
      <c r="X138" s="18"/>
      <c r="Y138" s="18"/>
    </row>
    <row r="139" spans="4:25" ht="20.100000000000001" customHeight="1" x14ac:dyDescent="0.25">
      <c r="D139" s="39"/>
      <c r="H139" s="25"/>
      <c r="I139" s="18"/>
      <c r="J139" s="18"/>
      <c r="K139" s="18"/>
      <c r="L139" s="18"/>
      <c r="M139" s="18"/>
      <c r="N139" s="18"/>
      <c r="U139" s="18"/>
      <c r="V139" s="18"/>
      <c r="W139" s="18"/>
      <c r="X139" s="18"/>
      <c r="Y139" s="18"/>
    </row>
    <row r="140" spans="4:25" ht="20.100000000000001" customHeight="1" x14ac:dyDescent="0.25">
      <c r="D140" s="39"/>
      <c r="H140" s="25"/>
      <c r="I140" s="18"/>
      <c r="J140" s="18"/>
      <c r="K140" s="18"/>
      <c r="L140" s="18"/>
      <c r="M140" s="18"/>
      <c r="N140" s="18"/>
      <c r="U140" s="18"/>
      <c r="V140" s="18"/>
      <c r="W140" s="18"/>
      <c r="X140" s="18"/>
      <c r="Y140" s="18"/>
    </row>
    <row r="141" spans="4:25" ht="20.100000000000001" customHeight="1" x14ac:dyDescent="0.25">
      <c r="D141" s="39"/>
      <c r="H141" s="25"/>
      <c r="I141" s="18"/>
      <c r="J141" s="18"/>
      <c r="K141" s="18"/>
      <c r="L141" s="18"/>
      <c r="M141" s="18"/>
      <c r="N141" s="18"/>
      <c r="R141" s="18"/>
      <c r="S141" s="18"/>
      <c r="T141" s="18"/>
      <c r="U141" s="18"/>
      <c r="V141" s="18"/>
      <c r="W141" s="18"/>
      <c r="X141" s="18"/>
      <c r="Y141" s="18"/>
    </row>
    <row r="142" spans="4:25" ht="20.100000000000001" customHeight="1" x14ac:dyDescent="0.25">
      <c r="D142" s="39"/>
      <c r="H142" s="25"/>
      <c r="I142" s="18"/>
      <c r="J142" s="18"/>
      <c r="K142" s="18"/>
      <c r="L142" s="18"/>
      <c r="M142" s="18"/>
      <c r="N142" s="18"/>
      <c r="R142" s="18"/>
      <c r="S142" s="18"/>
      <c r="T142" s="18"/>
      <c r="U142" s="18"/>
      <c r="V142" s="18"/>
      <c r="W142" s="18"/>
      <c r="X142" s="18"/>
      <c r="Y142" s="18"/>
    </row>
    <row r="143" spans="4:25" ht="20.100000000000001" customHeight="1" x14ac:dyDescent="0.25">
      <c r="D143" s="39"/>
      <c r="H143" s="25"/>
      <c r="I143" s="18"/>
      <c r="J143" s="18"/>
      <c r="K143" s="18"/>
      <c r="L143" s="18"/>
      <c r="M143" s="18"/>
      <c r="N143" s="18"/>
      <c r="R143" s="18"/>
      <c r="S143" s="18"/>
      <c r="T143" s="18"/>
      <c r="U143" s="18"/>
      <c r="V143" s="18"/>
      <c r="W143" s="18"/>
      <c r="X143" s="18"/>
      <c r="Y143" s="18"/>
    </row>
    <row r="144" spans="4:25" ht="15.75" x14ac:dyDescent="0.25">
      <c r="D144" s="18"/>
      <c r="H144" s="25"/>
      <c r="I144" s="18"/>
      <c r="J144" s="18"/>
      <c r="K144" s="18"/>
      <c r="L144" s="18"/>
      <c r="M144" s="18"/>
      <c r="N144" s="18"/>
      <c r="R144" s="18"/>
      <c r="S144" s="18"/>
      <c r="T144" s="18"/>
      <c r="U144" s="18"/>
      <c r="V144" s="18"/>
      <c r="W144" s="18"/>
      <c r="X144" s="18"/>
      <c r="Y144" s="18"/>
    </row>
    <row r="145" spans="4:25" ht="20.100000000000001" customHeight="1" x14ac:dyDescent="0.25">
      <c r="D145" s="18"/>
      <c r="H145" s="25"/>
      <c r="I145" s="18"/>
      <c r="J145" s="18"/>
      <c r="K145" s="18"/>
      <c r="L145" s="18"/>
      <c r="M145" s="18"/>
      <c r="N145" s="18"/>
      <c r="R145" s="18"/>
      <c r="S145" s="18"/>
      <c r="T145" s="18"/>
      <c r="U145" s="18"/>
      <c r="V145" s="18"/>
      <c r="W145" s="18"/>
      <c r="X145" s="18"/>
      <c r="Y145" s="18"/>
    </row>
    <row r="146" spans="4:25" ht="20.100000000000001" customHeight="1" x14ac:dyDescent="0.25">
      <c r="D146" s="18"/>
      <c r="H146" s="25"/>
      <c r="I146" s="18"/>
      <c r="J146" s="18"/>
      <c r="K146" s="18"/>
      <c r="L146" s="18"/>
      <c r="M146" s="18"/>
      <c r="N146" s="18"/>
      <c r="R146" s="18"/>
      <c r="S146" s="18"/>
      <c r="T146" s="18"/>
      <c r="U146" s="18"/>
      <c r="V146" s="18"/>
      <c r="W146" s="18"/>
      <c r="X146" s="18"/>
      <c r="Y146" s="18"/>
    </row>
    <row r="147" spans="4:25" ht="20.100000000000001" customHeight="1" x14ac:dyDescent="0.25">
      <c r="D147" s="18"/>
      <c r="I147" s="18"/>
      <c r="J147" s="18"/>
      <c r="K147" s="18"/>
      <c r="L147" s="18"/>
      <c r="M147" s="18"/>
      <c r="N147" s="18"/>
      <c r="R147" s="18"/>
      <c r="S147" s="18"/>
      <c r="T147" s="18"/>
      <c r="U147" s="18"/>
      <c r="V147" s="18"/>
      <c r="W147" s="18"/>
      <c r="X147" s="18"/>
      <c r="Y147" s="18"/>
    </row>
    <row r="148" spans="4:25" ht="20.100000000000001" customHeight="1" x14ac:dyDescent="0.25">
      <c r="D148" s="18"/>
      <c r="I148" s="18"/>
      <c r="J148" s="18"/>
      <c r="K148" s="18"/>
      <c r="L148" s="18"/>
      <c r="M148" s="18"/>
      <c r="N148" s="18"/>
      <c r="R148" s="18"/>
      <c r="S148" s="18"/>
      <c r="T148" s="18"/>
      <c r="U148" s="18"/>
      <c r="V148" s="18"/>
      <c r="W148" s="18"/>
      <c r="X148" s="18"/>
      <c r="Y148" s="18"/>
    </row>
    <row r="149" spans="4:25" ht="15.75" x14ac:dyDescent="0.25">
      <c r="D149" s="18"/>
      <c r="I149" s="18"/>
      <c r="J149" s="18"/>
      <c r="K149" s="18"/>
      <c r="L149" s="18"/>
      <c r="M149" s="18"/>
      <c r="N149" s="18"/>
      <c r="R149" s="18"/>
      <c r="S149" s="18"/>
      <c r="T149" s="18"/>
      <c r="U149" s="18"/>
      <c r="V149" s="18"/>
      <c r="W149" s="18"/>
      <c r="X149" s="18"/>
      <c r="Y149" s="18"/>
    </row>
    <row r="150" spans="4:25" ht="20.100000000000001" customHeight="1" x14ac:dyDescent="0.25">
      <c r="D150" s="18"/>
      <c r="I150" s="18"/>
      <c r="J150" s="18"/>
      <c r="K150" s="18"/>
      <c r="L150" s="18"/>
      <c r="M150" s="18"/>
      <c r="N150" s="18"/>
      <c r="R150" s="18"/>
      <c r="S150" s="18"/>
      <c r="T150" s="18"/>
      <c r="U150" s="18"/>
      <c r="V150" s="18"/>
      <c r="W150" s="18"/>
      <c r="X150" s="18"/>
      <c r="Y150" s="18"/>
    </row>
    <row r="151" spans="4:25" ht="20.100000000000001" customHeight="1" x14ac:dyDescent="0.25">
      <c r="D151" s="18"/>
      <c r="I151" s="18"/>
      <c r="J151" s="18"/>
      <c r="K151" s="18"/>
      <c r="L151" s="18"/>
      <c r="M151" s="18"/>
      <c r="N151" s="18"/>
      <c r="R151" s="18"/>
      <c r="S151" s="18"/>
      <c r="T151" s="18"/>
      <c r="U151" s="18"/>
      <c r="V151" s="18"/>
      <c r="W151" s="18"/>
      <c r="X151" s="18"/>
      <c r="Y151" s="18"/>
    </row>
    <row r="152" spans="4:25" ht="20.100000000000001" customHeight="1" x14ac:dyDescent="0.25">
      <c r="D152" s="18"/>
      <c r="I152" s="18"/>
      <c r="J152" s="18"/>
      <c r="K152" s="18"/>
      <c r="L152" s="18"/>
      <c r="M152" s="18"/>
      <c r="N152" s="18"/>
      <c r="R152" s="18"/>
      <c r="S152" s="18"/>
      <c r="T152" s="18"/>
      <c r="U152" s="18"/>
      <c r="V152" s="18"/>
      <c r="W152" s="18"/>
      <c r="X152" s="18"/>
      <c r="Y152" s="18"/>
    </row>
    <row r="153" spans="4:25" ht="20.100000000000001" customHeight="1" x14ac:dyDescent="0.25">
      <c r="D153" s="18"/>
      <c r="I153" s="18"/>
      <c r="J153" s="18"/>
      <c r="K153" s="18"/>
      <c r="L153" s="18"/>
      <c r="M153" s="18"/>
      <c r="N153" s="18"/>
      <c r="R153" s="18"/>
      <c r="S153" s="18"/>
      <c r="T153" s="18"/>
      <c r="U153" s="18"/>
      <c r="V153" s="18"/>
      <c r="W153" s="18"/>
      <c r="X153" s="18"/>
      <c r="Y153" s="18"/>
    </row>
    <row r="154" spans="4:25" ht="20.100000000000001" customHeight="1" x14ac:dyDescent="0.25">
      <c r="D154" s="18"/>
      <c r="I154" s="18"/>
      <c r="J154" s="18"/>
      <c r="K154" s="18"/>
      <c r="L154" s="18"/>
      <c r="M154" s="18"/>
      <c r="N154" s="18"/>
      <c r="R154" s="18"/>
      <c r="S154" s="18"/>
      <c r="T154" s="18"/>
      <c r="U154" s="18"/>
      <c r="V154" s="18"/>
      <c r="W154" s="18"/>
      <c r="X154" s="18"/>
      <c r="Y154" s="18"/>
    </row>
    <row r="155" spans="4:25" ht="20.100000000000001" customHeight="1" x14ac:dyDescent="0.25">
      <c r="D155" s="18"/>
      <c r="I155" s="18"/>
      <c r="J155" s="18"/>
      <c r="K155" s="18"/>
      <c r="L155" s="18"/>
      <c r="M155" s="18"/>
      <c r="N155" s="18"/>
      <c r="R155" s="18"/>
      <c r="S155" s="18"/>
      <c r="T155" s="18"/>
      <c r="U155" s="18"/>
      <c r="V155" s="18"/>
      <c r="W155" s="18"/>
      <c r="X155" s="18"/>
      <c r="Y155" s="18"/>
    </row>
    <row r="156" spans="4:25" ht="20.100000000000001" customHeight="1" x14ac:dyDescent="0.25">
      <c r="D156" s="18"/>
      <c r="I156" s="18"/>
      <c r="J156" s="18"/>
      <c r="K156" s="18"/>
      <c r="L156" s="18"/>
      <c r="M156" s="18"/>
      <c r="N156" s="18"/>
      <c r="R156" s="18"/>
      <c r="S156" s="18"/>
      <c r="T156" s="18"/>
      <c r="U156" s="18"/>
      <c r="V156" s="18"/>
      <c r="W156" s="18"/>
      <c r="X156" s="18"/>
      <c r="Y156" s="18"/>
    </row>
    <row r="157" spans="4:25" ht="15.75" x14ac:dyDescent="0.25">
      <c r="D157" s="18"/>
      <c r="I157" s="18"/>
      <c r="J157" s="18"/>
      <c r="K157" s="18"/>
      <c r="L157" s="18"/>
      <c r="M157" s="18"/>
      <c r="N157" s="18"/>
      <c r="R157" s="18"/>
      <c r="S157" s="18"/>
      <c r="T157" s="18"/>
      <c r="U157" s="18"/>
      <c r="V157" s="18"/>
      <c r="W157" s="18"/>
      <c r="X157" s="18"/>
      <c r="Y157" s="18"/>
    </row>
    <row r="158" spans="4:25" ht="20.100000000000001" customHeight="1" x14ac:dyDescent="0.25">
      <c r="D158" s="18"/>
      <c r="I158" s="18"/>
      <c r="J158" s="18"/>
      <c r="K158" s="18"/>
      <c r="L158" s="18"/>
      <c r="M158" s="18"/>
      <c r="N158" s="18"/>
      <c r="R158" s="18"/>
      <c r="S158" s="18"/>
      <c r="T158" s="18"/>
      <c r="U158" s="18"/>
      <c r="V158" s="18"/>
      <c r="W158" s="18"/>
      <c r="X158" s="18"/>
      <c r="Y158" s="18"/>
    </row>
    <row r="159" spans="4:25" ht="20.100000000000001" customHeight="1" x14ac:dyDescent="0.25">
      <c r="D159" s="18"/>
      <c r="I159" s="18"/>
      <c r="J159" s="18"/>
      <c r="K159" s="18"/>
      <c r="L159" s="18"/>
      <c r="M159" s="18"/>
      <c r="N159" s="18"/>
      <c r="R159" s="18"/>
      <c r="S159" s="18"/>
      <c r="T159" s="18"/>
      <c r="U159" s="18"/>
      <c r="V159" s="18"/>
      <c r="W159" s="18"/>
      <c r="X159" s="18"/>
      <c r="Y159" s="18"/>
    </row>
    <row r="160" spans="4:25" ht="20.100000000000001" customHeight="1" x14ac:dyDescent="0.25">
      <c r="D160" s="46"/>
      <c r="I160" s="18"/>
      <c r="J160" s="18"/>
      <c r="K160" s="18"/>
      <c r="L160" s="18"/>
      <c r="M160" s="18"/>
      <c r="N160" s="18"/>
      <c r="R160" s="18"/>
      <c r="S160" s="18"/>
      <c r="T160" s="18"/>
      <c r="U160" s="18"/>
      <c r="V160" s="18"/>
      <c r="W160" s="18"/>
      <c r="X160" s="18"/>
      <c r="Y160" s="18"/>
    </row>
    <row r="161" spans="4:25" ht="20.100000000000001" customHeight="1" x14ac:dyDescent="0.25">
      <c r="D161" s="46"/>
      <c r="I161" s="18"/>
      <c r="J161" s="18"/>
      <c r="K161" s="18"/>
      <c r="L161" s="18"/>
      <c r="M161" s="18"/>
      <c r="N161" s="18"/>
      <c r="R161" s="18"/>
      <c r="S161" s="18"/>
      <c r="T161" s="18"/>
      <c r="U161" s="18"/>
      <c r="V161" s="18"/>
      <c r="W161" s="18"/>
      <c r="X161" s="18"/>
      <c r="Y161" s="18"/>
    </row>
    <row r="162" spans="4:25" ht="20.100000000000001" customHeight="1" x14ac:dyDescent="0.25">
      <c r="D162" s="46"/>
      <c r="I162" s="18"/>
      <c r="J162" s="18"/>
      <c r="K162" s="18"/>
      <c r="L162" s="18"/>
      <c r="M162" s="18"/>
      <c r="N162" s="18"/>
      <c r="R162" s="18"/>
      <c r="S162" s="18"/>
      <c r="T162" s="18"/>
      <c r="U162" s="18"/>
      <c r="V162" s="18"/>
      <c r="W162" s="18"/>
      <c r="X162" s="18"/>
      <c r="Y162" s="18"/>
    </row>
    <row r="163" spans="4:25" ht="20.100000000000001" customHeight="1" x14ac:dyDescent="0.25">
      <c r="D163" s="46"/>
      <c r="I163" s="18"/>
      <c r="J163" s="18"/>
      <c r="K163" s="18"/>
      <c r="L163" s="18"/>
      <c r="M163" s="18"/>
      <c r="N163" s="18"/>
      <c r="R163" s="18"/>
      <c r="S163" s="18"/>
      <c r="T163" s="18"/>
      <c r="U163" s="18"/>
      <c r="V163" s="18"/>
      <c r="W163" s="18"/>
      <c r="X163" s="18"/>
      <c r="Y163" s="18"/>
    </row>
    <row r="164" spans="4:25" ht="20.100000000000001" customHeight="1" x14ac:dyDescent="0.25">
      <c r="D164" s="46"/>
      <c r="I164" s="18"/>
      <c r="J164" s="18"/>
      <c r="K164" s="18"/>
      <c r="L164" s="18"/>
      <c r="M164" s="18"/>
      <c r="N164" s="18"/>
      <c r="R164" s="18"/>
      <c r="S164" s="18"/>
      <c r="T164" s="18"/>
      <c r="U164" s="18"/>
      <c r="V164" s="18"/>
      <c r="W164" s="18"/>
      <c r="X164" s="18"/>
      <c r="Y164" s="18"/>
    </row>
    <row r="165" spans="4:25" ht="20.100000000000001" customHeight="1" x14ac:dyDescent="0.25">
      <c r="D165" s="46"/>
      <c r="I165" s="18"/>
      <c r="J165" s="18"/>
      <c r="K165" s="18"/>
      <c r="L165" s="18"/>
      <c r="M165" s="18"/>
      <c r="N165" s="18"/>
      <c r="R165" s="18"/>
      <c r="S165" s="18"/>
      <c r="T165" s="18"/>
      <c r="U165" s="18"/>
      <c r="V165" s="18"/>
      <c r="W165" s="18"/>
      <c r="X165" s="18"/>
      <c r="Y165" s="18"/>
    </row>
    <row r="166" spans="4:25" ht="20.100000000000001" customHeight="1" x14ac:dyDescent="0.25">
      <c r="D166" s="46"/>
      <c r="I166" s="18"/>
      <c r="J166" s="18"/>
      <c r="K166" s="18"/>
      <c r="L166" s="18"/>
      <c r="M166" s="18"/>
      <c r="N166" s="18"/>
      <c r="R166" s="18"/>
      <c r="S166" s="18"/>
      <c r="T166" s="18"/>
      <c r="U166" s="18"/>
      <c r="V166" s="18"/>
      <c r="W166" s="18"/>
      <c r="X166" s="18"/>
      <c r="Y166" s="18"/>
    </row>
    <row r="167" spans="4:25" ht="20.100000000000001" customHeight="1" x14ac:dyDescent="0.25">
      <c r="D167" s="46"/>
      <c r="I167" s="18"/>
      <c r="J167" s="18"/>
      <c r="K167" s="18"/>
      <c r="L167" s="18"/>
      <c r="M167" s="18"/>
      <c r="N167" s="18"/>
      <c r="R167" s="18"/>
      <c r="S167" s="18"/>
      <c r="T167" s="18"/>
      <c r="U167" s="18"/>
      <c r="V167" s="18"/>
      <c r="W167" s="18"/>
      <c r="X167" s="18"/>
      <c r="Y167" s="18"/>
    </row>
    <row r="168" spans="4:25" ht="15.75" x14ac:dyDescent="0.25">
      <c r="D168" s="46"/>
      <c r="I168" s="18"/>
      <c r="J168" s="18"/>
      <c r="K168" s="18"/>
      <c r="L168" s="18"/>
      <c r="M168" s="18"/>
      <c r="N168" s="18"/>
      <c r="R168" s="18"/>
      <c r="S168" s="18"/>
      <c r="T168" s="18"/>
      <c r="U168" s="18"/>
      <c r="V168" s="18"/>
      <c r="W168" s="18"/>
      <c r="X168" s="18"/>
      <c r="Y168" s="18"/>
    </row>
    <row r="169" spans="4:25" ht="20.100000000000001" customHeight="1" x14ac:dyDescent="0.25">
      <c r="D169" s="46"/>
      <c r="I169" s="18"/>
      <c r="J169" s="18"/>
      <c r="K169" s="18"/>
      <c r="L169" s="18"/>
      <c r="M169" s="18"/>
      <c r="N169" s="18"/>
      <c r="R169" s="18"/>
      <c r="S169" s="18"/>
      <c r="T169" s="18"/>
      <c r="U169" s="18"/>
      <c r="V169" s="18"/>
      <c r="W169" s="18"/>
      <c r="X169" s="18"/>
      <c r="Y169" s="18"/>
    </row>
    <row r="170" spans="4:25" ht="20.100000000000001" customHeight="1" x14ac:dyDescent="0.25">
      <c r="D170" s="46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4:25" ht="20.100000000000001" customHeight="1" x14ac:dyDescent="0.25">
      <c r="D171" s="46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4:25" ht="20.100000000000001" customHeight="1" x14ac:dyDescent="0.25">
      <c r="D172" s="46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4:25" ht="20.100000000000001" customHeight="1" x14ac:dyDescent="0.25">
      <c r="D173" s="46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4:25" ht="20.100000000000001" customHeight="1" x14ac:dyDescent="0.25"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V174" s="18"/>
      <c r="W174" s="18"/>
      <c r="X174" s="18"/>
      <c r="Y174" s="18"/>
    </row>
    <row r="175" spans="4:25" ht="20.100000000000001" customHeight="1" x14ac:dyDescent="0.25"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V175" s="18"/>
      <c r="W175" s="18"/>
      <c r="X175" s="18"/>
      <c r="Y175" s="18"/>
    </row>
    <row r="176" spans="4:25" ht="20.100000000000001" customHeight="1" x14ac:dyDescent="0.25"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V176" s="18"/>
      <c r="W176" s="18"/>
      <c r="X176" s="18"/>
      <c r="Y176" s="18"/>
    </row>
    <row r="177" spans="9:25" ht="20.100000000000001" customHeight="1" x14ac:dyDescent="0.25"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V177" s="18"/>
      <c r="W177" s="18"/>
      <c r="X177" s="18"/>
      <c r="Y177" s="18"/>
    </row>
    <row r="178" spans="9:25" ht="20.100000000000001" customHeight="1" x14ac:dyDescent="0.25"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V178" s="18"/>
      <c r="W178" s="18"/>
      <c r="X178" s="18"/>
      <c r="Y178" s="18"/>
    </row>
    <row r="179" spans="9:25" ht="20.100000000000001" customHeight="1" x14ac:dyDescent="0.25"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V179" s="18"/>
      <c r="W179" s="18"/>
      <c r="X179" s="18"/>
      <c r="Y179" s="18"/>
    </row>
    <row r="180" spans="9:25" ht="20.100000000000001" customHeight="1" x14ac:dyDescent="0.25"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V180" s="18"/>
      <c r="W180" s="18"/>
      <c r="X180" s="18"/>
      <c r="Y180" s="18"/>
    </row>
    <row r="181" spans="9:25" ht="20.100000000000001" customHeight="1" x14ac:dyDescent="0.25"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V181" s="18"/>
      <c r="W181" s="18"/>
      <c r="X181" s="18"/>
      <c r="Y181" s="18"/>
    </row>
    <row r="182" spans="9:25" ht="20.100000000000001" customHeight="1" x14ac:dyDescent="0.25"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V182" s="18"/>
      <c r="W182" s="18"/>
      <c r="X182" s="18"/>
      <c r="Y182" s="18"/>
    </row>
    <row r="183" spans="9:25" ht="20.100000000000001" customHeight="1" x14ac:dyDescent="0.25"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V183" s="18"/>
      <c r="W183" s="18"/>
      <c r="X183" s="18"/>
      <c r="Y183" s="18"/>
    </row>
    <row r="184" spans="9:25" ht="20.100000000000001" customHeight="1" x14ac:dyDescent="0.25"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V184" s="18"/>
      <c r="W184" s="18"/>
      <c r="X184" s="18"/>
      <c r="Y184" s="18"/>
    </row>
    <row r="185" spans="9:25" ht="20.100000000000001" customHeight="1" x14ac:dyDescent="0.25"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V185" s="18"/>
      <c r="W185" s="18"/>
      <c r="X185" s="18"/>
      <c r="Y185" s="18"/>
    </row>
    <row r="186" spans="9:25" ht="15.75" x14ac:dyDescent="0.25"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V186" s="18"/>
      <c r="W186" s="18"/>
      <c r="X186" s="18"/>
      <c r="Y186" s="18"/>
    </row>
    <row r="187" spans="9:25" ht="20.100000000000001" customHeight="1" x14ac:dyDescent="0.25"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V187" s="18"/>
      <c r="W187" s="18"/>
      <c r="X187" s="18"/>
      <c r="Y187" s="18"/>
    </row>
    <row r="188" spans="9:25" ht="20.100000000000001" customHeight="1" x14ac:dyDescent="0.25"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V188" s="18"/>
      <c r="W188" s="18"/>
      <c r="X188" s="18"/>
      <c r="Y188" s="18"/>
    </row>
    <row r="189" spans="9:25" ht="20.100000000000001" customHeight="1" x14ac:dyDescent="0.25"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V189" s="18"/>
      <c r="W189" s="18"/>
      <c r="X189" s="18"/>
      <c r="Y189" s="18"/>
    </row>
    <row r="190" spans="9:25" ht="20.100000000000001" customHeight="1" x14ac:dyDescent="0.25"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V190" s="18"/>
      <c r="W190" s="18"/>
      <c r="X190" s="18"/>
      <c r="Y190" s="18"/>
    </row>
    <row r="191" spans="9:25" ht="20.100000000000001" customHeight="1" x14ac:dyDescent="0.25"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V191" s="18"/>
      <c r="W191" s="18"/>
      <c r="X191" s="18"/>
      <c r="Y191" s="18"/>
    </row>
    <row r="192" spans="9:25" ht="20.100000000000001" customHeight="1" x14ac:dyDescent="0.25"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V192" s="18"/>
      <c r="W192" s="18"/>
      <c r="X192" s="18"/>
      <c r="Y192" s="18"/>
    </row>
    <row r="193" spans="9:25" ht="20.100000000000001" customHeight="1" x14ac:dyDescent="0.25"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V193" s="18"/>
      <c r="W193" s="18"/>
      <c r="X193" s="18"/>
      <c r="Y193" s="18"/>
    </row>
    <row r="194" spans="9:25" ht="20.100000000000001" customHeight="1" x14ac:dyDescent="0.25"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V194" s="18"/>
      <c r="W194" s="18"/>
      <c r="X194" s="18"/>
      <c r="Y194" s="18"/>
    </row>
    <row r="195" spans="9:25" ht="20.100000000000001" customHeight="1" x14ac:dyDescent="0.25"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V195" s="18"/>
      <c r="W195" s="18"/>
      <c r="X195" s="18"/>
      <c r="Y195" s="18"/>
    </row>
    <row r="196" spans="9:25" ht="19.5" customHeight="1" x14ac:dyDescent="0.25"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V196" s="18"/>
      <c r="W196" s="18"/>
      <c r="X196" s="18"/>
      <c r="Y196" s="18"/>
    </row>
    <row r="197" spans="9:25" ht="20.100000000000001" customHeight="1" x14ac:dyDescent="0.25"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V197" s="18"/>
      <c r="W197" s="18"/>
      <c r="X197" s="18"/>
      <c r="Y197" s="18"/>
    </row>
    <row r="198" spans="9:25" ht="20.100000000000001" customHeight="1" x14ac:dyDescent="0.25"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V198" s="18"/>
      <c r="W198" s="18"/>
      <c r="X198" s="18"/>
      <c r="Y198" s="18"/>
    </row>
    <row r="199" spans="9:25" ht="20.100000000000001" customHeight="1" x14ac:dyDescent="0.25"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V199" s="18"/>
      <c r="W199" s="18"/>
      <c r="X199" s="18"/>
      <c r="Y199" s="18"/>
    </row>
    <row r="200" spans="9:25" ht="20.100000000000001" customHeight="1" x14ac:dyDescent="0.25"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V200" s="18"/>
      <c r="W200" s="18"/>
      <c r="X200" s="18"/>
      <c r="Y200" s="18"/>
    </row>
    <row r="201" spans="9:25" ht="20.100000000000001" customHeight="1" x14ac:dyDescent="0.25"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V201" s="18"/>
      <c r="W201" s="18"/>
      <c r="X201" s="18"/>
      <c r="Y201" s="18"/>
    </row>
    <row r="202" spans="9:25" ht="20.100000000000001" customHeight="1" x14ac:dyDescent="0.25"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V202" s="18"/>
      <c r="W202" s="18"/>
      <c r="X202" s="18"/>
      <c r="Y202" s="18"/>
    </row>
    <row r="203" spans="9:25" ht="20.100000000000001" customHeight="1" x14ac:dyDescent="0.25"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V203" s="18"/>
      <c r="W203" s="18"/>
      <c r="X203" s="18"/>
      <c r="Y203" s="18"/>
    </row>
    <row r="204" spans="9:25" ht="20.100000000000001" customHeight="1" x14ac:dyDescent="0.25"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V204" s="18"/>
      <c r="W204" s="18"/>
      <c r="X204" s="18"/>
      <c r="Y204" s="18"/>
    </row>
    <row r="205" spans="9:25" ht="20.100000000000001" customHeight="1" x14ac:dyDescent="0.25"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V205" s="18"/>
      <c r="W205" s="18"/>
      <c r="X205" s="18"/>
      <c r="Y205" s="18"/>
    </row>
    <row r="206" spans="9:25" ht="20.100000000000001" customHeight="1" x14ac:dyDescent="0.25"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V206" s="18"/>
      <c r="W206" s="18"/>
      <c r="X206" s="18"/>
      <c r="Y206" s="18"/>
    </row>
    <row r="207" spans="9:25" ht="20.100000000000001" customHeight="1" x14ac:dyDescent="0.25"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V207" s="18"/>
      <c r="W207" s="18"/>
      <c r="X207" s="18"/>
      <c r="Y207" s="18"/>
    </row>
    <row r="208" spans="9:25" ht="15.75" x14ac:dyDescent="0.25"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V208" s="18"/>
      <c r="W208" s="18"/>
      <c r="X208" s="18"/>
      <c r="Y208" s="18"/>
    </row>
    <row r="209" spans="9:25" ht="20.100000000000001" customHeight="1" x14ac:dyDescent="0.25"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V209" s="18"/>
      <c r="W209" s="18"/>
      <c r="X209" s="18"/>
      <c r="Y209" s="18"/>
    </row>
    <row r="210" spans="9:25" ht="20.100000000000001" customHeight="1" x14ac:dyDescent="0.25"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V210" s="18"/>
      <c r="W210" s="18"/>
      <c r="X210" s="18"/>
      <c r="Y210" s="18"/>
    </row>
    <row r="211" spans="9:25" ht="20.100000000000001" customHeight="1" x14ac:dyDescent="0.25"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V211" s="18"/>
      <c r="W211" s="18"/>
      <c r="X211" s="18"/>
      <c r="Y211" s="18"/>
    </row>
    <row r="212" spans="9:25" ht="20.100000000000001" customHeight="1" x14ac:dyDescent="0.25"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V212" s="18"/>
      <c r="W212" s="18"/>
      <c r="X212" s="18"/>
      <c r="Y212" s="18"/>
    </row>
    <row r="213" spans="9:25" ht="20.100000000000001" customHeight="1" x14ac:dyDescent="0.25"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V213" s="18"/>
      <c r="W213" s="18"/>
      <c r="X213" s="18"/>
      <c r="Y213" s="18"/>
    </row>
    <row r="214" spans="9:25" ht="20.100000000000001" customHeight="1" x14ac:dyDescent="0.25"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V214" s="18"/>
      <c r="W214" s="18"/>
      <c r="X214" s="18"/>
      <c r="Y214" s="18"/>
    </row>
    <row r="215" spans="9:25" ht="20.100000000000001" customHeight="1" x14ac:dyDescent="0.25"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V215" s="18"/>
      <c r="W215" s="18"/>
      <c r="X215" s="18"/>
      <c r="Y215" s="18"/>
    </row>
    <row r="216" spans="9:25" ht="20.100000000000001" customHeight="1" x14ac:dyDescent="0.25"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V216" s="18"/>
      <c r="W216" s="18"/>
      <c r="X216" s="18"/>
      <c r="Y216" s="18"/>
    </row>
    <row r="217" spans="9:25" ht="20.100000000000001" customHeight="1" x14ac:dyDescent="0.25"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V217" s="18"/>
      <c r="W217" s="18"/>
      <c r="X217" s="18"/>
      <c r="Y217" s="18"/>
    </row>
    <row r="218" spans="9:25" ht="20.100000000000001" customHeight="1" x14ac:dyDescent="0.25"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V218" s="18"/>
      <c r="W218" s="18"/>
      <c r="X218" s="18"/>
      <c r="Y218" s="18"/>
    </row>
    <row r="219" spans="9:25" ht="20.100000000000001" customHeight="1" x14ac:dyDescent="0.25"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V219" s="18"/>
      <c r="W219" s="18"/>
      <c r="X219" s="18"/>
      <c r="Y219" s="18"/>
    </row>
    <row r="220" spans="9:25" ht="20.100000000000001" customHeight="1" x14ac:dyDescent="0.25"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V220" s="18"/>
      <c r="W220" s="18"/>
      <c r="X220" s="18"/>
      <c r="Y220" s="18"/>
    </row>
    <row r="221" spans="9:25" ht="20.100000000000001" customHeight="1" x14ac:dyDescent="0.25"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9:25" ht="20.100000000000001" customHeight="1" x14ac:dyDescent="0.25"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9:25" ht="20.100000000000001" customHeight="1" x14ac:dyDescent="0.25"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9:25" ht="15.75" x14ac:dyDescent="0.25"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9:25" ht="15.75" x14ac:dyDescent="0.25"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9:25" ht="15.75" x14ac:dyDescent="0.25"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9:25" ht="15.75" x14ac:dyDescent="0.25"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9:25" ht="15.75" x14ac:dyDescent="0.25"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9:25" ht="15.75" x14ac:dyDescent="0.25"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9:25" ht="15.75" x14ac:dyDescent="0.25"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9:25" ht="15.75" x14ac:dyDescent="0.25"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9:25" ht="15.75" x14ac:dyDescent="0.25"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9:25" ht="15.75" x14ac:dyDescent="0.25"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9:25" ht="15.75" x14ac:dyDescent="0.25"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9:25" ht="15.75" x14ac:dyDescent="0.25"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9:25" ht="15.75" x14ac:dyDescent="0.25"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9:25" ht="15.75" x14ac:dyDescent="0.25"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9:25" ht="15.75" x14ac:dyDescent="0.25"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9:25" ht="15.75" x14ac:dyDescent="0.25"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9:25" ht="15.75" x14ac:dyDescent="0.25"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ht="26.25" customHeight="1" x14ac:dyDescent="0.25"/>
    <row r="242" ht="14.25" customHeight="1" x14ac:dyDescent="0.25"/>
  </sheetData>
  <phoneticPr fontId="1" type="noConversion"/>
  <pageMargins left="0.70866141732283472" right="0.70866141732283472" top="0.55118110236220474" bottom="0.55118110236220474" header="0.31496062992125984" footer="0.31496062992125984"/>
  <pageSetup paperSize="9" scale="56" fitToHeight="0" orientation="portrait" r:id="rId1"/>
  <ignoredErrors>
    <ignoredError sqref="H13:H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2025-04-10T17:27:24Z</dcterms:modified>
</cp:coreProperties>
</file>