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llw\Downloads\Rankings\"/>
    </mc:Choice>
  </mc:AlternateContent>
  <xr:revisionPtr revIDLastSave="0" documentId="8_{8C1B8809-6B7C-48E0-8AB1-73CA26FB4E59}" xr6:coauthVersionLast="47" xr6:coauthVersionMax="47" xr10:uidLastSave="{00000000-0000-0000-0000-000000000000}"/>
  <bookViews>
    <workbookView xWindow="-108" yWindow="-108" windowWidth="23256" windowHeight="12456" xr2:uid="{0DCD0941-958F-4D1E-ADAD-604E276CFDF7}"/>
  </bookViews>
  <sheets>
    <sheet name="Ladies Softball" sheetId="1" r:id="rId1"/>
  </sheets>
  <definedNames>
    <definedName name="_xlnm.Print_Area" localSheetId="0">'Ladies Softball'!$A$1:$M$49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58" i="1" l="1" a="1"/>
  <c r="M57" i="1" a="1"/>
  <c r="M56" i="1" a="1"/>
  <c r="M55" i="1" a="1"/>
  <c r="M54" i="1" a="1"/>
  <c r="M53" i="1" a="1"/>
  <c r="M52" i="1" a="1"/>
  <c r="A52" i="1" s="1"/>
  <c r="M51" i="1" a="1"/>
  <c r="M50" i="1" a="1"/>
  <c r="A50" i="1" s="1"/>
  <c r="M49" i="1" a="1"/>
  <c r="M48" i="1" a="1"/>
  <c r="A48" i="1" s="1"/>
  <c r="M47" i="1" a="1"/>
  <c r="M46" i="1" a="1"/>
  <c r="A46" i="1" s="1"/>
  <c r="M45" i="1" a="1"/>
  <c r="M44" i="1" a="1"/>
  <c r="M43" i="1" a="1"/>
  <c r="M42" i="1" a="1"/>
  <c r="A42" i="1" s="1"/>
  <c r="M41" i="1" a="1"/>
  <c r="A41" i="1" s="1"/>
  <c r="M40" i="1" a="1"/>
  <c r="A40" i="1" s="1"/>
  <c r="M39" i="1" a="1"/>
  <c r="A39" i="1" s="1"/>
  <c r="M38" i="1" a="1"/>
  <c r="M37" i="1" a="1"/>
  <c r="M36" i="1" a="1"/>
  <c r="M35" i="1" a="1"/>
  <c r="M34" i="1" a="1"/>
  <c r="M33" i="1" a="1"/>
  <c r="M32" i="1" a="1"/>
  <c r="M31" i="1" a="1"/>
  <c r="M30" i="1" a="1"/>
  <c r="M29" i="1" a="1"/>
  <c r="M28" i="1" a="1"/>
  <c r="M27" i="1" a="1"/>
  <c r="M26" i="1" a="1"/>
  <c r="M25" i="1" a="1"/>
  <c r="M24" i="1" a="1"/>
  <c r="M23" i="1" a="1"/>
  <c r="M22" i="1" a="1"/>
  <c r="M21" i="1" a="1"/>
  <c r="M20" i="1" a="1"/>
  <c r="M19" i="1" a="1"/>
  <c r="M18" i="1" a="1"/>
  <c r="M17" i="1" a="1"/>
  <c r="M16" i="1" a="1"/>
  <c r="M15" i="1" a="1"/>
  <c r="M14" i="1" a="1"/>
  <c r="M13" i="1" a="1"/>
  <c r="M12" i="1" a="1"/>
  <c r="M11" i="1" a="1"/>
  <c r="M10" i="1" a="1"/>
  <c r="M9" i="1" a="1"/>
  <c r="M8" i="1" a="1"/>
  <c r="M7" i="1" a="1"/>
  <c r="M6" i="1" a="1"/>
  <c r="M5" i="1" a="1"/>
  <c r="M4" i="1" a="1"/>
  <c r="M3" i="1" a="1"/>
  <c r="A3" i="1" s="1"/>
  <c r="M2" i="1" a="1"/>
  <c r="A4" i="1" l="1"/>
  <c r="A5" i="1" l="1"/>
  <c r="A6" i="1" l="1"/>
  <c r="A7" i="1"/>
  <c r="A8" i="1" l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3" i="1" s="1"/>
  <c r="A44" i="1" s="1"/>
  <c r="A45" i="1" s="1"/>
  <c r="A47" i="1" s="1"/>
  <c r="A49" i="1" s="1"/>
  <c r="A51" i="1" s="1"/>
  <c r="A53" i="1" s="1"/>
  <c r="A54" i="1" s="1"/>
  <c r="A55" i="1" s="1"/>
  <c r="A56" i="1" s="1"/>
  <c r="A57" i="1" s="1"/>
  <c r="A5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<sst xmlns="http://schemas.openxmlformats.org/spreadsheetml/2006/main" count="184" uniqueCount="98">
  <si>
    <t>Rank</t>
  </si>
  <si>
    <t>Name</t>
  </si>
  <si>
    <t>County</t>
  </si>
  <si>
    <t>Grade</t>
  </si>
  <si>
    <t>1/2    Nationals 2023</t>
  </si>
  <si>
    <t>1/2       All Ire 2023</t>
  </si>
  <si>
    <t>3/4 Nationals 2024</t>
  </si>
  <si>
    <t>3/4      All Ire 2024</t>
  </si>
  <si>
    <t>Nationals 2025</t>
  </si>
  <si>
    <t>All Ire 2025</t>
  </si>
  <si>
    <t>Nationals          2026</t>
  </si>
  <si>
    <t>All Ire 2026</t>
  </si>
  <si>
    <t>Total Points</t>
  </si>
  <si>
    <t>Martina McMahon</t>
  </si>
  <si>
    <t>Limerick</t>
  </si>
  <si>
    <t>Senior</t>
  </si>
  <si>
    <t>Mollie Dagg</t>
  </si>
  <si>
    <t>Kildare</t>
  </si>
  <si>
    <t>Aoife McCarthy</t>
  </si>
  <si>
    <t>Westmeath</t>
  </si>
  <si>
    <t>Cuileann Bourke</t>
  </si>
  <si>
    <t>Mayo</t>
  </si>
  <si>
    <t>Intermediate</t>
  </si>
  <si>
    <t>Aishling O'Keefe</t>
  </si>
  <si>
    <t>Cork</t>
  </si>
  <si>
    <t xml:space="preserve">Leah Minogue </t>
  </si>
  <si>
    <t>Clare</t>
  </si>
  <si>
    <t>Amy Brennan</t>
  </si>
  <si>
    <t>Kilkenny</t>
  </si>
  <si>
    <t xml:space="preserve">Catriona Casey </t>
  </si>
  <si>
    <t>Jodie Keeling</t>
  </si>
  <si>
    <t>Wexford</t>
  </si>
  <si>
    <t>Aoife Holden</t>
  </si>
  <si>
    <t>Noelle Dowling</t>
  </si>
  <si>
    <t>Ciara Mahon</t>
  </si>
  <si>
    <t>Emer Barron</t>
  </si>
  <si>
    <t>Clare Conway</t>
  </si>
  <si>
    <t>Tyrone</t>
  </si>
  <si>
    <t>Junior</t>
  </si>
  <si>
    <t>Carragh Kennedy</t>
  </si>
  <si>
    <t>Roscommon</t>
  </si>
  <si>
    <t>Junior B</t>
  </si>
  <si>
    <t>Aishling Shanahan</t>
  </si>
  <si>
    <t>Una Brophy</t>
  </si>
  <si>
    <t>Laois</t>
  </si>
  <si>
    <t>Laura Duff</t>
  </si>
  <si>
    <t>Aoife Kelly</t>
  </si>
  <si>
    <t>Caislin Tracey</t>
  </si>
  <si>
    <t>Minor</t>
  </si>
  <si>
    <t>Aoife Brophy</t>
  </si>
  <si>
    <t>Leah Ryan</t>
  </si>
  <si>
    <t>Carlow</t>
  </si>
  <si>
    <t>Alanna Coggeran</t>
  </si>
  <si>
    <t>April Moran</t>
  </si>
  <si>
    <t>Sinead Forde</t>
  </si>
  <si>
    <t>Meath</t>
  </si>
  <si>
    <t xml:space="preserve">O35 </t>
  </si>
  <si>
    <t>Laura Finn</t>
  </si>
  <si>
    <t>Sligo</t>
  </si>
  <si>
    <t>Holly Byrne</t>
  </si>
  <si>
    <t>Claire Minogue</t>
  </si>
  <si>
    <t>Sian Cooke</t>
  </si>
  <si>
    <t>Offaly</t>
  </si>
  <si>
    <t>Chloe Philpott</t>
  </si>
  <si>
    <t>Katie Jordan</t>
  </si>
  <si>
    <t>Niamh McElwain</t>
  </si>
  <si>
    <t>Monaghan</t>
  </si>
  <si>
    <t>Meadhbh Ó Dhalaigh</t>
  </si>
  <si>
    <t>Dublin</t>
  </si>
  <si>
    <t>Orla Brophy</t>
  </si>
  <si>
    <t>Ann Marie Ryan</t>
  </si>
  <si>
    <t>Tipperary</t>
  </si>
  <si>
    <t>35+ B</t>
  </si>
  <si>
    <t>Karen Monaghan</t>
  </si>
  <si>
    <t>O35</t>
  </si>
  <si>
    <t>Nora Smith</t>
  </si>
  <si>
    <t>Leitrim</t>
  </si>
  <si>
    <t>Carmel Kelleher</t>
  </si>
  <si>
    <t>Sarah Boyle</t>
  </si>
  <si>
    <t>Mary Jo Morriss</t>
  </si>
  <si>
    <t>Emma Kelly</t>
  </si>
  <si>
    <t>Kayleigh McCoole</t>
  </si>
  <si>
    <t>Cliodhna O'Connell</t>
  </si>
  <si>
    <t>Kate Brennan</t>
  </si>
  <si>
    <t>Dearbhile O'Keefe</t>
  </si>
  <si>
    <t>Deirdre Purcell</t>
  </si>
  <si>
    <t>Holly Hynes</t>
  </si>
  <si>
    <t>Melanie Nally</t>
  </si>
  <si>
    <t>Junior C</t>
  </si>
  <si>
    <t>Emily Moran</t>
  </si>
  <si>
    <t>Amber Nolan</t>
  </si>
  <si>
    <t>Ellen O'Connor</t>
  </si>
  <si>
    <t>Una Duggan</t>
  </si>
  <si>
    <t>Katie Groome</t>
  </si>
  <si>
    <t>Erin Connelly</t>
  </si>
  <si>
    <t>Hannah Grace</t>
  </si>
  <si>
    <t>Laura Touhey</t>
  </si>
  <si>
    <t>Katie Brennan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</si>
</sst>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ptos Narrow"/>
      <family val="2"/>
      <scheme val="minor"/>
    </font>
    <font>
      <b/>
      <sz val="9"/>
      <color rgb="FFF68222"/>
      <name val="Tahoma"/>
      <family val="2"/>
    </font>
    <font>
      <b/>
      <sz val="10"/>
      <color rgb="FFF68222"/>
      <name val="Tahoma"/>
      <family val="2"/>
    </font>
    <font>
      <b/>
      <sz val="10"/>
      <color rgb="FFBDFF7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3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ill>
        <patternFill>
          <bgColor rgb="FFFF669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8" pivot="0" count="3" xr9:uid="{F4724AED-7352-4686-BA07-6C050B6D9F87}">
      <tableStyleElement type="wholeTable" dxfId="12"/>
      <tableStyleElement type="headerRow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49D471-596D-48B9-97EC-067B18A42539}" name="Table8811" displayName="Table8811" ref="A1:M1048568" totalsRowShown="0">
  <sortState xmlns:xlrd2="http://schemas.microsoft.com/office/spreadsheetml/2017/richdata2" ref="A2:M58">
    <sortCondition descending="1" ref="M2:M58"/>
    <sortCondition descending="1" ref="D2:D58"/>
  </sortState>
  <tableColumns count="13">
    <tableColumn id="1" xr3:uid="{E7CCB912-DB21-46EA-AD30-945C23781737}" name="Rank" dataDxfId="9"/>
    <tableColumn id="2" xr3:uid="{E64D9D18-BA04-409F-8825-B4F0EF8762EA}" name="Name"/>
    <tableColumn id="3" xr3:uid="{17323E61-9B9E-4B1F-AC45-BC82CB8065C8}" name="County"/>
    <tableColumn id="4" xr3:uid="{6FB519E8-E4E6-424F-86C7-0997F97E31E0}" name="Grade"/>
    <tableColumn id="5" xr3:uid="{4375E1A0-1368-41F6-BF44-0F52A36A9305}" name="1/2    Nationals 2023" dataDxfId="8"/>
    <tableColumn id="6" xr3:uid="{0C8F9D74-AED8-40FE-8C66-28BD79673B03}" name="1/2       All Ire 2023" dataDxfId="7"/>
    <tableColumn id="7" xr3:uid="{A765FA3E-52FE-4CFF-BE39-41424458AD73}" name="3/4 Nationals 2024" dataDxfId="6"/>
    <tableColumn id="8" xr3:uid="{3B40A13B-605B-46D2-B7FE-5DE37BFB9DA3}" name="3/4      All Ire 2024" dataDxfId="5"/>
    <tableColumn id="9" xr3:uid="{4DEC5939-B27C-4CE5-97AB-A220F6DE6701}" name="Nationals 2025" dataDxfId="4"/>
    <tableColumn id="10" xr3:uid="{828E6A30-6B29-4B26-9D63-E2998077814E}" name="All Ire 2025" dataDxfId="3"/>
    <tableColumn id="13" xr3:uid="{B2741FDD-B027-496E-831F-BC86F13CFD58}" name="Nationals          2026" dataDxfId="2"/>
    <tableColumn id="11" xr3:uid="{45D3E590-F6A4-4557-8F6F-D058D43DD12C}" name="All Ire 2026" dataDxfId="1"/>
    <tableColumn id="12" xr3:uid="{B64A10DB-7798-4005-AA89-81C48883E377}" name="Total Points" dataDxfId="0"/>
  </tableColumns>
  <tableStyleInfo name="Table Style 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18D7-A0C7-4E0F-AE08-2D22B870F0F9}">
  <dimension ref="A1:M58"/>
  <sheetViews>
    <sheetView tabSelected="1" workbookViewId="0">
      <pane ySplit="1" topLeftCell="A2" activePane="bottomLeft" state="frozen"/>
      <selection pane="bottomLeft" sqref="A1:M21"/>
    </sheetView>
  </sheetViews>
  <sheetFormatPr defaultRowHeight="14.4" x14ac:dyDescent="0.3"/>
  <cols>
    <col min="1" max="1" width="5.44140625" style="5" customWidth="1"/>
    <col min="2" max="2" width="17.5546875" customWidth="1"/>
    <col min="3" max="3" width="11.77734375" bestFit="1" customWidth="1"/>
    <col min="4" max="4" width="12.77734375" bestFit="1" customWidth="1"/>
    <col min="5" max="5" width="9.44140625" style="5" customWidth="1"/>
    <col min="6" max="6" width="9.21875" style="5" customWidth="1"/>
    <col min="7" max="7" width="9.77734375" style="5" customWidth="1"/>
    <col min="8" max="8" width="8.44140625" style="5" customWidth="1"/>
    <col min="9" max="9" width="9.77734375" style="5" customWidth="1"/>
    <col min="10" max="10" width="8.77734375" style="5" bestFit="1" customWidth="1"/>
    <col min="11" max="11" width="9.77734375" style="5" customWidth="1"/>
    <col min="12" max="12" width="9.5546875" style="5" bestFit="1" customWidth="1"/>
    <col min="13" max="13" width="9.77734375" style="5" customWidth="1"/>
    <col min="14" max="14" width="9.77734375" customWidth="1"/>
  </cols>
  <sheetData>
    <row r="1" spans="1:13" ht="40.200000000000003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2" t="s">
        <v>12</v>
      </c>
    </row>
    <row r="2" spans="1:13" x14ac:dyDescent="0.3">
      <c r="A2" s="5">
        <v>1</v>
      </c>
      <c r="B2" t="s">
        <v>13</v>
      </c>
      <c r="C2" t="s">
        <v>14</v>
      </c>
      <c r="D2" t="s">
        <v>15</v>
      </c>
      <c r="E2" s="5">
        <v>0</v>
      </c>
      <c r="F2" s="5">
        <v>0</v>
      </c>
      <c r="G2" s="5">
        <v>2400</v>
      </c>
      <c r="H2" s="5">
        <v>1575</v>
      </c>
      <c r="I2" s="5">
        <v>3200</v>
      </c>
      <c r="J2" s="5">
        <v>5000</v>
      </c>
      <c r="K2" s="5">
        <v>2250</v>
      </c>
      <c r="L2" s="5">
        <v>5000</v>
      </c>
      <c r="M2" s="5" cm="1">
        <f t="array" ref="M2">SUM(LARGE(E2:L2,{1,2,3,4}))</f>
        <v>15600</v>
      </c>
    </row>
    <row r="3" spans="1:13" x14ac:dyDescent="0.3">
      <c r="A3" s="5">
        <f>IF(M3=M2,"=",COUNTA($A$2:A2)+1)</f>
        <v>2</v>
      </c>
      <c r="B3" t="s">
        <v>16</v>
      </c>
      <c r="C3" t="s">
        <v>17</v>
      </c>
      <c r="D3" t="s">
        <v>15</v>
      </c>
      <c r="E3" s="5">
        <v>1125</v>
      </c>
      <c r="F3" s="5">
        <v>815</v>
      </c>
      <c r="G3" s="5">
        <v>1267.5</v>
      </c>
      <c r="H3" s="5">
        <v>2625</v>
      </c>
      <c r="I3" s="5">
        <v>2250</v>
      </c>
      <c r="J3" s="5">
        <v>2100</v>
      </c>
      <c r="K3" s="5">
        <v>2250</v>
      </c>
      <c r="L3" s="5">
        <v>3500</v>
      </c>
      <c r="M3" s="5" cm="1">
        <f t="array" ref="M3">SUM(LARGE(E3:L3,{1,2,3,4}))</f>
        <v>10625</v>
      </c>
    </row>
    <row r="4" spans="1:13" x14ac:dyDescent="0.3">
      <c r="A4" s="5">
        <f>IF(M4=M3,"=",COUNTA($A$2:A3)+1)</f>
        <v>3</v>
      </c>
      <c r="B4" t="s">
        <v>18</v>
      </c>
      <c r="C4" t="s">
        <v>19</v>
      </c>
      <c r="D4" t="s">
        <v>15</v>
      </c>
      <c r="E4" s="5">
        <v>1600</v>
      </c>
      <c r="F4" s="5">
        <v>0</v>
      </c>
      <c r="G4" s="5">
        <v>0</v>
      </c>
      <c r="H4" s="5">
        <v>1968.75</v>
      </c>
      <c r="I4" s="5">
        <v>1690</v>
      </c>
      <c r="J4" s="5">
        <v>2625</v>
      </c>
      <c r="K4" s="5">
        <v>1690</v>
      </c>
      <c r="L4" s="5">
        <v>2625</v>
      </c>
      <c r="M4" s="5" cm="1">
        <f t="array" ref="M4">SUM(LARGE(E4:L4,{1,2,3,4}))</f>
        <v>8908.75</v>
      </c>
    </row>
    <row r="5" spans="1:13" x14ac:dyDescent="0.3">
      <c r="A5" s="5">
        <f>IF(M5=M4,"=",COUNTA($A$2:A4)+1)</f>
        <v>4</v>
      </c>
      <c r="B5" t="s">
        <v>20</v>
      </c>
      <c r="C5" t="s">
        <v>21</v>
      </c>
      <c r="D5" t="s">
        <v>22</v>
      </c>
      <c r="E5" s="5">
        <v>677.5</v>
      </c>
      <c r="F5" s="5">
        <v>1750</v>
      </c>
      <c r="G5" s="5">
        <v>1267.5</v>
      </c>
      <c r="H5" s="5">
        <v>1968.75</v>
      </c>
      <c r="I5" s="5">
        <v>0</v>
      </c>
      <c r="J5" s="5">
        <v>0</v>
      </c>
      <c r="K5" s="5">
        <v>1690</v>
      </c>
      <c r="L5" s="5">
        <v>2625</v>
      </c>
      <c r="M5" s="5" cm="1">
        <f t="array" ref="M5">SUM(LARGE(E5:L5,{1,2,3,4}))</f>
        <v>8033.75</v>
      </c>
    </row>
    <row r="6" spans="1:13" x14ac:dyDescent="0.3">
      <c r="A6" s="5">
        <f>IF(M6=M5,"=",COUNTA($A$2:A5)+1)</f>
        <v>5</v>
      </c>
      <c r="B6" t="s">
        <v>23</v>
      </c>
      <c r="C6" t="s">
        <v>24</v>
      </c>
      <c r="D6" t="s">
        <v>22</v>
      </c>
      <c r="E6" s="5">
        <v>0</v>
      </c>
      <c r="F6" s="5">
        <v>0</v>
      </c>
      <c r="G6" s="5">
        <v>960</v>
      </c>
      <c r="H6" s="5">
        <v>1575</v>
      </c>
      <c r="I6" s="5">
        <v>1280</v>
      </c>
      <c r="J6" s="5">
        <v>2100</v>
      </c>
      <c r="K6" s="5">
        <v>1315</v>
      </c>
      <c r="L6" s="5">
        <v>2100</v>
      </c>
      <c r="M6" s="5" cm="1">
        <f t="array" ref="M6">SUM(LARGE(E6:L6,{1,2,3,4}))</f>
        <v>7090</v>
      </c>
    </row>
    <row r="7" spans="1:13" x14ac:dyDescent="0.3">
      <c r="A7" s="5">
        <f>IF(M7=M6,"=",COUNTA($A$2:A6)+1)</f>
        <v>6</v>
      </c>
      <c r="B7" t="s">
        <v>25</v>
      </c>
      <c r="C7" t="s">
        <v>26</v>
      </c>
      <c r="D7" t="s">
        <v>15</v>
      </c>
      <c r="E7" s="5">
        <v>677.5</v>
      </c>
      <c r="F7" s="5">
        <v>555</v>
      </c>
      <c r="G7" s="5">
        <v>0</v>
      </c>
      <c r="H7" s="5">
        <v>750</v>
      </c>
      <c r="I7" s="5">
        <v>1355</v>
      </c>
      <c r="J7" s="5">
        <v>1630</v>
      </c>
      <c r="K7" s="5">
        <v>1335</v>
      </c>
      <c r="L7" s="5">
        <v>2100</v>
      </c>
      <c r="M7" s="5" cm="1">
        <f t="array" ref="M7">SUM(LARGE(E7:L7,{1,2,3,4}))</f>
        <v>6420</v>
      </c>
    </row>
    <row r="8" spans="1:13" x14ac:dyDescent="0.3">
      <c r="A8" s="5">
        <f>IF(M8=M7,"=",COUNTA($A$2:A7)+1)</f>
        <v>7</v>
      </c>
      <c r="B8" t="s">
        <v>27</v>
      </c>
      <c r="C8" t="s">
        <v>28</v>
      </c>
      <c r="D8" t="s">
        <v>15</v>
      </c>
      <c r="E8" s="5">
        <v>645</v>
      </c>
      <c r="F8" s="5">
        <v>372.5</v>
      </c>
      <c r="G8" s="5">
        <v>967.5</v>
      </c>
      <c r="H8" s="5">
        <v>1222.5</v>
      </c>
      <c r="I8" s="5">
        <v>0</v>
      </c>
      <c r="J8" s="5">
        <v>3500</v>
      </c>
      <c r="K8" s="5">
        <v>0</v>
      </c>
      <c r="L8" s="5">
        <v>0</v>
      </c>
      <c r="M8" s="5" cm="1">
        <f t="array" ref="M8">SUM(LARGE(E8:L8,{1,2,3,4}))</f>
        <v>6335</v>
      </c>
    </row>
    <row r="9" spans="1:13" x14ac:dyDescent="0.3">
      <c r="A9" s="5">
        <f>IF(M9=M8,"=",COUNTA($A$2:A8)+1)</f>
        <v>8</v>
      </c>
      <c r="B9" t="s">
        <v>29</v>
      </c>
      <c r="C9" t="s">
        <v>24</v>
      </c>
      <c r="D9" t="s">
        <v>15</v>
      </c>
      <c r="E9" s="5">
        <v>0</v>
      </c>
      <c r="F9" s="5">
        <v>2500</v>
      </c>
      <c r="G9" s="5">
        <v>0</v>
      </c>
      <c r="H9" s="5">
        <v>3750</v>
      </c>
      <c r="I9" s="5">
        <v>0</v>
      </c>
      <c r="J9" s="5">
        <v>0</v>
      </c>
      <c r="K9" s="5">
        <v>0</v>
      </c>
      <c r="L9" s="5">
        <v>0</v>
      </c>
      <c r="M9" s="5" cm="1">
        <f t="array" ref="M9">SUM(LARGE(E9:L9,{1,2,3,4}))</f>
        <v>6250</v>
      </c>
    </row>
    <row r="10" spans="1:13" x14ac:dyDescent="0.3">
      <c r="A10" s="5">
        <f>IF(M10=M9,"=",COUNTA($A$2:A9)+1)</f>
        <v>9</v>
      </c>
      <c r="B10" t="s">
        <v>30</v>
      </c>
      <c r="C10" t="s">
        <v>31</v>
      </c>
      <c r="D10" t="s">
        <v>22</v>
      </c>
      <c r="E10" s="5">
        <v>0</v>
      </c>
      <c r="F10" s="5">
        <v>215</v>
      </c>
      <c r="G10" s="5">
        <v>1016.25</v>
      </c>
      <c r="H10" s="5">
        <v>1575</v>
      </c>
      <c r="I10" s="5">
        <v>1290</v>
      </c>
      <c r="J10" s="5">
        <v>2100</v>
      </c>
      <c r="K10" s="5">
        <v>0</v>
      </c>
      <c r="L10" s="5">
        <v>0</v>
      </c>
      <c r="M10" s="5" cm="1">
        <f t="array" ref="M10">SUM(LARGE(E10:L10,{1,2,3,4}))</f>
        <v>5981.25</v>
      </c>
    </row>
    <row r="11" spans="1:13" x14ac:dyDescent="0.3">
      <c r="A11" s="5">
        <f>IF(M11=M10,"=",COUNTA($A$2:A10)+1)</f>
        <v>10</v>
      </c>
      <c r="B11" t="s">
        <v>32</v>
      </c>
      <c r="C11" t="s">
        <v>28</v>
      </c>
      <c r="D11" t="s">
        <v>22</v>
      </c>
      <c r="E11" s="5">
        <v>0</v>
      </c>
      <c r="F11" s="5">
        <v>0</v>
      </c>
      <c r="G11" s="5">
        <v>0</v>
      </c>
      <c r="H11" s="5">
        <v>1575</v>
      </c>
      <c r="I11" s="5">
        <v>1355</v>
      </c>
      <c r="J11" s="5">
        <v>2625</v>
      </c>
      <c r="K11" s="5">
        <v>0</v>
      </c>
      <c r="L11" s="5">
        <v>0</v>
      </c>
      <c r="M11" s="5" cm="1">
        <f t="array" ref="M11">SUM(LARGE(E11:L11,{1,2,3,4}))</f>
        <v>5555</v>
      </c>
    </row>
    <row r="12" spans="1:13" x14ac:dyDescent="0.3">
      <c r="A12" s="5">
        <f>IF(M12=M11,"=",COUNTA($A$2:A11)+1)</f>
        <v>11</v>
      </c>
      <c r="B12" t="s">
        <v>33</v>
      </c>
      <c r="C12" t="s">
        <v>28</v>
      </c>
      <c r="D12" t="s">
        <v>22</v>
      </c>
      <c r="E12" s="5">
        <v>0</v>
      </c>
      <c r="F12" s="5">
        <v>555</v>
      </c>
      <c r="G12" s="5">
        <v>0</v>
      </c>
      <c r="H12" s="5">
        <v>832.5</v>
      </c>
      <c r="I12" s="5">
        <v>1270</v>
      </c>
      <c r="J12" s="5">
        <v>0</v>
      </c>
      <c r="K12" s="5">
        <v>1315</v>
      </c>
      <c r="L12" s="5">
        <v>1630</v>
      </c>
      <c r="M12" s="5" cm="1">
        <f t="array" ref="M12">SUM(LARGE(E12:L12,{1,2,3,4}))</f>
        <v>5047.5</v>
      </c>
    </row>
    <row r="13" spans="1:13" x14ac:dyDescent="0.3">
      <c r="A13" s="5">
        <f>IF(M13=M12,"=",COUNTA($A$2:A12)+1)</f>
        <v>12</v>
      </c>
      <c r="B13" t="s">
        <v>34</v>
      </c>
      <c r="C13" t="s">
        <v>28</v>
      </c>
      <c r="D13" t="s">
        <v>22</v>
      </c>
      <c r="E13" s="5">
        <v>0</v>
      </c>
      <c r="F13" s="5">
        <v>652.5</v>
      </c>
      <c r="G13" s="5">
        <v>1687.5</v>
      </c>
      <c r="H13" s="5">
        <v>832.5</v>
      </c>
      <c r="I13" s="5">
        <v>1690</v>
      </c>
      <c r="J13" s="5">
        <v>0</v>
      </c>
      <c r="K13" s="5">
        <v>0</v>
      </c>
      <c r="L13" s="5">
        <v>0</v>
      </c>
      <c r="M13" s="5" cm="1">
        <f t="array" ref="M13">SUM(LARGE(E13:L13,{1,2,3,4}))</f>
        <v>4862.5</v>
      </c>
    </row>
    <row r="14" spans="1:13" x14ac:dyDescent="0.3">
      <c r="A14" s="5">
        <f>IF(M14=M13,"=",COUNTA($A$2:A13)+1)</f>
        <v>13</v>
      </c>
      <c r="B14" t="s">
        <v>35</v>
      </c>
      <c r="C14" t="s">
        <v>28</v>
      </c>
      <c r="D14" t="s">
        <v>22</v>
      </c>
      <c r="E14" s="5">
        <v>0</v>
      </c>
      <c r="F14" s="5">
        <v>175</v>
      </c>
      <c r="G14" s="5">
        <v>952.5</v>
      </c>
      <c r="H14" s="5">
        <v>832.5</v>
      </c>
      <c r="I14" s="5">
        <v>0</v>
      </c>
      <c r="J14" s="5">
        <v>0</v>
      </c>
      <c r="K14" s="5">
        <v>1355</v>
      </c>
      <c r="L14" s="5">
        <v>1110</v>
      </c>
      <c r="M14" s="5" cm="1">
        <f t="array" ref="M14">SUM(LARGE(E14:L14,{1,2,3,4}))</f>
        <v>4250</v>
      </c>
    </row>
    <row r="15" spans="1:13" x14ac:dyDescent="0.3">
      <c r="A15" s="5">
        <f>IF(M15=M14,"=",COUNTA($A$2:A14)+1)</f>
        <v>14</v>
      </c>
      <c r="B15" t="s">
        <v>36</v>
      </c>
      <c r="C15" t="s">
        <v>37</v>
      </c>
      <c r="D15" t="s">
        <v>38</v>
      </c>
      <c r="E15" s="5">
        <v>0</v>
      </c>
      <c r="F15" s="5">
        <v>192.5</v>
      </c>
      <c r="G15" s="5">
        <v>0</v>
      </c>
      <c r="H15" s="5">
        <v>322.5</v>
      </c>
      <c r="I15" s="5">
        <v>1270</v>
      </c>
      <c r="J15" s="5">
        <v>635</v>
      </c>
      <c r="K15" s="5">
        <v>1315</v>
      </c>
      <c r="L15" s="5">
        <v>745</v>
      </c>
      <c r="M15" s="5" cm="1">
        <f t="array" ref="M15">SUM(LARGE(E15:L15,{1,2,3,4}))</f>
        <v>3965</v>
      </c>
    </row>
    <row r="16" spans="1:13" x14ac:dyDescent="0.3">
      <c r="A16" s="5">
        <f>IF(M16=M15,"=",COUNTA($A$2:A15)+1)</f>
        <v>15</v>
      </c>
      <c r="B16" t="s">
        <v>39</v>
      </c>
      <c r="C16" t="s">
        <v>40</v>
      </c>
      <c r="D16" t="s">
        <v>41</v>
      </c>
      <c r="E16" s="5">
        <v>0</v>
      </c>
      <c r="F16" s="5">
        <v>287.5</v>
      </c>
      <c r="G16" s="5">
        <v>945</v>
      </c>
      <c r="H16" s="5">
        <v>1222.5</v>
      </c>
      <c r="I16" s="5">
        <v>0</v>
      </c>
      <c r="J16" s="5">
        <v>1110</v>
      </c>
      <c r="K16" s="5">
        <v>0</v>
      </c>
      <c r="L16" s="5">
        <v>0</v>
      </c>
      <c r="M16" s="5" cm="1">
        <f t="array" ref="M16">SUM(LARGE(E16:L16,{1,2,3,4}))</f>
        <v>3565</v>
      </c>
    </row>
    <row r="17" spans="1:13" x14ac:dyDescent="0.3">
      <c r="A17" s="5">
        <f>IF(M17=M16,"=",COUNTA($A$2:A16)+1)</f>
        <v>16</v>
      </c>
      <c r="B17" t="s">
        <v>42</v>
      </c>
      <c r="C17" t="s">
        <v>14</v>
      </c>
      <c r="D17" t="s">
        <v>38</v>
      </c>
      <c r="E17" s="5">
        <v>0</v>
      </c>
      <c r="F17" s="5">
        <v>275</v>
      </c>
      <c r="G17" s="5">
        <v>0</v>
      </c>
      <c r="H17" s="5">
        <v>476.25</v>
      </c>
      <c r="I17" s="5">
        <v>0</v>
      </c>
      <c r="J17" s="5">
        <v>1305</v>
      </c>
      <c r="K17" s="5">
        <v>0</v>
      </c>
      <c r="L17" s="5">
        <v>1000</v>
      </c>
      <c r="M17" s="5" cm="1">
        <f t="array" ref="M17">SUM(LARGE(E17:L17,{1,2,3,4}))</f>
        <v>3056.25</v>
      </c>
    </row>
    <row r="18" spans="1:13" x14ac:dyDescent="0.3">
      <c r="A18" s="5">
        <f>IF(M18=M17,"=",COUNTA($A$2:A17)+1)</f>
        <v>17</v>
      </c>
      <c r="B18" t="s">
        <v>43</v>
      </c>
      <c r="C18" t="s">
        <v>44</v>
      </c>
      <c r="D18" t="s">
        <v>22</v>
      </c>
      <c r="E18" s="5">
        <v>0</v>
      </c>
      <c r="F18" s="5">
        <v>215</v>
      </c>
      <c r="G18" s="5">
        <v>0</v>
      </c>
      <c r="H18" s="5">
        <v>0</v>
      </c>
      <c r="I18" s="5">
        <v>0</v>
      </c>
      <c r="J18" s="5">
        <v>745</v>
      </c>
      <c r="K18" s="5">
        <v>0</v>
      </c>
      <c r="L18" s="5">
        <v>1110</v>
      </c>
      <c r="M18" s="5" cm="1">
        <f t="array" ref="M18">SUM(LARGE(E18:L18,{1,2,3,4}))</f>
        <v>2070</v>
      </c>
    </row>
    <row r="19" spans="1:13" x14ac:dyDescent="0.3">
      <c r="A19" s="5">
        <f>IF(M19=M18,"=",COUNTA($A$2:A18)+1)</f>
        <v>18</v>
      </c>
      <c r="B19" t="s">
        <v>45</v>
      </c>
      <c r="C19" t="s">
        <v>37</v>
      </c>
      <c r="D19" t="s">
        <v>22</v>
      </c>
      <c r="E19" s="5">
        <v>0</v>
      </c>
      <c r="F19" s="5">
        <v>0</v>
      </c>
      <c r="G19" s="5">
        <v>0</v>
      </c>
      <c r="H19" s="5">
        <v>322.5</v>
      </c>
      <c r="I19" s="5">
        <v>0</v>
      </c>
      <c r="J19" s="5">
        <v>430</v>
      </c>
      <c r="K19" s="5">
        <v>0</v>
      </c>
      <c r="L19" s="5">
        <v>1305</v>
      </c>
      <c r="M19" s="5" cm="1">
        <f t="array" ref="M19">SUM(LARGE(E19:L19,{1,2,3,4}))</f>
        <v>2057.5</v>
      </c>
    </row>
    <row r="20" spans="1:13" x14ac:dyDescent="0.3">
      <c r="A20" s="5">
        <f>IF(M20=M19,"=",COUNTA($A$2:A19)+1)</f>
        <v>19</v>
      </c>
      <c r="B20" t="s">
        <v>46</v>
      </c>
      <c r="C20" t="s">
        <v>37</v>
      </c>
      <c r="D20" t="s">
        <v>38</v>
      </c>
      <c r="E20" s="5">
        <v>0</v>
      </c>
      <c r="F20" s="5">
        <v>0</v>
      </c>
      <c r="G20" s="5">
        <v>0</v>
      </c>
      <c r="H20" s="5">
        <v>431.25</v>
      </c>
      <c r="I20" s="5">
        <v>0</v>
      </c>
      <c r="J20" s="5">
        <v>575</v>
      </c>
      <c r="K20" s="5">
        <v>0</v>
      </c>
      <c r="L20" s="5">
        <v>1000</v>
      </c>
      <c r="M20" s="5" cm="1">
        <f t="array" ref="M20">SUM(LARGE(E20:L20,{1,2,3,4}))</f>
        <v>2006.25</v>
      </c>
    </row>
    <row r="21" spans="1:13" x14ac:dyDescent="0.3">
      <c r="A21" s="5">
        <f>IF(M21=M20,"=",COUNTA($A$2:A20)+1)</f>
        <v>20</v>
      </c>
      <c r="B21" t="s">
        <v>47</v>
      </c>
      <c r="C21" t="s">
        <v>37</v>
      </c>
      <c r="D21" t="s">
        <v>48</v>
      </c>
      <c r="E21" s="5">
        <v>0</v>
      </c>
      <c r="F21" s="5">
        <v>0</v>
      </c>
      <c r="G21" s="5">
        <v>0</v>
      </c>
      <c r="H21" s="5">
        <v>262.5</v>
      </c>
      <c r="I21" s="5">
        <v>0</v>
      </c>
      <c r="J21" s="5">
        <v>350</v>
      </c>
      <c r="K21" s="5">
        <v>0</v>
      </c>
      <c r="L21" s="5">
        <v>1000</v>
      </c>
      <c r="M21" s="5" cm="1">
        <f t="array" ref="M21">SUM(LARGE(E21:L21,{1,2,3,4}))</f>
        <v>1612.5</v>
      </c>
    </row>
    <row r="22" spans="1:13" x14ac:dyDescent="0.3">
      <c r="A22" s="5">
        <f>IF(M22=M21,"=",COUNTA($A$2:A21)+1)</f>
        <v>21</v>
      </c>
      <c r="B22" t="s">
        <v>49</v>
      </c>
      <c r="C22" t="s">
        <v>44</v>
      </c>
      <c r="D22" t="s">
        <v>22</v>
      </c>
      <c r="E22" s="5">
        <v>0</v>
      </c>
      <c r="F22" s="5">
        <v>287.5</v>
      </c>
      <c r="G22" s="5">
        <v>0</v>
      </c>
      <c r="H22" s="5">
        <v>558.75</v>
      </c>
      <c r="I22" s="5">
        <v>0</v>
      </c>
      <c r="J22" s="5">
        <v>745</v>
      </c>
      <c r="K22" s="5">
        <v>0</v>
      </c>
      <c r="L22" s="5">
        <v>0</v>
      </c>
      <c r="M22" s="5" cm="1">
        <f t="array" ref="M22">SUM(LARGE(E22:L22,{1,2,3,4}))</f>
        <v>1591.25</v>
      </c>
    </row>
    <row r="23" spans="1:13" x14ac:dyDescent="0.3">
      <c r="A23" s="5">
        <f>IF(M23=M22,"=",COUNTA($A$2:A22)+1)</f>
        <v>22</v>
      </c>
      <c r="B23" t="s">
        <v>50</v>
      </c>
      <c r="C23" t="s">
        <v>51</v>
      </c>
      <c r="D23" t="s">
        <v>38</v>
      </c>
      <c r="E23" s="5">
        <v>0</v>
      </c>
      <c r="F23" s="5">
        <v>0</v>
      </c>
      <c r="G23" s="5">
        <v>0</v>
      </c>
      <c r="H23" s="5">
        <v>240</v>
      </c>
      <c r="I23" s="5">
        <v>0</v>
      </c>
      <c r="J23" s="5">
        <v>430</v>
      </c>
      <c r="K23" s="5">
        <v>0</v>
      </c>
      <c r="L23" s="5">
        <v>550</v>
      </c>
      <c r="M23" s="5" cm="1">
        <f t="array" ref="M23">SUM(LARGE(E23:L23,{1,2,3,4}))</f>
        <v>1220</v>
      </c>
    </row>
    <row r="24" spans="1:13" x14ac:dyDescent="0.3">
      <c r="A24" s="5">
        <f>IF(M24=M23,"=",COUNTA($A$2:A23)+1)</f>
        <v>23</v>
      </c>
      <c r="B24" t="s">
        <v>52</v>
      </c>
      <c r="C24" t="s">
        <v>40</v>
      </c>
      <c r="D24" t="s">
        <v>38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575</v>
      </c>
      <c r="K24" s="5">
        <v>0</v>
      </c>
      <c r="L24" s="5">
        <v>635</v>
      </c>
      <c r="M24" s="5" cm="1">
        <f t="array" ref="M24">SUM(LARGE(E24:L24,{1,2,3,4}))</f>
        <v>1210</v>
      </c>
    </row>
    <row r="25" spans="1:13" x14ac:dyDescent="0.3">
      <c r="A25" s="5">
        <f>IF(M25=M24,"=",COUNTA($A$2:A24)+1)</f>
        <v>24</v>
      </c>
      <c r="B25" t="s">
        <v>53</v>
      </c>
      <c r="C25" t="s">
        <v>31</v>
      </c>
      <c r="D25" t="s">
        <v>38</v>
      </c>
      <c r="E25" s="5">
        <v>0</v>
      </c>
      <c r="F25" s="5">
        <v>0</v>
      </c>
      <c r="G25" s="5">
        <v>0</v>
      </c>
      <c r="H25" s="5">
        <v>202.5</v>
      </c>
      <c r="I25" s="5">
        <v>0</v>
      </c>
      <c r="J25" s="5">
        <v>385</v>
      </c>
      <c r="K25" s="5">
        <v>0</v>
      </c>
      <c r="L25" s="5">
        <v>575</v>
      </c>
      <c r="M25" s="5" cm="1">
        <f t="array" ref="M25">SUM(LARGE(E25:L25,{1,2,3,4}))</f>
        <v>1162.5</v>
      </c>
    </row>
    <row r="26" spans="1:13" x14ac:dyDescent="0.3">
      <c r="A26" s="5">
        <f>IF(M26=M25,"=",COUNTA($A$2:A25)+1)</f>
        <v>25</v>
      </c>
      <c r="B26" t="s">
        <v>54</v>
      </c>
      <c r="C26" t="s">
        <v>55</v>
      </c>
      <c r="D26" t="s">
        <v>56</v>
      </c>
      <c r="E26" s="5">
        <v>0</v>
      </c>
      <c r="F26" s="5">
        <v>0</v>
      </c>
      <c r="G26" s="5">
        <v>0</v>
      </c>
      <c r="H26" s="5">
        <v>273.75</v>
      </c>
      <c r="I26" s="5">
        <v>0</v>
      </c>
      <c r="J26" s="5">
        <v>365</v>
      </c>
      <c r="K26" s="5">
        <v>0</v>
      </c>
      <c r="L26" s="5">
        <v>385</v>
      </c>
      <c r="M26" s="5" cm="1">
        <f t="array" ref="M26">SUM(LARGE(E26:L26,{1,2,3,4}))</f>
        <v>1023.75</v>
      </c>
    </row>
    <row r="27" spans="1:13" x14ac:dyDescent="0.3">
      <c r="A27" s="5">
        <f>IF(M27=M26,"=",COUNTA($A$2:A26)+1)</f>
        <v>26</v>
      </c>
      <c r="B27" t="s">
        <v>57</v>
      </c>
      <c r="C27" t="s">
        <v>58</v>
      </c>
      <c r="D27" t="s">
        <v>38</v>
      </c>
      <c r="E27" s="5">
        <v>845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 cm="1">
        <f t="array" ref="M27">SUM(LARGE(E27:L27,{1,2,3,4}))</f>
        <v>845</v>
      </c>
    </row>
    <row r="28" spans="1:13" x14ac:dyDescent="0.3">
      <c r="A28" s="5">
        <f>IF(M28=M27,"=",COUNTA($A$2:A27)+1)</f>
        <v>27</v>
      </c>
      <c r="B28" t="s">
        <v>59</v>
      </c>
      <c r="C28" t="s">
        <v>28</v>
      </c>
      <c r="D28" t="s">
        <v>48</v>
      </c>
      <c r="E28" s="5">
        <v>0</v>
      </c>
      <c r="F28" s="5">
        <v>0</v>
      </c>
      <c r="G28" s="5">
        <v>0</v>
      </c>
      <c r="H28" s="5">
        <v>240</v>
      </c>
      <c r="I28" s="5">
        <v>0</v>
      </c>
      <c r="J28" s="5">
        <v>0</v>
      </c>
      <c r="K28" s="5">
        <v>0</v>
      </c>
      <c r="L28" s="5">
        <v>575</v>
      </c>
      <c r="M28" s="5" cm="1">
        <f t="array" ref="M28">SUM(LARGE(E28:L28,{1,2,3,4}))</f>
        <v>815</v>
      </c>
    </row>
    <row r="29" spans="1:13" x14ac:dyDescent="0.3">
      <c r="A29" s="5">
        <f>IF(M29=M28,"=",COUNTA($A$2:A28)+1)</f>
        <v>28</v>
      </c>
      <c r="B29" t="s">
        <v>60</v>
      </c>
      <c r="C29" t="s">
        <v>26</v>
      </c>
      <c r="D29" t="s">
        <v>48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350</v>
      </c>
      <c r="K29" s="5">
        <v>0</v>
      </c>
      <c r="L29" s="5">
        <v>430</v>
      </c>
      <c r="M29" s="5" cm="1">
        <f t="array" ref="M29">SUM(LARGE(E29:L29,{1,2,3,4}))</f>
        <v>780</v>
      </c>
    </row>
    <row r="30" spans="1:13" x14ac:dyDescent="0.3">
      <c r="A30" s="5">
        <f>IF(M30=M29,"=",COUNTA($A$2:A29)+1)</f>
        <v>29</v>
      </c>
      <c r="B30" t="s">
        <v>61</v>
      </c>
      <c r="C30" t="s">
        <v>62</v>
      </c>
      <c r="D30" t="s">
        <v>41</v>
      </c>
      <c r="E30" s="5">
        <v>0</v>
      </c>
      <c r="F30" s="5">
        <v>182.5</v>
      </c>
      <c r="G30" s="5">
        <v>0</v>
      </c>
      <c r="H30" s="5">
        <v>183.75</v>
      </c>
      <c r="I30" s="5">
        <v>0</v>
      </c>
      <c r="J30" s="5">
        <v>0</v>
      </c>
      <c r="K30" s="5">
        <v>0</v>
      </c>
      <c r="L30" s="5">
        <v>365</v>
      </c>
      <c r="M30" s="5" cm="1">
        <f t="array" ref="M30">SUM(LARGE(E30:L30,{1,2,3,4}))</f>
        <v>731.25</v>
      </c>
    </row>
    <row r="31" spans="1:13" x14ac:dyDescent="0.3">
      <c r="A31" s="5">
        <f>IF(M31=M30,"=",COUNTA($A$2:A30)+1)</f>
        <v>30</v>
      </c>
      <c r="B31" t="s">
        <v>63</v>
      </c>
      <c r="C31" t="s">
        <v>26</v>
      </c>
      <c r="D31" t="s">
        <v>38</v>
      </c>
      <c r="E31" s="5">
        <v>0</v>
      </c>
      <c r="F31" s="5">
        <v>0</v>
      </c>
      <c r="G31" s="5">
        <v>0</v>
      </c>
      <c r="H31" s="5">
        <v>273.75</v>
      </c>
      <c r="I31" s="5">
        <v>0</v>
      </c>
      <c r="J31" s="5">
        <v>0</v>
      </c>
      <c r="K31" s="5">
        <v>0</v>
      </c>
      <c r="L31" s="5">
        <v>430</v>
      </c>
      <c r="M31" s="5" cm="1">
        <f t="array" ref="M31">SUM(LARGE(E31:L31,{1,2,3,4}))</f>
        <v>703.75</v>
      </c>
    </row>
    <row r="32" spans="1:13" x14ac:dyDescent="0.3">
      <c r="A32" s="5">
        <f>IF(M32=M31,"=",COUNTA($A$2:A31)+1)</f>
        <v>31</v>
      </c>
      <c r="B32" t="s">
        <v>64</v>
      </c>
      <c r="C32" t="s">
        <v>28</v>
      </c>
      <c r="D32" t="s">
        <v>48</v>
      </c>
      <c r="E32" s="5">
        <v>0</v>
      </c>
      <c r="F32" s="5">
        <v>0</v>
      </c>
      <c r="G32" s="5">
        <v>0</v>
      </c>
      <c r="H32" s="5">
        <v>262.5</v>
      </c>
      <c r="I32" s="5">
        <v>0</v>
      </c>
      <c r="J32" s="5">
        <v>385</v>
      </c>
      <c r="K32" s="5">
        <v>0</v>
      </c>
      <c r="L32" s="5">
        <v>0</v>
      </c>
      <c r="M32" s="5" cm="1">
        <f t="array" ref="M32">SUM(LARGE(E32:L32,{1,2,3,4}))</f>
        <v>647.5</v>
      </c>
    </row>
    <row r="33" spans="1:13" x14ac:dyDescent="0.3">
      <c r="A33" s="5">
        <f>IF(M33=M32,"=",COUNTA($A$2:A32)+1)</f>
        <v>32</v>
      </c>
      <c r="B33" t="s">
        <v>65</v>
      </c>
      <c r="C33" t="s">
        <v>66</v>
      </c>
      <c r="D33" t="s">
        <v>41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235</v>
      </c>
      <c r="K33" s="5">
        <v>0</v>
      </c>
      <c r="L33" s="5">
        <v>385</v>
      </c>
      <c r="M33" s="5" cm="1">
        <f t="array" ref="M33">SUM(LARGE(E33:L33,{1,2,3,4}))</f>
        <v>620</v>
      </c>
    </row>
    <row r="34" spans="1:13" x14ac:dyDescent="0.3">
      <c r="A34" s="5">
        <f>IF(M34=M33,"=",COUNTA($A$2:A33)+1)</f>
        <v>33</v>
      </c>
      <c r="B34" t="s">
        <v>67</v>
      </c>
      <c r="C34" t="s">
        <v>68</v>
      </c>
      <c r="D34" t="s">
        <v>15</v>
      </c>
      <c r="E34" s="5">
        <v>612.5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 cm="1">
        <f t="array" ref="M34">SUM(LARGE(E34:L34,{1,2,3,4}))</f>
        <v>612.5</v>
      </c>
    </row>
    <row r="35" spans="1:13" x14ac:dyDescent="0.3">
      <c r="A35" s="5">
        <f>IF(M35=M34,"=",COUNTA($A$2:A34)+1)</f>
        <v>34</v>
      </c>
      <c r="B35" t="s">
        <v>69</v>
      </c>
      <c r="C35" t="s">
        <v>44</v>
      </c>
      <c r="D35" t="s">
        <v>48</v>
      </c>
      <c r="E35" s="5">
        <v>0</v>
      </c>
      <c r="F35" s="5">
        <v>0</v>
      </c>
      <c r="G35" s="5">
        <v>0</v>
      </c>
      <c r="H35" s="5">
        <v>251.25</v>
      </c>
      <c r="I35" s="5">
        <v>0</v>
      </c>
      <c r="J35" s="5">
        <v>350</v>
      </c>
      <c r="K35" s="5">
        <v>0</v>
      </c>
      <c r="L35" s="5">
        <v>0</v>
      </c>
      <c r="M35" s="5" cm="1">
        <f t="array" ref="M35">SUM(LARGE(E35:L35,{1,2,3,4}))</f>
        <v>601.25</v>
      </c>
    </row>
    <row r="36" spans="1:13" x14ac:dyDescent="0.3">
      <c r="A36" s="5">
        <f>IF(M36=M35,"=",COUNTA($A$2:A35)+1)</f>
        <v>35</v>
      </c>
      <c r="B36" t="s">
        <v>70</v>
      </c>
      <c r="C36" t="s">
        <v>71</v>
      </c>
      <c r="D36" t="s">
        <v>72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245</v>
      </c>
      <c r="K36" s="5">
        <v>0</v>
      </c>
      <c r="L36" s="5">
        <v>350</v>
      </c>
      <c r="M36" s="5" cm="1">
        <f t="array" ref="M36">SUM(LARGE(E36:L36,{1,2,3,4}))</f>
        <v>595</v>
      </c>
    </row>
    <row r="37" spans="1:13" x14ac:dyDescent="0.3">
      <c r="A37" s="5">
        <f>IF(M37=M36,"=",COUNTA($A$2:A36)+1)</f>
        <v>36</v>
      </c>
      <c r="B37" t="s">
        <v>73</v>
      </c>
      <c r="C37" t="s">
        <v>71</v>
      </c>
      <c r="D37" t="s">
        <v>74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430</v>
      </c>
      <c r="M37" s="5" cm="1">
        <f t="array" ref="M37">SUM(LARGE(E37:L37,{1,2,3,4}))</f>
        <v>430</v>
      </c>
    </row>
    <row r="38" spans="1:13" x14ac:dyDescent="0.3">
      <c r="A38" s="5">
        <f>IF(M38=M37,"=",COUNTA($A$2:A37)+1)</f>
        <v>37</v>
      </c>
      <c r="B38" t="s">
        <v>75</v>
      </c>
      <c r="C38" t="s">
        <v>76</v>
      </c>
      <c r="D38" t="s">
        <v>48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365</v>
      </c>
      <c r="K38" s="5">
        <v>0</v>
      </c>
      <c r="L38" s="5">
        <v>0</v>
      </c>
      <c r="M38" s="5" cm="1">
        <f t="array" ref="M38">SUM(LARGE(E38:L38,{1,2,3,4}))</f>
        <v>365</v>
      </c>
    </row>
    <row r="39" spans="1:13" x14ac:dyDescent="0.3">
      <c r="A39" s="5" t="str">
        <f>IF(M39=M38,"=",COUNTA($A$2:A38)+1)</f>
        <v>=</v>
      </c>
      <c r="B39" t="s">
        <v>77</v>
      </c>
      <c r="C39" t="s">
        <v>24</v>
      </c>
      <c r="D39" t="s">
        <v>48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365</v>
      </c>
      <c r="K39" s="5">
        <v>0</v>
      </c>
      <c r="L39" s="5">
        <v>0</v>
      </c>
      <c r="M39" s="5" cm="1">
        <f t="array" ref="M39">SUM(LARGE(E39:L39,{1,2,3,4}))</f>
        <v>365</v>
      </c>
    </row>
    <row r="40" spans="1:13" x14ac:dyDescent="0.3">
      <c r="A40" s="5" t="str">
        <f>IF(M40=M39,"=",COUNTA($A$2:A39)+1)</f>
        <v>=</v>
      </c>
      <c r="B40" t="s">
        <v>78</v>
      </c>
      <c r="C40" t="s">
        <v>40</v>
      </c>
      <c r="D40" t="s">
        <v>48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365</v>
      </c>
      <c r="M40" s="5" cm="1">
        <f t="array" ref="M40">SUM(LARGE(E40:L40,{1,2,3,4}))</f>
        <v>365</v>
      </c>
    </row>
    <row r="41" spans="1:13" x14ac:dyDescent="0.3">
      <c r="A41" s="5" t="str">
        <f>IF(M41=M40,"=",COUNTA($A$2:A40)+1)</f>
        <v>=</v>
      </c>
      <c r="B41" t="s">
        <v>79</v>
      </c>
      <c r="C41" t="s">
        <v>37</v>
      </c>
      <c r="D41" t="s">
        <v>48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365</v>
      </c>
      <c r="M41" s="5" cm="1">
        <f t="array" ref="M41">SUM(LARGE(E41:L41,{1,2,3,4}))</f>
        <v>365</v>
      </c>
    </row>
    <row r="42" spans="1:13" x14ac:dyDescent="0.3">
      <c r="A42" s="5" t="str">
        <f>IF(M42=M41,"=",COUNTA($A$2:A41)+1)</f>
        <v>=</v>
      </c>
      <c r="B42" t="s">
        <v>80</v>
      </c>
      <c r="C42" t="s">
        <v>28</v>
      </c>
      <c r="D42" t="s">
        <v>41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365</v>
      </c>
      <c r="K42" s="5">
        <v>0</v>
      </c>
      <c r="L42" s="5">
        <v>0</v>
      </c>
      <c r="M42" s="5" cm="1">
        <f t="array" ref="M42">SUM(LARGE(E42:L42,{1,2,3,4}))</f>
        <v>365</v>
      </c>
    </row>
    <row r="43" spans="1:13" x14ac:dyDescent="0.3">
      <c r="A43" s="5">
        <f>IF(M43=M42,"=",COUNTA($A$2:A42)+1)</f>
        <v>42</v>
      </c>
      <c r="B43" t="s">
        <v>81</v>
      </c>
      <c r="C43" t="s">
        <v>37</v>
      </c>
      <c r="D43" t="s">
        <v>48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350</v>
      </c>
      <c r="M43" s="5" cm="1">
        <f t="array" ref="M43">SUM(LARGE(E43:L43,{1,2,3,4}))</f>
        <v>350</v>
      </c>
    </row>
    <row r="44" spans="1:13" x14ac:dyDescent="0.3">
      <c r="A44" s="5">
        <f>IF(M44=M43,"=",COUNTA($A$2:A43)+1)</f>
        <v>43</v>
      </c>
      <c r="B44" t="s">
        <v>82</v>
      </c>
      <c r="C44" t="s">
        <v>31</v>
      </c>
      <c r="D44" t="s">
        <v>38</v>
      </c>
      <c r="E44" s="5">
        <v>0</v>
      </c>
      <c r="F44" s="5">
        <v>317.5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 cm="1">
        <f t="array" ref="M44">SUM(LARGE(E44:L44,{1,2,3,4}))</f>
        <v>317.5</v>
      </c>
    </row>
    <row r="45" spans="1:13" x14ac:dyDescent="0.3">
      <c r="A45" s="5">
        <f>IF(M45=M44,"=",COUNTA($A$2:A44)+1)</f>
        <v>44</v>
      </c>
      <c r="B45" t="s">
        <v>83</v>
      </c>
      <c r="C45" t="s">
        <v>28</v>
      </c>
      <c r="D45" t="s">
        <v>48</v>
      </c>
      <c r="E45" s="5">
        <v>0</v>
      </c>
      <c r="F45" s="5">
        <v>0</v>
      </c>
      <c r="G45" s="5">
        <v>0</v>
      </c>
      <c r="H45" s="5">
        <v>288.75</v>
      </c>
      <c r="I45" s="5">
        <v>0</v>
      </c>
      <c r="J45" s="5">
        <v>0</v>
      </c>
      <c r="K45" s="5">
        <v>0</v>
      </c>
      <c r="L45" s="5">
        <v>0</v>
      </c>
      <c r="M45" s="5" cm="1">
        <f t="array" ref="M45">SUM(LARGE(E45:L45,{1,2,3,4}))</f>
        <v>288.75</v>
      </c>
    </row>
    <row r="46" spans="1:13" x14ac:dyDescent="0.3">
      <c r="A46" s="5" t="str">
        <f>IF(M46=M45,"=",COUNTA($A$2:A45)+1)</f>
        <v>=</v>
      </c>
      <c r="B46" t="s">
        <v>84</v>
      </c>
      <c r="C46" t="s">
        <v>28</v>
      </c>
      <c r="D46" t="s">
        <v>41</v>
      </c>
      <c r="E46" s="5">
        <v>0</v>
      </c>
      <c r="F46" s="5">
        <v>0</v>
      </c>
      <c r="G46" s="5">
        <v>0</v>
      </c>
      <c r="H46" s="5">
        <v>288.75</v>
      </c>
      <c r="I46" s="5">
        <v>0</v>
      </c>
      <c r="J46" s="5">
        <v>0</v>
      </c>
      <c r="K46" s="5">
        <v>0</v>
      </c>
      <c r="L46" s="5">
        <v>0</v>
      </c>
      <c r="M46" s="5" cm="1">
        <f t="array" ref="M46">SUM(LARGE(E46:L46,{1,2,3,4}))</f>
        <v>288.75</v>
      </c>
    </row>
    <row r="47" spans="1:13" x14ac:dyDescent="0.3">
      <c r="A47" s="5">
        <f>IF(M47=M46,"=",COUNTA($A$2:A46)+1)</f>
        <v>46</v>
      </c>
      <c r="B47" t="s">
        <v>85</v>
      </c>
      <c r="C47" t="s">
        <v>28</v>
      </c>
      <c r="D47" t="s">
        <v>38</v>
      </c>
      <c r="E47" s="5">
        <v>0</v>
      </c>
      <c r="F47" s="5">
        <v>275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 cm="1">
        <f t="array" ref="M47">SUM(LARGE(E47:L47,{1,2,3,4}))</f>
        <v>275</v>
      </c>
    </row>
    <row r="48" spans="1:13" x14ac:dyDescent="0.3">
      <c r="A48" s="5" t="str">
        <f>IF(M48=M47,"=",COUNTA($A$2:A47)+1)</f>
        <v>=</v>
      </c>
      <c r="B48" t="s">
        <v>86</v>
      </c>
      <c r="C48" t="s">
        <v>31</v>
      </c>
      <c r="D48" t="s">
        <v>22</v>
      </c>
      <c r="E48" s="5">
        <v>0</v>
      </c>
      <c r="F48" s="5">
        <v>275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 cm="1">
        <f t="array" ref="M48">SUM(LARGE(E48:L48,{1,2,3,4}))</f>
        <v>275</v>
      </c>
    </row>
    <row r="49" spans="1:13" x14ac:dyDescent="0.3">
      <c r="A49" s="5">
        <f>IF(M49=M48,"=",COUNTA($A$2:A48)+1)</f>
        <v>48</v>
      </c>
      <c r="B49" t="s">
        <v>87</v>
      </c>
      <c r="C49" t="s">
        <v>21</v>
      </c>
      <c r="D49" t="s">
        <v>88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270</v>
      </c>
      <c r="M49" s="5" cm="1">
        <f t="array" ref="M49">SUM(LARGE(E49:L49,{1,2,3,4}))</f>
        <v>270</v>
      </c>
    </row>
    <row r="50" spans="1:13" x14ac:dyDescent="0.3">
      <c r="A50" s="5" t="str">
        <f>IF(M50=M49,"=",COUNTA($A$2:A49)+1)</f>
        <v>=</v>
      </c>
      <c r="B50" t="s">
        <v>89</v>
      </c>
      <c r="C50" t="s">
        <v>31</v>
      </c>
      <c r="D50" t="s">
        <v>41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270</v>
      </c>
      <c r="K50" s="5">
        <v>0</v>
      </c>
      <c r="L50" s="5">
        <v>0</v>
      </c>
      <c r="M50" s="5" cm="1">
        <f t="array" ref="M50">SUM(LARGE(E50:L50,{1,2,3,4}))</f>
        <v>270</v>
      </c>
    </row>
    <row r="51" spans="1:13" x14ac:dyDescent="0.3">
      <c r="A51" s="5">
        <f>IF(M51=M50,"=",COUNTA($A$2:A50)+1)</f>
        <v>50</v>
      </c>
      <c r="B51" t="s">
        <v>90</v>
      </c>
      <c r="C51" t="s">
        <v>26</v>
      </c>
      <c r="D51" t="s">
        <v>41</v>
      </c>
      <c r="E51" s="5">
        <v>0</v>
      </c>
      <c r="F51" s="5">
        <v>0</v>
      </c>
      <c r="G51" s="5">
        <v>0</v>
      </c>
      <c r="H51" s="5">
        <v>262.5</v>
      </c>
      <c r="I51" s="5">
        <v>0</v>
      </c>
      <c r="J51" s="5">
        <v>0</v>
      </c>
      <c r="K51" s="5">
        <v>0</v>
      </c>
      <c r="L51" s="5">
        <v>0</v>
      </c>
      <c r="M51" s="5" cm="1">
        <f t="array" ref="M51">SUM(LARGE(E51:L51,{1,2,3,4}))</f>
        <v>262.5</v>
      </c>
    </row>
    <row r="52" spans="1:13" x14ac:dyDescent="0.3">
      <c r="A52" s="5" t="str">
        <f>IF(M52=M51,"=",COUNTA($A$2:A51)+1)</f>
        <v>=</v>
      </c>
      <c r="B52" t="s">
        <v>91</v>
      </c>
      <c r="C52" t="s">
        <v>17</v>
      </c>
      <c r="D52" t="s">
        <v>38</v>
      </c>
      <c r="E52" s="5">
        <v>0</v>
      </c>
      <c r="F52" s="5">
        <v>0</v>
      </c>
      <c r="G52" s="5">
        <v>0</v>
      </c>
      <c r="H52" s="5">
        <v>262.5</v>
      </c>
      <c r="I52" s="5">
        <v>0</v>
      </c>
      <c r="J52" s="5">
        <v>0</v>
      </c>
      <c r="K52" s="5">
        <v>0</v>
      </c>
      <c r="L52" s="5">
        <v>0</v>
      </c>
      <c r="M52" s="5" cm="1">
        <f t="array" ref="M52">SUM(LARGE(E52:L52,{1,2,3,4}))</f>
        <v>262.5</v>
      </c>
    </row>
    <row r="53" spans="1:13" x14ac:dyDescent="0.3">
      <c r="A53" s="5">
        <f>IF(M53=M52,"=",COUNTA($A$2:A52)+1)</f>
        <v>52</v>
      </c>
      <c r="B53" t="s">
        <v>92</v>
      </c>
      <c r="C53" t="s">
        <v>28</v>
      </c>
      <c r="D53" t="s">
        <v>48</v>
      </c>
      <c r="E53" s="5">
        <v>0</v>
      </c>
      <c r="F53" s="5">
        <v>0</v>
      </c>
      <c r="G53" s="5">
        <v>0</v>
      </c>
      <c r="H53" s="5">
        <v>251.25</v>
      </c>
      <c r="I53" s="5">
        <v>0</v>
      </c>
      <c r="J53" s="5">
        <v>0</v>
      </c>
      <c r="K53" s="5">
        <v>0</v>
      </c>
      <c r="L53" s="5">
        <v>0</v>
      </c>
      <c r="M53" s="5" cm="1">
        <f t="array" ref="M53">SUM(LARGE(E53:L53,{1,2,3,4}))</f>
        <v>251.25</v>
      </c>
    </row>
    <row r="54" spans="1:13" x14ac:dyDescent="0.3">
      <c r="A54" s="5">
        <f>IF(M54=M53,"=",COUNTA($A$2:A53)+1)</f>
        <v>53</v>
      </c>
      <c r="B54" t="s">
        <v>93</v>
      </c>
      <c r="C54" t="s">
        <v>19</v>
      </c>
      <c r="D54" t="s">
        <v>88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245</v>
      </c>
      <c r="M54" s="5" cm="1">
        <f t="array" ref="M54">SUM(LARGE(E54:L54,{1,2,3,4}))</f>
        <v>245</v>
      </c>
    </row>
    <row r="55" spans="1:13" x14ac:dyDescent="0.3">
      <c r="A55" s="5">
        <f>IF(M55=M54,"=",COUNTA($A$2:A54)+1)</f>
        <v>54</v>
      </c>
      <c r="B55" t="s">
        <v>94</v>
      </c>
      <c r="C55" t="s">
        <v>37</v>
      </c>
      <c r="D55" t="s">
        <v>88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235</v>
      </c>
      <c r="K55" s="5">
        <v>0</v>
      </c>
      <c r="L55" s="5">
        <v>0</v>
      </c>
      <c r="M55" s="5" cm="1">
        <f t="array" ref="M55">SUM(LARGE(E55:L55,{1,2,3,4}))</f>
        <v>235</v>
      </c>
    </row>
    <row r="56" spans="1:13" x14ac:dyDescent="0.3">
      <c r="A56" s="5">
        <f>IF(M56=M55,"=",COUNTA($A$2:A55)+1)</f>
        <v>55</v>
      </c>
      <c r="B56" t="s">
        <v>95</v>
      </c>
      <c r="C56" t="s">
        <v>71</v>
      </c>
      <c r="D56" t="s">
        <v>48</v>
      </c>
      <c r="E56" s="5">
        <v>0</v>
      </c>
      <c r="F56" s="5">
        <v>192.5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 cm="1">
        <f t="array" ref="M56">SUM(LARGE(E56:L56,{1,2,3,4}))</f>
        <v>192.5</v>
      </c>
    </row>
    <row r="57" spans="1:13" x14ac:dyDescent="0.3">
      <c r="A57" s="5">
        <f>IF(M57=M56,"=",COUNTA($A$2:A56)+1)</f>
        <v>56</v>
      </c>
      <c r="B57" t="s">
        <v>96</v>
      </c>
      <c r="C57" t="s">
        <v>37</v>
      </c>
      <c r="D57" t="s">
        <v>41</v>
      </c>
      <c r="E57" s="5">
        <v>0</v>
      </c>
      <c r="F57" s="5">
        <v>182.5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 cm="1">
        <f t="array" ref="M57">SUM(LARGE(E57:L57,{1,2,3,4}))</f>
        <v>182.5</v>
      </c>
    </row>
    <row r="58" spans="1:13" x14ac:dyDescent="0.3">
      <c r="A58" s="5">
        <f>IF(M58=M57,"=",COUNTA($A$2:A57)+1)</f>
        <v>57</v>
      </c>
      <c r="B58" t="s">
        <v>97</v>
      </c>
      <c r="C58" t="s">
        <v>28</v>
      </c>
      <c r="D58" t="s">
        <v>48</v>
      </c>
      <c r="E58" s="5">
        <v>0</v>
      </c>
      <c r="F58" s="5">
        <v>167.5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 cm="1">
        <f t="array" ref="M58">SUM(LARGE(E58:L58,{1,2,3,4}))</f>
        <v>167.5</v>
      </c>
    </row>
  </sheetData>
  <pageMargins left="0.19685039370078741" right="0.19685039370078741" top="0.19685039370078741" bottom="0.19685039370078741" header="0" footer="0"/>
  <pageSetup paperSize="9" fitToWidth="0" orientation="landscape" r:id="rId1"/>
  <rowBreaks count="1" manualBreakCount="1">
    <brk id="50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Ladies Softball</vt:lpstr>
      <vt:lpstr>'Ladies Softball'!Print_Area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Waters</dc:creator>
  <cp:lastModifiedBy>Gill Waters</cp:lastModifiedBy>
  <dcterms:created xsi:type="dcterms:W3CDTF">2026-07-23T14:04:31Z</dcterms:created>
  <dcterms:modified xsi:type="dcterms:W3CDTF">2026-07-23T14:04:54Z</dcterms:modified>
</cp:coreProperties>
</file>