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5b506845973bdbe/Documentos/Triple Impact Hospitality/Clients Confirmed/Futouris/Water Toolkit for Hotels/"/>
    </mc:Choice>
  </mc:AlternateContent>
  <xr:revisionPtr revIDLastSave="55" documentId="8_{C6EB6E26-42F5-4504-95D9-A5B207AB68C9}" xr6:coauthVersionLast="47" xr6:coauthVersionMax="47" xr10:uidLastSave="{AB8ED4F8-A044-4149-8AC5-C8261520D737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1" i="1"/>
  <c r="F6" i="1"/>
  <c r="F5" i="1"/>
  <c r="D5" i="1"/>
  <c r="J10" i="1"/>
  <c r="K10" i="1"/>
  <c r="L10" i="1"/>
  <c r="I10" i="1"/>
  <c r="H10" i="1"/>
  <c r="D12" i="1"/>
  <c r="D11" i="1"/>
  <c r="G11" i="1" s="1"/>
  <c r="K11" i="1" s="1"/>
  <c r="D6" i="1"/>
  <c r="L11" i="1" l="1"/>
  <c r="G12" i="1"/>
  <c r="K12" i="1" s="1"/>
  <c r="L12" i="1" s="1"/>
  <c r="I11" i="1"/>
  <c r="G6" i="1"/>
  <c r="K6" i="1" s="1"/>
  <c r="L6" i="1" s="1"/>
  <c r="G5" i="1"/>
  <c r="I5" i="1"/>
  <c r="K5" i="1"/>
  <c r="I12" i="1" l="1"/>
  <c r="I6" i="1"/>
  <c r="K14" i="1"/>
  <c r="L5" i="1"/>
  <c r="K15" i="1" s="1"/>
</calcChain>
</file>

<file path=xl/sharedStrings.xml><?xml version="1.0" encoding="utf-8"?>
<sst xmlns="http://schemas.openxmlformats.org/spreadsheetml/2006/main" count="32" uniqueCount="27">
  <si>
    <t>Fixture</t>
  </si>
  <si>
    <t>€ Saved per Use</t>
  </si>
  <si>
    <t>Custom Guest-Nights/Occupied Room-Nights</t>
  </si>
  <si>
    <t>Total € Saved</t>
  </si>
  <si>
    <t>Showers</t>
  </si>
  <si>
    <t>Toilets</t>
  </si>
  <si>
    <t>Basins</t>
  </si>
  <si>
    <t>Flushing by housekeeping as part of room cleaning (per occupied room-night)</t>
  </si>
  <si>
    <t>Average flushes per guest</t>
  </si>
  <si>
    <t>Best Practice Total</t>
  </si>
  <si>
    <t>Typical Total</t>
  </si>
  <si>
    <t>Litres Saved by Best Practice</t>
  </si>
  <si>
    <t>Cost of Water per cubic metre (1000 litres)</t>
  </si>
  <si>
    <t>Total cubic metres saved</t>
  </si>
  <si>
    <t>Total cost saved</t>
  </si>
  <si>
    <t xml:space="preserve">Current Shower Flow / Basin Flow </t>
  </si>
  <si>
    <t>Current Flush volume</t>
  </si>
  <si>
    <t>Typical time in shower / running water in basin (minutes)</t>
  </si>
  <si>
    <t>Best practice / new shower flow</t>
  </si>
  <si>
    <t>Best practice / new flush volume</t>
  </si>
  <si>
    <t>SHOWERS AND BASINS</t>
  </si>
  <si>
    <t>TOILETS</t>
  </si>
  <si>
    <t>Cost per Item (€)</t>
  </si>
  <si>
    <t>Guest Nights</t>
  </si>
  <si>
    <t>Annual Savings (€)</t>
  </si>
  <si>
    <t>LAUNDRY</t>
  </si>
  <si>
    <t>Reduction                   (items/guest night)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</si>
</sst>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top" wrapText="1"/>
    </xf>
    <xf numFmtId="0" fontId="0" fillId="2" borderId="0" xfId="0" applyFill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2" borderId="0" xfId="0" applyNumberFormat="1" applyFill="1" applyAlignment="1">
      <alignment horizontal="center" vertical="center"/>
    </xf>
    <xf numFmtId="0" fontId="3" fillId="0" borderId="0" xfId="0" applyFont="1"/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8" xfId="0" applyBorder="1" applyAlignment="1">
      <alignment horizontal="right"/>
    </xf>
    <xf numFmtId="164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0" borderId="10" xfId="0" applyBorder="1" applyAlignment="1">
      <alignment horizontal="right" vertical="center" wrapText="1"/>
    </xf>
    <xf numFmtId="0" fontId="0" fillId="0" borderId="11" xfId="0" applyBorder="1" applyAlignment="1">
      <alignment horizontal="center" vertical="center"/>
    </xf>
    <xf numFmtId="0" fontId="2" fillId="2" borderId="0" xfId="0" applyFont="1" applyFill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7" xfId="0" applyNumberFormat="1" applyBorder="1"/>
    <xf numFmtId="0" fontId="3" fillId="2" borderId="0" xfId="0" applyFont="1" applyFill="1"/>
    <xf numFmtId="0" fontId="0" fillId="2" borderId="0" xfId="0" applyFill="1" applyAlignment="1">
      <alignment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6" xfId="0" applyNumberFormat="1" applyBorder="1" applyAlignment="1">
      <alignment horizontal="center"/>
    </xf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164" fontId="3" fillId="4" borderId="11" xfId="0" applyNumberFormat="1" applyFont="1" applyFill="1" applyBorder="1" applyAlignment="1">
      <alignment horizontal="right"/>
    </xf>
    <xf numFmtId="164" fontId="3" fillId="4" borderId="12" xfId="0" applyNumberFormat="1" applyFont="1" applyFill="1" applyBorder="1" applyAlignment="1">
      <alignment horizontal="righ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workbookViewId="0">
      <selection activeCell="N8" sqref="N8"/>
    </sheetView>
  </sheetViews>
  <sheetFormatPr defaultRowHeight="15" x14ac:dyDescent="0.25"/>
  <cols>
    <col min="1" max="1" width="30.85546875" customWidth="1"/>
    <col min="2" max="2" width="19.140625" customWidth="1"/>
    <col min="3" max="3" width="21.7109375" customWidth="1"/>
    <col min="4" max="6" width="21.28515625" customWidth="1"/>
    <col min="7" max="9" width="13.7109375" customWidth="1"/>
    <col min="10" max="10" width="18.7109375" customWidth="1"/>
    <col min="11" max="11" width="15.7109375" customWidth="1"/>
    <col min="12" max="12" width="17.28515625" customWidth="1"/>
  </cols>
  <sheetData>
    <row r="1" spans="1:12" ht="15.75" thickBot="1" x14ac:dyDescent="0.3"/>
    <row r="2" spans="1:12" ht="24" thickBot="1" x14ac:dyDescent="0.4">
      <c r="A2" s="45" t="s">
        <v>20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7"/>
    </row>
    <row r="3" spans="1:12" ht="15.75" thickBot="1" x14ac:dyDescent="0.3"/>
    <row r="4" spans="1:12" s="1" customFormat="1" ht="58.9" customHeight="1" x14ac:dyDescent="0.25">
      <c r="A4" s="9" t="s">
        <v>0</v>
      </c>
      <c r="B4" s="10" t="s">
        <v>15</v>
      </c>
      <c r="C4" s="10" t="s">
        <v>17</v>
      </c>
      <c r="D4" s="10" t="s">
        <v>10</v>
      </c>
      <c r="E4" s="10" t="s">
        <v>18</v>
      </c>
      <c r="F4" s="10" t="s">
        <v>9</v>
      </c>
      <c r="G4" s="10" t="s">
        <v>11</v>
      </c>
      <c r="H4" s="10" t="s">
        <v>12</v>
      </c>
      <c r="I4" s="10" t="s">
        <v>1</v>
      </c>
      <c r="J4" s="10" t="s">
        <v>2</v>
      </c>
      <c r="K4" s="10" t="s">
        <v>13</v>
      </c>
      <c r="L4" s="11" t="s">
        <v>3</v>
      </c>
    </row>
    <row r="5" spans="1:12" ht="22.9" customHeight="1" x14ac:dyDescent="0.25">
      <c r="A5" s="12" t="s">
        <v>4</v>
      </c>
      <c r="B5" s="5">
        <v>10</v>
      </c>
      <c r="C5" s="5">
        <v>8</v>
      </c>
      <c r="D5" s="5">
        <f>C5*B5</f>
        <v>80</v>
      </c>
      <c r="E5" s="5">
        <v>6</v>
      </c>
      <c r="F5" s="5">
        <f>E5*C5</f>
        <v>48</v>
      </c>
      <c r="G5" s="5">
        <f>D5-F5</f>
        <v>32</v>
      </c>
      <c r="H5" s="43">
        <v>2.2000000000000002</v>
      </c>
      <c r="I5" s="6">
        <f>(H5/1000)*G5</f>
        <v>7.0400000000000004E-2</v>
      </c>
      <c r="J5" s="5">
        <v>50000</v>
      </c>
      <c r="K5" s="5">
        <f>(G5*J5)/1000</f>
        <v>1600</v>
      </c>
      <c r="L5" s="13">
        <f>K5*H5</f>
        <v>3520.0000000000005</v>
      </c>
    </row>
    <row r="6" spans="1:12" ht="22.9" customHeight="1" thickBot="1" x14ac:dyDescent="0.3">
      <c r="A6" s="14" t="s">
        <v>6</v>
      </c>
      <c r="B6" s="15">
        <v>8.5</v>
      </c>
      <c r="C6" s="15">
        <v>7</v>
      </c>
      <c r="D6" s="15">
        <f>C6*B6</f>
        <v>59.5</v>
      </c>
      <c r="E6" s="15">
        <v>3.5</v>
      </c>
      <c r="F6" s="15">
        <f>E6*C6</f>
        <v>24.5</v>
      </c>
      <c r="G6" s="15">
        <f>D6-F6</f>
        <v>35</v>
      </c>
      <c r="H6" s="44"/>
      <c r="I6" s="16">
        <f>(H5/1000)*G6</f>
        <v>7.6999999999999999E-2</v>
      </c>
      <c r="J6" s="15">
        <v>50000</v>
      </c>
      <c r="K6" s="15">
        <f>(G6*J6)/1000</f>
        <v>1750</v>
      </c>
      <c r="L6" s="17">
        <f>K6*H5</f>
        <v>3850.0000000000005</v>
      </c>
    </row>
    <row r="7" spans="1:12" ht="22.9" customHeight="1" thickBot="1" x14ac:dyDescent="0.3">
      <c r="A7" s="4"/>
      <c r="B7" s="4"/>
      <c r="C7" s="4"/>
      <c r="D7" s="4"/>
      <c r="E7" s="4"/>
      <c r="F7" s="4"/>
      <c r="G7" s="4"/>
      <c r="H7" s="7"/>
      <c r="I7" s="4"/>
      <c r="J7" s="4"/>
      <c r="K7" s="4"/>
      <c r="L7" s="4"/>
    </row>
    <row r="8" spans="1:12" ht="23.45" customHeight="1" thickBot="1" x14ac:dyDescent="0.4">
      <c r="A8" s="45" t="s">
        <v>21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7"/>
    </row>
    <row r="9" spans="1:12" ht="22.9" customHeight="1" thickBot="1" x14ac:dyDescent="0.3">
      <c r="A9" s="4"/>
      <c r="B9" s="4"/>
      <c r="C9" s="4"/>
      <c r="D9" s="4"/>
      <c r="E9" s="4"/>
      <c r="F9" s="4"/>
      <c r="G9" s="4"/>
      <c r="H9" s="7"/>
      <c r="I9" s="4"/>
      <c r="J9" s="4"/>
      <c r="K9" s="4"/>
      <c r="L9" s="4"/>
    </row>
    <row r="10" spans="1:12" s="3" customFormat="1" ht="63.6" customHeight="1" x14ac:dyDescent="0.25">
      <c r="A10" s="9" t="s">
        <v>0</v>
      </c>
      <c r="B10" s="10" t="s">
        <v>16</v>
      </c>
      <c r="C10" s="10" t="s">
        <v>8</v>
      </c>
      <c r="D10" s="10" t="s">
        <v>10</v>
      </c>
      <c r="E10" s="10" t="s">
        <v>19</v>
      </c>
      <c r="F10" s="10" t="s">
        <v>9</v>
      </c>
      <c r="G10" s="10" t="s">
        <v>11</v>
      </c>
      <c r="H10" s="10" t="str">
        <f>H4</f>
        <v>Cost of Water per cubic metre (1000 litres)</v>
      </c>
      <c r="I10" s="10" t="str">
        <f>I4</f>
        <v>€ Saved per Use</v>
      </c>
      <c r="J10" s="10" t="str">
        <f t="shared" ref="J10:L10" si="0">J4</f>
        <v>Custom Guest-Nights/Occupied Room-Nights</v>
      </c>
      <c r="K10" s="10" t="str">
        <f t="shared" si="0"/>
        <v>Total cubic metres saved</v>
      </c>
      <c r="L10" s="11" t="str">
        <f t="shared" si="0"/>
        <v>Total € Saved</v>
      </c>
    </row>
    <row r="11" spans="1:12" ht="16.899999999999999" customHeight="1" x14ac:dyDescent="0.25">
      <c r="A11" s="12" t="s">
        <v>5</v>
      </c>
      <c r="B11" s="5">
        <v>9</v>
      </c>
      <c r="C11" s="5">
        <v>5</v>
      </c>
      <c r="D11" s="5">
        <f>C11*B11</f>
        <v>45</v>
      </c>
      <c r="E11" s="5">
        <v>6</v>
      </c>
      <c r="F11" s="5">
        <f>E11*C11</f>
        <v>30</v>
      </c>
      <c r="G11" s="5">
        <f>D11-F11</f>
        <v>15</v>
      </c>
      <c r="H11" s="43">
        <v>2.2000000000000002</v>
      </c>
      <c r="I11" s="6">
        <f>(H11/1000)*G11</f>
        <v>3.3000000000000002E-2</v>
      </c>
      <c r="J11" s="5">
        <v>50000</v>
      </c>
      <c r="K11" s="5">
        <f>(G11*J11)/1000</f>
        <v>750</v>
      </c>
      <c r="L11" s="13">
        <f>K11*H11</f>
        <v>1650.0000000000002</v>
      </c>
    </row>
    <row r="12" spans="1:12" s="2" customFormat="1" ht="30" customHeight="1" thickBot="1" x14ac:dyDescent="0.3">
      <c r="A12" s="18" t="s">
        <v>7</v>
      </c>
      <c r="B12" s="19">
        <v>9</v>
      </c>
      <c r="C12" s="19">
        <v>3</v>
      </c>
      <c r="D12" s="19">
        <f t="shared" ref="D12" si="1">C12*B12</f>
        <v>27</v>
      </c>
      <c r="E12" s="19">
        <v>1</v>
      </c>
      <c r="F12" s="19">
        <f>E12*C12</f>
        <v>3</v>
      </c>
      <c r="G12" s="19">
        <f>D12-F12</f>
        <v>24</v>
      </c>
      <c r="H12" s="44"/>
      <c r="I12" s="16">
        <f>(H11/1000)*G12</f>
        <v>5.28E-2</v>
      </c>
      <c r="J12" s="19">
        <v>50000</v>
      </c>
      <c r="K12" s="15">
        <f>(G12*J12)/1000</f>
        <v>1200</v>
      </c>
      <c r="L12" s="17">
        <f>K12*H11</f>
        <v>2640</v>
      </c>
    </row>
    <row r="13" spans="1:12" ht="15.75" thickBot="1" x14ac:dyDescent="0.3">
      <c r="A13" s="4"/>
      <c r="B13" s="4"/>
      <c r="C13" s="4"/>
      <c r="D13" s="4"/>
      <c r="E13" s="4"/>
      <c r="F13" s="4"/>
      <c r="G13" s="4"/>
    </row>
    <row r="14" spans="1:12" s="8" customFormat="1" ht="18.75" x14ac:dyDescent="0.3">
      <c r="A14" s="25"/>
      <c r="B14" s="25"/>
      <c r="C14" s="25"/>
      <c r="D14" s="25"/>
      <c r="E14" s="25"/>
      <c r="F14" s="25"/>
      <c r="G14" s="25"/>
      <c r="H14" s="48" t="s">
        <v>13</v>
      </c>
      <c r="I14" s="49"/>
      <c r="J14" s="49"/>
      <c r="K14" s="36">
        <f>SUM(K5+K6+K11+K12)</f>
        <v>5300</v>
      </c>
      <c r="L14" s="37"/>
    </row>
    <row r="15" spans="1:12" s="8" customFormat="1" ht="19.5" thickBot="1" x14ac:dyDescent="0.35">
      <c r="A15" s="25"/>
      <c r="B15" s="25"/>
      <c r="C15" s="25"/>
      <c r="D15" s="25"/>
      <c r="E15" s="25"/>
      <c r="F15" s="25"/>
      <c r="G15" s="25"/>
      <c r="H15" s="34" t="s">
        <v>14</v>
      </c>
      <c r="I15" s="35"/>
      <c r="J15" s="35"/>
      <c r="K15" s="38">
        <f>SUM(L5+L6+L11+L12)</f>
        <v>11660.000000000002</v>
      </c>
      <c r="L15" s="39"/>
    </row>
    <row r="16" spans="1:12" ht="15.75" thickBo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ht="24" thickBot="1" x14ac:dyDescent="0.4">
      <c r="A17" s="20"/>
      <c r="B17" s="40" t="s">
        <v>25</v>
      </c>
      <c r="C17" s="41"/>
      <c r="D17" s="41"/>
      <c r="E17" s="42"/>
      <c r="F17" s="20"/>
      <c r="G17" s="20"/>
      <c r="H17" s="20"/>
      <c r="I17" s="20"/>
      <c r="J17" s="20"/>
      <c r="K17" s="20"/>
      <c r="L17" s="20"/>
    </row>
    <row r="18" spans="1:12" ht="15.75" thickBot="1" x14ac:dyDescent="0.3">
      <c r="A18" s="4"/>
      <c r="F18" s="4"/>
      <c r="G18" s="4"/>
      <c r="H18" s="4"/>
      <c r="I18" s="4"/>
      <c r="J18" s="4"/>
      <c r="K18" s="4"/>
      <c r="L18" s="4"/>
    </row>
    <row r="19" spans="1:12" s="1" customFormat="1" ht="29.25" customHeight="1" thickBot="1" x14ac:dyDescent="0.3">
      <c r="A19" s="26"/>
      <c r="B19" s="27" t="s">
        <v>22</v>
      </c>
      <c r="C19" s="28" t="s">
        <v>26</v>
      </c>
      <c r="D19" s="28" t="s">
        <v>23</v>
      </c>
      <c r="E19" s="29" t="s">
        <v>24</v>
      </c>
      <c r="F19" s="26"/>
      <c r="G19" s="26"/>
      <c r="H19" s="26"/>
      <c r="I19" s="26"/>
      <c r="J19" s="26"/>
      <c r="K19" s="26"/>
      <c r="L19" s="26"/>
    </row>
    <row r="20" spans="1:12" x14ac:dyDescent="0.25">
      <c r="A20" s="4"/>
      <c r="B20" s="21">
        <v>0.4</v>
      </c>
      <c r="C20" s="30">
        <v>1</v>
      </c>
      <c r="D20" s="32">
        <v>50000</v>
      </c>
      <c r="E20" s="22">
        <v>20000</v>
      </c>
      <c r="F20" s="4"/>
      <c r="G20" s="4"/>
      <c r="H20" s="4"/>
      <c r="I20" s="4"/>
      <c r="J20" s="4"/>
      <c r="K20" s="4"/>
      <c r="L20" s="4"/>
    </row>
    <row r="21" spans="1:12" x14ac:dyDescent="0.25">
      <c r="A21" s="4"/>
      <c r="B21" s="21">
        <v>0.5</v>
      </c>
      <c r="C21" s="30">
        <v>1</v>
      </c>
      <c r="D21" s="32">
        <v>50000</v>
      </c>
      <c r="E21" s="22">
        <v>25000</v>
      </c>
      <c r="F21" s="4"/>
      <c r="G21" s="4"/>
      <c r="H21" s="4"/>
      <c r="I21" s="4"/>
      <c r="J21" s="4"/>
      <c r="K21" s="4"/>
      <c r="L21" s="4"/>
    </row>
    <row r="22" spans="1:12" x14ac:dyDescent="0.25">
      <c r="A22" s="4"/>
      <c r="B22" s="21">
        <v>0.6</v>
      </c>
      <c r="C22" s="30">
        <v>1</v>
      </c>
      <c r="D22" s="32">
        <v>50000</v>
      </c>
      <c r="E22" s="22">
        <v>30000</v>
      </c>
      <c r="F22" s="4"/>
      <c r="G22" s="4"/>
      <c r="H22" s="4"/>
      <c r="I22" s="4"/>
      <c r="J22" s="4"/>
      <c r="K22" s="4"/>
      <c r="L22" s="4"/>
    </row>
    <row r="23" spans="1:12" ht="15.75" thickBot="1" x14ac:dyDescent="0.3">
      <c r="A23" s="4"/>
      <c r="B23" s="23">
        <v>0.7</v>
      </c>
      <c r="C23" s="31">
        <v>1</v>
      </c>
      <c r="D23" s="33">
        <v>50000</v>
      </c>
      <c r="E23" s="24">
        <v>35000</v>
      </c>
      <c r="F23" s="4"/>
      <c r="G23" s="4"/>
      <c r="H23" s="4"/>
      <c r="I23" s="4"/>
      <c r="J23" s="4"/>
      <c r="K23" s="4"/>
      <c r="L23" s="4"/>
    </row>
    <row r="24" spans="1:12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</sheetData>
  <mergeCells count="9">
    <mergeCell ref="A2:L2"/>
    <mergeCell ref="A8:L8"/>
    <mergeCell ref="H14:J14"/>
    <mergeCell ref="H15:J15"/>
    <mergeCell ref="K14:L14"/>
    <mergeCell ref="K15:L15"/>
    <mergeCell ref="B17:E17"/>
    <mergeCell ref="H5:H6"/>
    <mergeCell ref="H11:H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Hendrickx</dc:creator>
  <cp:lastModifiedBy>Joanne Hendrickx</cp:lastModifiedBy>
  <dcterms:created xsi:type="dcterms:W3CDTF">2025-09-12T17:08:12Z</dcterms:created>
  <dcterms:modified xsi:type="dcterms:W3CDTF">2025-10-20T11:42:51Z</dcterms:modified>
</cp:coreProperties>
</file>