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mc:AlternateContent xmlns:mc="http://schemas.openxmlformats.org/markup-compatibility/2006">
    <mc:Choice Requires="x15">
      <x15ac:absPath xmlns:x15ac="http://schemas.microsoft.com/office/spreadsheetml/2010/11/ac" url="https://futouris.sharepoint.com/sites/FutourisMitglieder/Freigegebene Dokumente/Futouris Tools/Plastik/"/>
    </mc:Choice>
  </mc:AlternateContent>
  <xr:revisionPtr revIDLastSave="378" documentId="8_{28D712EF-DE4D-E040-B00A-0DE1C4AF5D7C}" xr6:coauthVersionLast="47" xr6:coauthVersionMax="47" xr10:uidLastSave="{D364DB48-C50D-CF4D-852C-A4C286E8DB15}"/>
  <bookViews>
    <workbookView xWindow="0" yWindow="500" windowWidth="28800" windowHeight="15900" xr2:uid="{00000000-000D-0000-FFFF-FFFF00000000}"/>
  </bookViews>
  <sheets>
    <sheet name="Instructions" sheetId="11" r:id="rId1"/>
    <sheet name="Guest rooms_Housekeeping" sheetId="1" r:id="rId2"/>
    <sheet name="Restaurant, bar" sheetId="12" r:id="rId3"/>
    <sheet name="Spa, Gym" sheetId="13" r:id="rId4"/>
    <sheet name="Conference, Kids Club" sheetId="14" r:id="rId5"/>
    <sheet name="Lobby, Shops, Gardening" sheetId="15" r:id="rId6"/>
    <sheet name="Total plastic waste" sheetId="17" r:id="rId7"/>
  </sheets>
  <definedNames>
    <definedName name="_xlnm.Print_Area" localSheetId="4">'Conference, Kids Club'!$A$1:$J$20</definedName>
    <definedName name="_xlnm.Print_Area" localSheetId="3">'Spa, Gym'!$A$1:$J$20</definedName>
    <definedName name="_xlnm.Print_Area" localSheetId="6">'Total plastic waste'!$A$1:$H$5</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G11" i="1"/>
  <c r="J11" i="1"/>
  <c r="H11" i="1"/>
  <c r="F11" i="14"/>
  <c r="G11" i="14"/>
  <c r="J11" i="14"/>
  <c r="H11" i="14"/>
  <c r="J6" i="13"/>
  <c r="H6" i="13"/>
  <c r="J6" i="14"/>
  <c r="H6" i="14"/>
  <c r="J6" i="15"/>
  <c r="H6" i="15"/>
  <c r="F6" i="1"/>
  <c r="G6" i="1"/>
  <c r="H6" i="1"/>
  <c r="J6" i="1"/>
  <c r="F19" i="14"/>
  <c r="G19" i="14"/>
  <c r="H19" i="14"/>
  <c r="F18" i="14"/>
  <c r="G18" i="14"/>
  <c r="H18" i="14"/>
  <c r="J18" i="14"/>
  <c r="J19" i="14"/>
  <c r="F13" i="14"/>
  <c r="G13" i="14"/>
  <c r="H13" i="14"/>
  <c r="F12" i="14"/>
  <c r="G12" i="14"/>
  <c r="H12" i="14"/>
  <c r="J12" i="14"/>
  <c r="J13" i="14"/>
  <c r="F19" i="13"/>
  <c r="G19" i="13"/>
  <c r="H19" i="13"/>
  <c r="F18" i="13"/>
  <c r="G18" i="13"/>
  <c r="H18" i="13"/>
  <c r="J18" i="13"/>
  <c r="J19" i="13"/>
  <c r="F14" i="13"/>
  <c r="G14" i="13"/>
  <c r="H14" i="13"/>
  <c r="F13" i="13"/>
  <c r="G13" i="13"/>
  <c r="H13" i="13"/>
  <c r="J13" i="13"/>
  <c r="J14" i="13"/>
  <c r="F25" i="1"/>
  <c r="G25" i="1"/>
  <c r="H25" i="1"/>
  <c r="F30" i="1"/>
  <c r="G30" i="1"/>
  <c r="H30" i="1"/>
  <c r="J25" i="1"/>
  <c r="J30" i="1"/>
  <c r="F26" i="12"/>
  <c r="G26" i="12"/>
  <c r="H26" i="12"/>
  <c r="F25" i="12"/>
  <c r="G25" i="12"/>
  <c r="H25" i="12"/>
  <c r="J25" i="12"/>
  <c r="J26" i="12"/>
  <c r="F20" i="15"/>
  <c r="G20" i="15"/>
  <c r="H20" i="15"/>
  <c r="F19" i="15"/>
  <c r="G19" i="15"/>
  <c r="H19" i="15"/>
  <c r="F16" i="15"/>
  <c r="G16" i="15"/>
  <c r="H16" i="15"/>
  <c r="F15" i="15"/>
  <c r="G15" i="15"/>
  <c r="H15" i="15"/>
  <c r="F14" i="15"/>
  <c r="G14" i="15"/>
  <c r="H14" i="15"/>
  <c r="F13" i="15"/>
  <c r="G13" i="15"/>
  <c r="H13" i="15"/>
  <c r="F10" i="15"/>
  <c r="G10" i="15"/>
  <c r="H10" i="15"/>
  <c r="F9" i="15"/>
  <c r="G9" i="15"/>
  <c r="H9" i="15"/>
  <c r="J14" i="15"/>
  <c r="J15" i="15"/>
  <c r="J19" i="15"/>
  <c r="J20" i="15"/>
  <c r="J9" i="15"/>
  <c r="J10" i="15"/>
  <c r="F8" i="14"/>
  <c r="G8" i="14"/>
  <c r="F8" i="12"/>
  <c r="G8" i="12"/>
  <c r="J8" i="12"/>
  <c r="F13" i="12"/>
  <c r="G13" i="12"/>
  <c r="H13" i="12"/>
  <c r="F10" i="13"/>
  <c r="G10" i="13"/>
  <c r="J16" i="15"/>
  <c r="J13" i="15"/>
  <c r="F17" i="14"/>
  <c r="G17" i="14"/>
  <c r="J17" i="14"/>
  <c r="H17" i="14"/>
  <c r="F21" i="15"/>
  <c r="G21" i="15"/>
  <c r="J21" i="15"/>
  <c r="H21" i="15"/>
  <c r="F18" i="15"/>
  <c r="G18" i="15"/>
  <c r="H18" i="15"/>
  <c r="J18" i="15"/>
  <c r="F11" i="15"/>
  <c r="G11" i="15"/>
  <c r="J11" i="15"/>
  <c r="H11" i="15"/>
  <c r="F8" i="15"/>
  <c r="G8" i="15"/>
  <c r="J8" i="15"/>
  <c r="H8" i="15"/>
  <c r="F6" i="15"/>
  <c r="G6" i="15"/>
  <c r="F20" i="14"/>
  <c r="G20" i="14"/>
  <c r="J20" i="14"/>
  <c r="H20" i="14"/>
  <c r="F16" i="14"/>
  <c r="G16" i="14"/>
  <c r="J16" i="14"/>
  <c r="H16" i="14"/>
  <c r="F14" i="14"/>
  <c r="G14" i="14"/>
  <c r="J14" i="14"/>
  <c r="H14" i="14"/>
  <c r="F10" i="14"/>
  <c r="G10" i="14"/>
  <c r="J10" i="14"/>
  <c r="H10" i="14"/>
  <c r="F9" i="14"/>
  <c r="G9" i="14"/>
  <c r="J9" i="14"/>
  <c r="H9" i="14"/>
  <c r="J8" i="14"/>
  <c r="H8" i="14"/>
  <c r="F6" i="14"/>
  <c r="G6" i="14"/>
  <c r="F20" i="13"/>
  <c r="G20" i="13"/>
  <c r="J20" i="13"/>
  <c r="H20" i="13"/>
  <c r="F17" i="13"/>
  <c r="G17" i="13"/>
  <c r="J17" i="13"/>
  <c r="H17" i="13"/>
  <c r="F15" i="13"/>
  <c r="G15" i="13"/>
  <c r="J15" i="13"/>
  <c r="H15" i="13"/>
  <c r="F12" i="13"/>
  <c r="G12" i="13"/>
  <c r="J12" i="13"/>
  <c r="H12" i="13"/>
  <c r="F11" i="13"/>
  <c r="G11" i="13"/>
  <c r="J11" i="13"/>
  <c r="H11" i="13"/>
  <c r="J10" i="13"/>
  <c r="H10" i="13"/>
  <c r="F9" i="13"/>
  <c r="G9" i="13"/>
  <c r="J9" i="13"/>
  <c r="H9" i="13"/>
  <c r="F8" i="13"/>
  <c r="G8" i="13"/>
  <c r="J8" i="13"/>
  <c r="H8" i="13"/>
  <c r="F6" i="13"/>
  <c r="G6" i="13"/>
  <c r="F27" i="12"/>
  <c r="G27" i="12"/>
  <c r="J27" i="12"/>
  <c r="H27" i="12"/>
  <c r="F24" i="12"/>
  <c r="G24" i="12"/>
  <c r="J24" i="12"/>
  <c r="H24" i="12"/>
  <c r="F23" i="12"/>
  <c r="G23" i="12"/>
  <c r="J23" i="12"/>
  <c r="H23" i="12"/>
  <c r="F22" i="12"/>
  <c r="G22" i="12"/>
  <c r="J22" i="12"/>
  <c r="H22" i="12"/>
  <c r="F21" i="12"/>
  <c r="G21" i="12"/>
  <c r="J21" i="12"/>
  <c r="H21" i="12"/>
  <c r="F20" i="12"/>
  <c r="G20" i="12"/>
  <c r="J20" i="12"/>
  <c r="H20" i="12"/>
  <c r="F19" i="12"/>
  <c r="G19" i="12"/>
  <c r="J19" i="12"/>
  <c r="H19" i="12"/>
  <c r="F18" i="12"/>
  <c r="G18" i="12"/>
  <c r="J18" i="12"/>
  <c r="H18" i="12"/>
  <c r="F17" i="12"/>
  <c r="G17" i="12"/>
  <c r="J17" i="12"/>
  <c r="H17" i="12"/>
  <c r="F16" i="12"/>
  <c r="G16" i="12"/>
  <c r="J16" i="12"/>
  <c r="H16" i="12"/>
  <c r="F15" i="12"/>
  <c r="G15" i="12"/>
  <c r="J15" i="12"/>
  <c r="H15" i="12"/>
  <c r="F14" i="12"/>
  <c r="G14" i="12"/>
  <c r="J14" i="12"/>
  <c r="H14" i="12"/>
  <c r="J13" i="12"/>
  <c r="F12" i="12"/>
  <c r="G12" i="12"/>
  <c r="J12" i="12"/>
  <c r="H12" i="12"/>
  <c r="F11" i="12"/>
  <c r="G11" i="12"/>
  <c r="J11" i="12"/>
  <c r="H11" i="12"/>
  <c r="F10" i="12"/>
  <c r="G10" i="12"/>
  <c r="J10" i="12"/>
  <c r="H10" i="12"/>
  <c r="F9" i="12"/>
  <c r="G9" i="12"/>
  <c r="J9" i="12"/>
  <c r="H9" i="12"/>
  <c r="H8" i="12"/>
  <c r="F6" i="12"/>
  <c r="G6" i="12"/>
  <c r="J6" i="12"/>
  <c r="H6" i="12"/>
  <c r="F9" i="1"/>
  <c r="G9" i="1"/>
  <c r="H9" i="1"/>
  <c r="F8" i="1"/>
  <c r="F31" i="1"/>
  <c r="G31" i="1"/>
  <c r="J31" i="1"/>
  <c r="F29" i="1"/>
  <c r="G29" i="1"/>
  <c r="J29" i="1"/>
  <c r="F28" i="1"/>
  <c r="G28" i="1"/>
  <c r="J28" i="1"/>
  <c r="F26" i="1"/>
  <c r="G26" i="1"/>
  <c r="J26" i="1"/>
  <c r="J9" i="1"/>
  <c r="F10" i="1"/>
  <c r="G10" i="1"/>
  <c r="J10" i="1"/>
  <c r="F12" i="1"/>
  <c r="G12" i="1"/>
  <c r="J12" i="1"/>
  <c r="F13" i="1"/>
  <c r="G13" i="1"/>
  <c r="J13" i="1"/>
  <c r="F14" i="1"/>
  <c r="G14" i="1"/>
  <c r="J14" i="1"/>
  <c r="F15" i="1"/>
  <c r="G15" i="1"/>
  <c r="J15" i="1"/>
  <c r="F16" i="1"/>
  <c r="G16" i="1"/>
  <c r="J16" i="1"/>
  <c r="F17" i="1"/>
  <c r="G17" i="1"/>
  <c r="J17" i="1"/>
  <c r="F18" i="1"/>
  <c r="G18" i="1"/>
  <c r="J18" i="1"/>
  <c r="F19" i="1"/>
  <c r="G19" i="1"/>
  <c r="J19" i="1"/>
  <c r="F20" i="1"/>
  <c r="G20" i="1"/>
  <c r="J20" i="1"/>
  <c r="F21" i="1"/>
  <c r="G21" i="1"/>
  <c r="J21" i="1"/>
  <c r="F22" i="1"/>
  <c r="G22" i="1"/>
  <c r="J22" i="1"/>
  <c r="F23" i="1"/>
  <c r="G23" i="1"/>
  <c r="J23" i="1"/>
  <c r="F24" i="1"/>
  <c r="G24" i="1"/>
  <c r="J24" i="1"/>
  <c r="G8" i="1"/>
  <c r="J8" i="1"/>
  <c r="H28" i="1"/>
  <c r="H29" i="1"/>
  <c r="H31" i="1"/>
  <c r="H17" i="1"/>
  <c r="H18" i="1"/>
  <c r="H19" i="1"/>
  <c r="H20" i="1"/>
  <c r="H21" i="1"/>
  <c r="H13" i="1"/>
  <c r="H15" i="1"/>
  <c r="H16" i="1"/>
  <c r="H10" i="1"/>
  <c r="H12" i="1"/>
  <c r="H8" i="1"/>
  <c r="H14" i="1"/>
  <c r="H22" i="1"/>
  <c r="H23" i="1"/>
  <c r="H24" i="1"/>
  <c r="H26" i="1"/>
</calcChain>
</file>

<file path=xl/sharedStrings.xml><?xml version="1.0" encoding="utf-8"?>
<sst xmlns="http://schemas.openxmlformats.org/spreadsheetml/2006/main" count="222" uniqueCount="92">
  <si>
    <r>
      <t>1.   Enter the</t>
    </r>
    <r>
      <rPr>
        <b/>
        <sz val="14"/>
        <color theme="1"/>
        <rFont val="Calibri"/>
        <family val="2"/>
        <scheme val="minor"/>
      </rPr>
      <t xml:space="preserve"> number of guests</t>
    </r>
    <r>
      <rPr>
        <sz val="14"/>
        <color theme="1"/>
        <rFont val="Calibri"/>
        <family val="2"/>
        <scheme val="minor"/>
      </rPr>
      <t xml:space="preserve"> that stayed in your hotel in the respective year (e.g. in 2019)</t>
    </r>
  </si>
  <si>
    <r>
      <t>2.   Enter the</t>
    </r>
    <r>
      <rPr>
        <b/>
        <sz val="14"/>
        <color theme="1"/>
        <rFont val="Calibri"/>
        <family val="2"/>
        <scheme val="minor"/>
      </rPr>
      <t xml:space="preserve"> amount of products </t>
    </r>
    <r>
      <rPr>
        <sz val="14"/>
        <color theme="1"/>
        <rFont val="Calibri"/>
        <family val="2"/>
        <scheme val="minor"/>
      </rPr>
      <t xml:space="preserve">you had </t>
    </r>
    <r>
      <rPr>
        <b/>
        <sz val="14"/>
        <color theme="1"/>
        <rFont val="Calibri"/>
        <family val="2"/>
        <scheme val="minor"/>
      </rPr>
      <t>in stock beginning of that year</t>
    </r>
    <r>
      <rPr>
        <sz val="14"/>
        <color theme="1"/>
        <rFont val="Calibri"/>
        <family val="2"/>
        <scheme val="minor"/>
      </rPr>
      <t xml:space="preserve"> and the amount </t>
    </r>
    <r>
      <rPr>
        <b/>
        <sz val="14"/>
        <color theme="1"/>
        <rFont val="Calibri"/>
        <family val="2"/>
        <scheme val="minor"/>
      </rPr>
      <t>at the end of that year.</t>
    </r>
  </si>
  <si>
    <r>
      <t>3.   Enter the</t>
    </r>
    <r>
      <rPr>
        <b/>
        <sz val="14"/>
        <color theme="1"/>
        <rFont val="Calibri"/>
        <family val="2"/>
        <scheme val="minor"/>
      </rPr>
      <t xml:space="preserve"> amount of plastic items purchased </t>
    </r>
    <r>
      <rPr>
        <sz val="14"/>
        <color theme="1"/>
        <rFont val="Calibri"/>
        <family val="2"/>
        <scheme val="minor"/>
      </rPr>
      <t xml:space="preserve">in the relevant year. You can either enter the package size and the number of units purchased and the
        amount of purchased products is calculated automatically. Or you can enter the total  amount of products purchased in column F. </t>
    </r>
  </si>
  <si>
    <t xml:space="preserve">        ➜ The total amount of plastic products used in one year and the amount used per guests is calculated automatically.</t>
  </si>
  <si>
    <r>
      <t>4.   Enter the</t>
    </r>
    <r>
      <rPr>
        <b/>
        <sz val="14"/>
        <color theme="1"/>
        <rFont val="Calibri"/>
        <family val="2"/>
        <scheme val="minor"/>
      </rPr>
      <t xml:space="preserve"> average costs per product.</t>
    </r>
    <r>
      <rPr>
        <sz val="14"/>
        <color theme="1"/>
        <rFont val="Calibri"/>
        <family val="2"/>
        <scheme val="minor"/>
      </rPr>
      <t xml:space="preserve"> </t>
    </r>
  </si>
  <si>
    <t xml:space="preserve">        ➜ The total costs for all products used in the relevant year is calculated automatically.</t>
  </si>
  <si>
    <r>
      <t>5.   Optional: Enter the</t>
    </r>
    <r>
      <rPr>
        <b/>
        <sz val="14"/>
        <color theme="1"/>
        <rFont val="Calibri"/>
        <family val="2"/>
        <scheme val="minor"/>
      </rPr>
      <t xml:space="preserve"> total amount of plastic waste</t>
    </r>
    <r>
      <rPr>
        <sz val="14"/>
        <color theme="1"/>
        <rFont val="Calibri"/>
        <family val="2"/>
        <scheme val="minor"/>
      </rPr>
      <t xml:space="preserve"> and the share of plastic waste that was recycled in the last tab.</t>
    </r>
  </si>
  <si>
    <t>Name of the hotel</t>
  </si>
  <si>
    <t>Example</t>
  </si>
  <si>
    <t>Number of guests in 20XX</t>
  </si>
  <si>
    <t>To be completed</t>
  </si>
  <si>
    <t>Stock</t>
  </si>
  <si>
    <t>Purchasing</t>
  </si>
  <si>
    <t>Calculation</t>
  </si>
  <si>
    <t>Costs</t>
  </si>
  <si>
    <t>Plastic products in guest rooms</t>
  </si>
  <si>
    <t>Number of products in stock 01.01.20XX</t>
  </si>
  <si>
    <t>Number of products in stock 31.12.20XX</t>
  </si>
  <si>
    <t>No of products per unit</t>
  </si>
  <si>
    <t>Units purchased in 20XX</t>
  </si>
  <si>
    <t>Number of products purchased in total</t>
  </si>
  <si>
    <t>Number of products per guest</t>
  </si>
  <si>
    <t>Average costs per product</t>
  </si>
  <si>
    <t>Total costs for all products used in 20XX</t>
  </si>
  <si>
    <t>Plastic (water) bottles</t>
  </si>
  <si>
    <t>Plastic sealed tea bags / coffee bags</t>
  </si>
  <si>
    <t>Plastic capsules (coffee)</t>
  </si>
  <si>
    <t>Single packaged milk or sugar</t>
  </si>
  <si>
    <t>Plastic wrapped snacks in Minibar</t>
  </si>
  <si>
    <t>Plastic foil (for fruits, candies etc)</t>
  </si>
  <si>
    <t>Plastic bags in bins</t>
  </si>
  <si>
    <t>Slippers wrapped in plastic</t>
  </si>
  <si>
    <t>Plastic laundry bag</t>
  </si>
  <si>
    <t>Plastic shoe care kits</t>
  </si>
  <si>
    <t>Plastic sewing kit</t>
  </si>
  <si>
    <t>Mini toiletries/ amenities (i.e. shampoo, shower gel, body lotion)</t>
  </si>
  <si>
    <t>Plastic cotton buds (i.e. in nail kit)</t>
  </si>
  <si>
    <t>Hygiene plastic bag</t>
  </si>
  <si>
    <t>Hygiene plastic ribbons (around toilet)</t>
  </si>
  <si>
    <t>Toothbrushes</t>
  </si>
  <si>
    <t>Plastic cups for toothbrush</t>
  </si>
  <si>
    <t>Plastic wrap for cups</t>
  </si>
  <si>
    <t>Plastic products Housekeeping</t>
  </si>
  <si>
    <t>Single-use cleaning products</t>
  </si>
  <si>
    <t>Single-use plastic gloves</t>
  </si>
  <si>
    <t>Single-use wipes</t>
  </si>
  <si>
    <t>Plastic products in restaurants and bars</t>
  </si>
  <si>
    <t>Plastic bottles</t>
  </si>
  <si>
    <t>Plastic straws</t>
  </si>
  <si>
    <t>Plastic stirrers</t>
  </si>
  <si>
    <t>Plastic decoration for cocktails</t>
  </si>
  <si>
    <t>Single-use plastic cups for cold drinks (e.g. pool)</t>
  </si>
  <si>
    <t>Single-use plastic cups for hot drinks /single-use paper cups with plastic lining</t>
  </si>
  <si>
    <t>Single-use plastic drink coasters</t>
  </si>
  <si>
    <t>Single use plastic cutlery</t>
  </si>
  <si>
    <t>Single use plastic crockery</t>
  </si>
  <si>
    <t>Pre-portioned food items (jam, butter etc.) in plastic packages</t>
  </si>
  <si>
    <t>Plastic sachets with sauces (i.e. ketchup, vinegar or mayonnaise)</t>
  </si>
  <si>
    <t>Single packaged salt, pepper or sugar</t>
  </si>
  <si>
    <t>Plastic wrapped tea bags</t>
  </si>
  <si>
    <t>Single-use milk sachets or cups</t>
  </si>
  <si>
    <t>Single-use plastic boxes for take away meals</t>
  </si>
  <si>
    <t>Cling film to wrap food for take away meals</t>
  </si>
  <si>
    <t>Single-use drink containers (Tetrapak)</t>
  </si>
  <si>
    <t>Plastic ice-cream spoons</t>
  </si>
  <si>
    <t>Plastic products in  spa</t>
  </si>
  <si>
    <t>Single-use plastic products such as soaps, oils etc</t>
  </si>
  <si>
    <t>Single-use plastic amenities e.g. lotion, oil…</t>
  </si>
  <si>
    <t>Plastic wrapped slippers</t>
  </si>
  <si>
    <t>Single-use plastic shoe covers</t>
  </si>
  <si>
    <t>Plastic cups</t>
  </si>
  <si>
    <t>Plastic products in gym</t>
  </si>
  <si>
    <t>Single-use plastic cups</t>
  </si>
  <si>
    <t>Plastic products in conference rooms</t>
  </si>
  <si>
    <t>Single-use plastic coasters</t>
  </si>
  <si>
    <t>Single-packaged snacks or sweets</t>
  </si>
  <si>
    <t>Plastic products in kids club</t>
  </si>
  <si>
    <t>Single-packaged toys</t>
  </si>
  <si>
    <t>Plastic products in lobby</t>
  </si>
  <si>
    <t>All inclusive plastic wristbands</t>
  </si>
  <si>
    <t>Key cards</t>
  </si>
  <si>
    <t>Plastic products in shops</t>
  </si>
  <si>
    <t>Plastic bags</t>
  </si>
  <si>
    <t>Mini toiletries</t>
  </si>
  <si>
    <t>Plastic products in gardening</t>
  </si>
  <si>
    <t>Plastic plant pots</t>
  </si>
  <si>
    <t>20XX</t>
  </si>
  <si>
    <t>Total amount of plastic waste in 20XX in kg</t>
  </si>
  <si>
    <t>of which recycled plastic (in kg)</t>
  </si>
  <si>
    <r>
      <rPr>
        <u/>
        <sz val="14"/>
        <rFont val="Calibri"/>
        <family val="2"/>
        <scheme val="minor"/>
      </rPr>
      <t>Information and documents you will need to complete this template:</t>
    </r>
    <r>
      <rPr>
        <sz val="14"/>
        <rFont val="Calibri"/>
        <family val="2"/>
        <scheme val="minor"/>
      </rPr>
      <t xml:space="preserve">
-    Number of guests in the relevant year (helps to calculate the items per guest as a comparable figure).
-    Stock lists for each plastic products you like to consider.
-    Amount of plastic products purchased in the respective year.
-    Information on the costs per product / unit (will help to quantify the cost savings when reducing the use of plastic products).
-    Optional: Information on the total amount of plastic waste and the share of plastic waste that was recycled in the relevant year (this will help to gather 
      information of the current situation re plastic waste and the recycling rate)</t>
    </r>
  </si>
  <si>
    <t xml:space="preserve">This self-assessment template will help you to calculate the amount of (single-use) plastic products in your hotel, on your cruise ship or tourism business.
We have listed the all possible (single-use) plastic products per department. 
Not all products listed here will be found in your hotel. If any products are missing you can easily add them. Some products such as plastic bottles or cup will be found in several departments and tabs - you can either split the total amount of purchased products in the respective departments according to their consumption (if possible) or you can just enter the total amount in one department/tab. </t>
  </si>
  <si>
    <r>
      <rPr>
        <b/>
        <sz val="10"/>
        <color theme="1"/>
        <rFont val="Calibri (Textkörper)"/>
      </rPr>
      <t xml:space="preserve">
</t>
    </r>
    <r>
      <rPr>
        <b/>
        <sz val="23"/>
        <color theme="1"/>
        <rFont val="Calibri (Textkörper)"/>
      </rPr>
      <t>Instructions and further information on 
the (single-use) plastic waste spreadsheet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</si>
</sst>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1" x14ac:knownFonts="1">
    <font>
      <sz val="11"/>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2"/>
      <color rgb="FFFF0000"/>
      <name val="Calibri"/>
      <family val="2"/>
      <scheme val="minor"/>
    </font>
    <font>
      <b/>
      <sz val="12"/>
      <color theme="1"/>
      <name val="Calibri"/>
      <family val="2"/>
      <scheme val="minor"/>
    </font>
    <font>
      <u/>
      <sz val="14"/>
      <name val="Calibri"/>
      <family val="2"/>
      <scheme val="minor"/>
    </font>
    <font>
      <sz val="12"/>
      <name val="Calibri"/>
      <family val="2"/>
      <scheme val="minor"/>
    </font>
    <font>
      <b/>
      <sz val="23"/>
      <color theme="1"/>
      <name val="Calibri (Textkörper)"/>
    </font>
    <font>
      <b/>
      <sz val="10"/>
      <color theme="1"/>
      <name val="Calibri (Textkörpe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59999389629810485"/>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90">
    <xf numFmtId="0" fontId="0" fillId="0" borderId="0" xfId="0"/>
    <xf numFmtId="0" fontId="0" fillId="0" borderId="0" xfId="0" applyAlignment="1" applyProtection="1">
      <alignment vertical="top"/>
      <protection locked="0"/>
    </xf>
    <xf numFmtId="0" fontId="2" fillId="3" borderId="17" xfId="0" applyFont="1" applyFill="1" applyBorder="1" applyAlignment="1">
      <alignment vertical="center" wrapText="1"/>
    </xf>
    <xf numFmtId="0" fontId="0" fillId="0" borderId="0" xfId="0" applyAlignment="1">
      <alignment vertical="top"/>
    </xf>
    <xf numFmtId="0" fontId="2" fillId="3" borderId="16" xfId="0" applyFont="1" applyFill="1" applyBorder="1" applyAlignment="1">
      <alignment horizontal="left" vertical="center" wrapText="1" indent="1"/>
    </xf>
    <xf numFmtId="0" fontId="2" fillId="3" borderId="16" xfId="0" quotePrefix="1" applyFont="1" applyFill="1" applyBorder="1" applyAlignment="1">
      <alignment horizontal="left" vertical="top" wrapText="1" indent="1"/>
    </xf>
    <xf numFmtId="0" fontId="4" fillId="3" borderId="16" xfId="0" applyFont="1" applyFill="1" applyBorder="1" applyAlignment="1">
      <alignment horizontal="left" vertical="center" wrapText="1" indent="1"/>
    </xf>
    <xf numFmtId="0" fontId="1" fillId="3" borderId="18" xfId="0" applyFont="1" applyFill="1" applyBorder="1" applyAlignment="1" applyProtection="1">
      <alignment vertical="top"/>
      <protection locked="0"/>
    </xf>
    <xf numFmtId="0" fontId="1" fillId="6" borderId="0" xfId="0" applyFont="1" applyFill="1" applyBorder="1" applyAlignment="1" applyProtection="1">
      <alignment vertical="top"/>
      <protection locked="0"/>
    </xf>
    <xf numFmtId="0" fontId="1" fillId="3" borderId="9" xfId="0" applyFont="1" applyFill="1" applyBorder="1" applyAlignment="1" applyProtection="1">
      <alignment vertical="top"/>
      <protection locked="0"/>
    </xf>
    <xf numFmtId="3" fontId="8" fillId="5" borderId="19" xfId="0" applyNumberFormat="1" applyFont="1" applyFill="1" applyBorder="1" applyAlignment="1" applyProtection="1">
      <alignment vertical="top"/>
      <protection locked="0"/>
    </xf>
    <xf numFmtId="3" fontId="8" fillId="6" borderId="19" xfId="0" applyNumberFormat="1" applyFont="1" applyFill="1" applyBorder="1" applyAlignment="1" applyProtection="1">
      <alignment vertical="top"/>
      <protection locked="0"/>
    </xf>
    <xf numFmtId="0" fontId="1" fillId="3" borderId="0" xfId="0" applyFont="1" applyFill="1" applyBorder="1" applyAlignment="1" applyProtection="1">
      <alignment vertical="top"/>
      <protection locked="0"/>
    </xf>
    <xf numFmtId="0" fontId="1" fillId="5" borderId="0" xfId="0" applyFont="1" applyFill="1" applyBorder="1" applyAlignment="1" applyProtection="1">
      <alignment vertical="top"/>
      <protection locked="0"/>
    </xf>
    <xf numFmtId="0" fontId="1" fillId="3" borderId="6" xfId="0" applyFont="1" applyFill="1" applyBorder="1" applyAlignment="1" applyProtection="1">
      <alignment vertical="top"/>
      <protection locked="0"/>
    </xf>
    <xf numFmtId="0" fontId="1" fillId="3" borderId="7" xfId="0" applyFont="1" applyFill="1" applyBorder="1" applyAlignment="1" applyProtection="1">
      <alignment horizontal="left" vertical="top"/>
      <protection locked="0"/>
    </xf>
    <xf numFmtId="0" fontId="1" fillId="3" borderId="8" xfId="0" applyFont="1" applyFill="1" applyBorder="1" applyAlignment="1" applyProtection="1">
      <alignment horizontal="left" vertical="top"/>
      <protection locked="0"/>
    </xf>
    <xf numFmtId="3" fontId="5" fillId="3" borderId="8" xfId="0" applyNumberFormat="1" applyFont="1" applyFill="1" applyBorder="1" applyAlignment="1" applyProtection="1">
      <alignment vertical="top"/>
      <protection locked="0"/>
    </xf>
    <xf numFmtId="0" fontId="1" fillId="3" borderId="8" xfId="0" applyFont="1" applyFill="1" applyBorder="1" applyAlignment="1" applyProtection="1">
      <alignment vertical="top"/>
      <protection locked="0"/>
    </xf>
    <xf numFmtId="0" fontId="1" fillId="2" borderId="1" xfId="0" applyFont="1" applyFill="1" applyBorder="1" applyAlignment="1" applyProtection="1">
      <alignment vertical="top"/>
      <protection locked="0"/>
    </xf>
    <xf numFmtId="0" fontId="6" fillId="2" borderId="2" xfId="0" applyFont="1" applyFill="1" applyBorder="1" applyAlignment="1" applyProtection="1">
      <alignment horizontal="right" vertical="top"/>
      <protection locked="0"/>
    </xf>
    <xf numFmtId="0" fontId="1" fillId="2" borderId="11" xfId="0" applyFont="1" applyFill="1" applyBorder="1" applyAlignment="1" applyProtection="1">
      <alignment vertical="top" wrapText="1"/>
      <protection locked="0"/>
    </xf>
    <xf numFmtId="0" fontId="1" fillId="2" borderId="4" xfId="0" applyFont="1" applyFill="1" applyBorder="1" applyAlignment="1" applyProtection="1">
      <alignment vertical="top" wrapText="1"/>
      <protection locked="0"/>
    </xf>
    <xf numFmtId="0" fontId="8" fillId="6" borderId="2" xfId="0" applyFont="1" applyFill="1" applyBorder="1" applyAlignment="1" applyProtection="1">
      <alignment vertical="top"/>
      <protection locked="0"/>
    </xf>
    <xf numFmtId="0" fontId="8" fillId="6" borderId="11" xfId="0" applyFont="1" applyFill="1" applyBorder="1" applyAlignment="1" applyProtection="1">
      <alignment vertical="top"/>
      <protection locked="0"/>
    </xf>
    <xf numFmtId="0" fontId="8" fillId="6" borderId="4" xfId="0" applyFont="1" applyFill="1" applyBorder="1" applyAlignment="1" applyProtection="1">
      <alignment vertical="top"/>
      <protection locked="0"/>
    </xf>
    <xf numFmtId="0" fontId="8" fillId="6" borderId="12" xfId="0" applyFont="1" applyFill="1" applyBorder="1" applyAlignment="1" applyProtection="1">
      <alignment vertical="top"/>
      <protection locked="0"/>
    </xf>
    <xf numFmtId="0" fontId="8" fillId="6" borderId="4" xfId="0" applyFont="1" applyFill="1" applyBorder="1" applyAlignment="1" applyProtection="1">
      <alignment vertical="top"/>
    </xf>
    <xf numFmtId="0" fontId="8" fillId="6" borderId="11" xfId="0" applyFont="1" applyFill="1" applyBorder="1" applyAlignment="1" applyProtection="1">
      <alignment vertical="top"/>
    </xf>
    <xf numFmtId="164" fontId="8" fillId="6" borderId="11" xfId="0" applyNumberFormat="1" applyFont="1" applyFill="1" applyBorder="1" applyAlignment="1" applyProtection="1">
      <alignment vertical="top"/>
      <protection locked="0"/>
    </xf>
    <xf numFmtId="164" fontId="8" fillId="6" borderId="14" xfId="0" applyNumberFormat="1" applyFont="1" applyFill="1" applyBorder="1" applyAlignment="1" applyProtection="1">
      <alignment vertical="top"/>
    </xf>
    <xf numFmtId="0" fontId="1" fillId="3" borderId="5" xfId="0" applyFont="1" applyFill="1" applyBorder="1" applyAlignment="1" applyProtection="1">
      <alignment vertical="top"/>
      <protection locked="0"/>
    </xf>
    <xf numFmtId="0" fontId="1" fillId="3" borderId="10" xfId="0" applyFont="1" applyFill="1" applyBorder="1" applyAlignment="1" applyProtection="1">
      <alignment vertical="top"/>
      <protection locked="0"/>
    </xf>
    <xf numFmtId="0" fontId="1" fillId="3" borderId="13" xfId="0" applyFont="1" applyFill="1" applyBorder="1" applyAlignment="1" applyProtection="1">
      <alignment vertical="top"/>
      <protection locked="0"/>
    </xf>
    <xf numFmtId="0" fontId="1" fillId="3" borderId="31" xfId="0" applyFont="1" applyFill="1" applyBorder="1" applyAlignment="1" applyProtection="1">
      <alignment vertical="top"/>
      <protection locked="0"/>
    </xf>
    <xf numFmtId="0" fontId="1" fillId="3" borderId="32" xfId="0" applyFont="1" applyFill="1" applyBorder="1" applyAlignment="1" applyProtection="1">
      <alignment vertical="top"/>
      <protection locked="0"/>
    </xf>
    <xf numFmtId="0" fontId="1" fillId="4" borderId="29" xfId="0" applyFont="1" applyFill="1" applyBorder="1" applyAlignment="1" applyProtection="1">
      <alignment vertical="top" wrapText="1"/>
      <protection locked="0"/>
    </xf>
    <xf numFmtId="0" fontId="1" fillId="5" borderId="24" xfId="0" applyFont="1" applyFill="1" applyBorder="1" applyAlignment="1" applyProtection="1">
      <alignment vertical="top"/>
      <protection locked="0"/>
    </xf>
    <xf numFmtId="0" fontId="1" fillId="5" borderId="25" xfId="0" applyFont="1" applyFill="1" applyBorder="1" applyAlignment="1" applyProtection="1">
      <alignment vertical="top"/>
      <protection locked="0"/>
    </xf>
    <xf numFmtId="0" fontId="1" fillId="5" borderId="19" xfId="0" applyFont="1" applyFill="1" applyBorder="1" applyAlignment="1" applyProtection="1">
      <alignment vertical="top"/>
      <protection locked="0"/>
    </xf>
    <xf numFmtId="0" fontId="1" fillId="3" borderId="25" xfId="0" applyFont="1" applyFill="1" applyBorder="1" applyAlignment="1" applyProtection="1">
      <alignment vertical="top"/>
    </xf>
    <xf numFmtId="0" fontId="1" fillId="3" borderId="24" xfId="0" applyFont="1" applyFill="1" applyBorder="1" applyAlignment="1" applyProtection="1">
      <alignment vertical="top"/>
    </xf>
    <xf numFmtId="164" fontId="1" fillId="5" borderId="24" xfId="0" applyNumberFormat="1" applyFont="1" applyFill="1" applyBorder="1" applyAlignment="1" applyProtection="1">
      <alignment vertical="top"/>
      <protection locked="0"/>
    </xf>
    <xf numFmtId="164" fontId="1" fillId="3" borderId="25" xfId="0" applyNumberFormat="1" applyFont="1" applyFill="1" applyBorder="1" applyAlignment="1" applyProtection="1">
      <alignment vertical="top"/>
    </xf>
    <xf numFmtId="0" fontId="1" fillId="4" borderId="33" xfId="0" applyFont="1" applyFill="1" applyBorder="1" applyAlignment="1" applyProtection="1">
      <alignment vertical="top" wrapText="1"/>
      <protection locked="0"/>
    </xf>
    <xf numFmtId="0" fontId="1" fillId="5" borderId="34" xfId="0" applyFont="1" applyFill="1" applyBorder="1" applyAlignment="1" applyProtection="1">
      <alignment vertical="top"/>
      <protection locked="0"/>
    </xf>
    <xf numFmtId="0" fontId="1" fillId="5" borderId="35" xfId="0" applyFont="1" applyFill="1" applyBorder="1" applyAlignment="1" applyProtection="1">
      <alignment vertical="top"/>
      <protection locked="0"/>
    </xf>
    <xf numFmtId="0" fontId="1" fillId="5" borderId="20" xfId="0" applyFont="1" applyFill="1" applyBorder="1" applyAlignment="1" applyProtection="1">
      <alignment vertical="top"/>
      <protection locked="0"/>
    </xf>
    <xf numFmtId="0" fontId="1" fillId="3" borderId="35" xfId="0" applyFont="1" applyFill="1" applyBorder="1" applyAlignment="1" applyProtection="1">
      <alignment vertical="top"/>
    </xf>
    <xf numFmtId="164" fontId="1" fillId="5" borderId="34" xfId="0" applyNumberFormat="1" applyFont="1" applyFill="1" applyBorder="1" applyAlignment="1" applyProtection="1">
      <alignment vertical="top"/>
      <protection locked="0"/>
    </xf>
    <xf numFmtId="0" fontId="1" fillId="3" borderId="34" xfId="0" applyFont="1" applyFill="1" applyBorder="1" applyAlignment="1" applyProtection="1">
      <alignment vertical="top"/>
    </xf>
    <xf numFmtId="164" fontId="1" fillId="3" borderId="35" xfId="0" applyNumberFormat="1" applyFont="1" applyFill="1" applyBorder="1" applyAlignment="1" applyProtection="1">
      <alignment vertical="top"/>
    </xf>
    <xf numFmtId="0" fontId="1" fillId="2" borderId="14" xfId="0" applyFont="1" applyFill="1" applyBorder="1" applyAlignment="1" applyProtection="1">
      <alignment vertical="top" wrapText="1"/>
      <protection locked="0"/>
    </xf>
    <xf numFmtId="0" fontId="1" fillId="2" borderId="15" xfId="0" applyFont="1" applyFill="1" applyBorder="1" applyAlignment="1" applyProtection="1">
      <alignment vertical="top" wrapText="1"/>
      <protection locked="0"/>
    </xf>
    <xf numFmtId="0" fontId="1" fillId="4" borderId="36" xfId="0" applyFont="1" applyFill="1" applyBorder="1" applyAlignment="1" applyProtection="1">
      <alignment vertical="top" wrapText="1"/>
      <protection locked="0"/>
    </xf>
    <xf numFmtId="0" fontId="1" fillId="5" borderId="31" xfId="0" applyFont="1" applyFill="1" applyBorder="1" applyAlignment="1" applyProtection="1">
      <alignment vertical="top"/>
      <protection locked="0"/>
    </xf>
    <xf numFmtId="0" fontId="1" fillId="5" borderId="32" xfId="0" applyFont="1" applyFill="1" applyBorder="1" applyAlignment="1" applyProtection="1">
      <alignment vertical="top"/>
      <protection locked="0"/>
    </xf>
    <xf numFmtId="0" fontId="1" fillId="5" borderId="21" xfId="0" applyFont="1" applyFill="1" applyBorder="1" applyAlignment="1" applyProtection="1">
      <alignment vertical="top"/>
      <protection locked="0"/>
    </xf>
    <xf numFmtId="0" fontId="1" fillId="3" borderId="32" xfId="0" applyFont="1" applyFill="1" applyBorder="1" applyAlignment="1" applyProtection="1">
      <alignment vertical="top"/>
    </xf>
    <xf numFmtId="0" fontId="1" fillId="3" borderId="31" xfId="0" applyFont="1" applyFill="1" applyBorder="1" applyAlignment="1" applyProtection="1">
      <alignment vertical="top"/>
    </xf>
    <xf numFmtId="164" fontId="1" fillId="5" borderId="31" xfId="0" applyNumberFormat="1" applyFont="1" applyFill="1" applyBorder="1" applyAlignment="1" applyProtection="1">
      <alignment vertical="top"/>
      <protection locked="0"/>
    </xf>
    <xf numFmtId="164" fontId="1" fillId="3" borderId="32" xfId="0" applyNumberFormat="1" applyFont="1" applyFill="1" applyBorder="1" applyAlignment="1" applyProtection="1">
      <alignment vertical="top"/>
    </xf>
    <xf numFmtId="0" fontId="1" fillId="4" borderId="29" xfId="0" applyFont="1" applyFill="1" applyBorder="1" applyAlignment="1" applyProtection="1">
      <alignment vertical="top"/>
      <protection locked="0"/>
    </xf>
    <xf numFmtId="0" fontId="1" fillId="4" borderId="30" xfId="0" applyFont="1" applyFill="1" applyBorder="1" applyAlignment="1" applyProtection="1">
      <alignment vertical="top"/>
      <protection locked="0"/>
    </xf>
    <xf numFmtId="0" fontId="1" fillId="5" borderId="26" xfId="0" applyFont="1" applyFill="1" applyBorder="1" applyAlignment="1" applyProtection="1">
      <alignment vertical="top"/>
      <protection locked="0"/>
    </xf>
    <xf numFmtId="0" fontId="1" fillId="5" borderId="28" xfId="0" applyFont="1" applyFill="1" applyBorder="1" applyAlignment="1" applyProtection="1">
      <alignment vertical="top"/>
      <protection locked="0"/>
    </xf>
    <xf numFmtId="0" fontId="1" fillId="5" borderId="27" xfId="0" applyFont="1" applyFill="1" applyBorder="1" applyAlignment="1" applyProtection="1">
      <alignment vertical="top"/>
      <protection locked="0"/>
    </xf>
    <xf numFmtId="0" fontId="1" fillId="3" borderId="28" xfId="0" applyFont="1" applyFill="1" applyBorder="1" applyAlignment="1" applyProtection="1">
      <alignment vertical="top"/>
    </xf>
    <xf numFmtId="0" fontId="1" fillId="3" borderId="26" xfId="0" applyFont="1" applyFill="1" applyBorder="1" applyAlignment="1" applyProtection="1">
      <alignment vertical="top"/>
    </xf>
    <xf numFmtId="164" fontId="1" fillId="5" borderId="26" xfId="0" applyNumberFormat="1" applyFont="1" applyFill="1" applyBorder="1" applyAlignment="1" applyProtection="1">
      <alignment vertical="top"/>
      <protection locked="0"/>
    </xf>
    <xf numFmtId="164" fontId="1" fillId="3" borderId="28" xfId="0" applyNumberFormat="1" applyFont="1" applyFill="1" applyBorder="1" applyAlignment="1" applyProtection="1">
      <alignment vertical="top"/>
    </xf>
    <xf numFmtId="0" fontId="1" fillId="4" borderId="39" xfId="0" applyFont="1" applyFill="1" applyBorder="1" applyAlignment="1" applyProtection="1">
      <alignment vertical="top"/>
      <protection locked="0"/>
    </xf>
    <xf numFmtId="0" fontId="1" fillId="2" borderId="1" xfId="0" applyFont="1" applyFill="1" applyBorder="1" applyAlignment="1" applyProtection="1">
      <alignment vertical="top" wrapText="1"/>
      <protection locked="0"/>
    </xf>
    <xf numFmtId="0" fontId="1" fillId="0" borderId="0" xfId="0" applyFont="1" applyAlignment="1" applyProtection="1">
      <alignment vertical="top"/>
      <protection locked="0"/>
    </xf>
    <xf numFmtId="0" fontId="1" fillId="0" borderId="0" xfId="0" applyFont="1" applyBorder="1" applyAlignment="1" applyProtection="1">
      <alignment vertical="top"/>
      <protection locked="0"/>
    </xf>
    <xf numFmtId="3" fontId="8" fillId="6" borderId="37" xfId="0" applyNumberFormat="1" applyFont="1" applyFill="1" applyBorder="1" applyAlignment="1" applyProtection="1">
      <alignment vertical="top"/>
      <protection locked="0"/>
    </xf>
    <xf numFmtId="0" fontId="6" fillId="2" borderId="2" xfId="0" applyFont="1" applyFill="1" applyBorder="1" applyAlignment="1" applyProtection="1">
      <alignment horizontal="right" vertical="top" wrapText="1"/>
      <protection locked="0"/>
    </xf>
    <xf numFmtId="0" fontId="9" fillId="0" borderId="0" xfId="0" applyFont="1" applyAlignment="1">
      <alignment horizontal="center" vertical="center" wrapText="1"/>
    </xf>
    <xf numFmtId="0" fontId="2" fillId="3" borderId="16" xfId="0" applyFont="1" applyFill="1" applyBorder="1" applyAlignment="1">
      <alignment horizontal="left" vertical="top" wrapText="1" indent="1"/>
    </xf>
    <xf numFmtId="0" fontId="6" fillId="4" borderId="22" xfId="0" applyFont="1" applyFill="1" applyBorder="1" applyAlignment="1" applyProtection="1">
      <alignment horizontal="left" vertical="top"/>
      <protection locked="0"/>
    </xf>
    <xf numFmtId="0" fontId="6" fillId="4" borderId="23" xfId="0" applyFont="1" applyFill="1" applyBorder="1" applyAlignment="1" applyProtection="1">
      <alignment horizontal="left" vertical="top"/>
      <protection locked="0"/>
    </xf>
    <xf numFmtId="0" fontId="6" fillId="2" borderId="2" xfId="0" applyFont="1" applyFill="1" applyBorder="1" applyAlignment="1" applyProtection="1">
      <alignment horizontal="center" vertical="top"/>
      <protection locked="0"/>
    </xf>
    <xf numFmtId="0" fontId="6" fillId="2" borderId="4" xfId="0" applyFont="1" applyFill="1" applyBorder="1" applyAlignment="1" applyProtection="1">
      <alignment horizontal="center" vertical="top"/>
      <protection locked="0"/>
    </xf>
    <xf numFmtId="0" fontId="6" fillId="4" borderId="24" xfId="0" applyFont="1" applyFill="1" applyBorder="1" applyAlignment="1" applyProtection="1">
      <alignment horizontal="left" vertical="top"/>
      <protection locked="0"/>
    </xf>
    <xf numFmtId="0" fontId="6" fillId="4" borderId="19" xfId="0" applyFont="1" applyFill="1" applyBorder="1" applyAlignment="1" applyProtection="1">
      <alignment horizontal="left" vertical="top"/>
      <protection locked="0"/>
    </xf>
    <xf numFmtId="0" fontId="6" fillId="2" borderId="3" xfId="0" applyFont="1" applyFill="1" applyBorder="1" applyAlignment="1" applyProtection="1">
      <alignment horizontal="center" vertical="top"/>
      <protection locked="0"/>
    </xf>
    <xf numFmtId="0" fontId="1" fillId="5" borderId="19" xfId="0" applyFont="1" applyFill="1" applyBorder="1" applyAlignment="1" applyProtection="1">
      <alignment horizontal="center" vertical="top"/>
      <protection locked="0"/>
    </xf>
    <xf numFmtId="0" fontId="1" fillId="4" borderId="19" xfId="0" applyFont="1" applyFill="1" applyBorder="1" applyAlignment="1" applyProtection="1">
      <alignment horizontal="left" vertical="top"/>
      <protection locked="0"/>
    </xf>
    <xf numFmtId="0" fontId="1" fillId="4" borderId="19" xfId="0" applyFont="1" applyFill="1" applyBorder="1" applyAlignment="1" applyProtection="1">
      <alignment horizontal="right" vertical="top"/>
      <protection locked="0"/>
    </xf>
    <xf numFmtId="0" fontId="1" fillId="3" borderId="38" xfId="0" applyFont="1" applyFill="1" applyBorder="1" applyAlignment="1" applyProtection="1">
      <alignment horizontal="center" vertical="top"/>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8962484</xdr:colOff>
      <xdr:row>0</xdr:row>
      <xdr:rowOff>127001</xdr:rowOff>
    </xdr:from>
    <xdr:to>
      <xdr:col>0</xdr:col>
      <xdr:colOff>11468099</xdr:colOff>
      <xdr:row>0</xdr:row>
      <xdr:rowOff>901700</xdr:rowOff>
    </xdr:to>
    <xdr:pic>
      <xdr:nvPicPr>
        <xdr:cNvPr id="2" name="Grafik 1">
          <a:extLst>
            <a:ext uri="{FF2B5EF4-FFF2-40B4-BE49-F238E27FC236}">
              <a16:creationId xmlns:a16="http://schemas.microsoft.com/office/drawing/2014/main" id="{793D6A39-738E-1741-805E-2007BBB4AB8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962484" y="127001"/>
          <a:ext cx="2505615" cy="774699"/>
        </a:xfrm>
        <a:prstGeom prst="rect">
          <a:avLst/>
        </a:prstGeom>
      </xdr:spPr>
    </xdr:pic>
    <xdr:clientData/>
  </xdr:twoCellAnchor>
  <xdr:twoCellAnchor>
    <xdr:from>
      <xdr:col>1</xdr:col>
      <xdr:colOff>38100</xdr:colOff>
      <xdr:row>0</xdr:row>
      <xdr:rowOff>38100</xdr:rowOff>
    </xdr:from>
    <xdr:to>
      <xdr:col>5</xdr:col>
      <xdr:colOff>787400</xdr:colOff>
      <xdr:row>10</xdr:row>
      <xdr:rowOff>215900</xdr:rowOff>
    </xdr:to>
    <xdr:sp macro="" textlink="">
      <xdr:nvSpPr>
        <xdr:cNvPr id="3" name="Abgerundetes Rechteck 2">
          <a:extLst>
            <a:ext uri="{FF2B5EF4-FFF2-40B4-BE49-F238E27FC236}">
              <a16:creationId xmlns:a16="http://schemas.microsoft.com/office/drawing/2014/main" id="{4BD292C6-5AD1-814C-9683-61090187EE53}"/>
            </a:ext>
          </a:extLst>
        </xdr:cNvPr>
        <xdr:cNvSpPr/>
      </xdr:nvSpPr>
      <xdr:spPr>
        <a:xfrm>
          <a:off x="11620500" y="38100"/>
          <a:ext cx="4254500" cy="6908800"/>
        </a:xfrm>
        <a:prstGeom prst="roundRect">
          <a:avLst/>
        </a:prstGeom>
        <a:solidFill>
          <a:schemeClr val="accent6">
            <a:lumMod val="40000"/>
            <a:lumOff val="6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2000" b="1" u="sng">
              <a:solidFill>
                <a:schemeClr val="bg2">
                  <a:lumMod val="10000"/>
                </a:schemeClr>
              </a:solidFill>
            </a:rPr>
            <a:t>Successes and </a:t>
          </a:r>
        </a:p>
        <a:p>
          <a:pPr algn="ctr"/>
          <a:r>
            <a:rPr lang="de-DE" sz="2000" b="1" u="sng">
              <a:solidFill>
                <a:schemeClr val="bg2">
                  <a:lumMod val="10000"/>
                </a:schemeClr>
              </a:solidFill>
            </a:rPr>
            <a:t>best practice examples</a:t>
          </a:r>
        </a:p>
        <a:p>
          <a:pPr algn="l"/>
          <a:endParaRPr lang="de-DE" sz="700">
            <a:solidFill>
              <a:schemeClr val="bg2">
                <a:lumMod val="10000"/>
              </a:schemeClr>
            </a:solidFill>
          </a:endParaRPr>
        </a:p>
        <a:p>
          <a:pPr algn="l"/>
          <a:r>
            <a:rPr lang="de-DE" sz="1800">
              <a:solidFill>
                <a:schemeClr val="bg2">
                  <a:lumMod val="10000"/>
                </a:schemeClr>
              </a:solidFill>
            </a:rPr>
            <a:t>We like to hear about </a:t>
          </a:r>
          <a:r>
            <a:rPr lang="de-DE" sz="1800" b="1">
              <a:solidFill>
                <a:schemeClr val="bg2">
                  <a:lumMod val="10000"/>
                </a:schemeClr>
              </a:solidFill>
            </a:rPr>
            <a:t>your successes </a:t>
          </a:r>
          <a:r>
            <a:rPr lang="de-DE" sz="1800">
              <a:solidFill>
                <a:schemeClr val="bg2">
                  <a:lumMod val="10000"/>
                </a:schemeClr>
              </a:solidFill>
            </a:rPr>
            <a:t>and the measures you have implemented. </a:t>
          </a:r>
        </a:p>
        <a:p>
          <a:pPr algn="l"/>
          <a:r>
            <a:rPr lang="de-DE" sz="1800">
              <a:solidFill>
                <a:schemeClr val="bg2">
                  <a:lumMod val="10000"/>
                </a:schemeClr>
              </a:solidFill>
              <a:effectLst/>
            </a:rPr>
            <a:t>Which measures were particularly successful and why? </a:t>
          </a:r>
        </a:p>
        <a:p>
          <a:pPr algn="l"/>
          <a:r>
            <a:rPr lang="de-DE" sz="1800">
              <a:solidFill>
                <a:schemeClr val="bg2">
                  <a:lumMod val="10000"/>
                </a:schemeClr>
              </a:solidFill>
              <a:effectLst/>
            </a:rPr>
            <a:t>How much single-use (plastic) products (and possibly costs) could have been saved? </a:t>
          </a:r>
        </a:p>
        <a:p>
          <a:pPr algn="l"/>
          <a:endParaRPr lang="de-DE" sz="1500">
            <a:solidFill>
              <a:schemeClr val="bg2">
                <a:lumMod val="10000"/>
              </a:schemeClr>
            </a:solidFill>
            <a:effectLst/>
          </a:endParaRPr>
        </a:p>
        <a:p>
          <a:pPr algn="l"/>
          <a:r>
            <a:rPr lang="de-DE" sz="1800">
              <a:solidFill>
                <a:schemeClr val="bg2">
                  <a:lumMod val="10000"/>
                </a:schemeClr>
              </a:solidFill>
              <a:effectLst/>
            </a:rPr>
            <a:t>We like to collect </a:t>
          </a:r>
          <a:r>
            <a:rPr lang="de-DE" sz="1800" b="1">
              <a:solidFill>
                <a:schemeClr val="bg2">
                  <a:lumMod val="10000"/>
                </a:schemeClr>
              </a:solidFill>
              <a:effectLst/>
            </a:rPr>
            <a:t>best practice examples</a:t>
          </a:r>
          <a:r>
            <a:rPr lang="de-DE" sz="1800">
              <a:solidFill>
                <a:schemeClr val="bg2">
                  <a:lumMod val="10000"/>
                </a:schemeClr>
              </a:solidFill>
              <a:effectLst/>
            </a:rPr>
            <a:t> and pass them on to other companies as tips to save as much (plastic) waste as possible. </a:t>
          </a:r>
        </a:p>
        <a:p>
          <a:pPr algn="l"/>
          <a:r>
            <a:rPr lang="de-DE" sz="1800">
              <a:solidFill>
                <a:schemeClr val="bg2">
                  <a:lumMod val="10000"/>
                </a:schemeClr>
              </a:solidFill>
              <a:effectLst/>
            </a:rPr>
            <a:t>We also would  like to know </a:t>
          </a:r>
          <a:r>
            <a:rPr lang="de-DE" sz="1800" b="1">
              <a:solidFill>
                <a:schemeClr val="bg2">
                  <a:lumMod val="10000"/>
                </a:schemeClr>
              </a:solidFill>
              <a:effectLst/>
            </a:rPr>
            <a:t>how much plastic could have been saved</a:t>
          </a:r>
          <a:r>
            <a:rPr lang="de-DE" sz="1800">
              <a:solidFill>
                <a:schemeClr val="bg2">
                  <a:lumMod val="10000"/>
                </a:schemeClr>
              </a:solidFill>
              <a:effectLst/>
            </a:rPr>
            <a:t> to include this in our communication. </a:t>
          </a:r>
        </a:p>
        <a:p>
          <a:pPr algn="l"/>
          <a:r>
            <a:rPr lang="de-DE" sz="1800">
              <a:solidFill>
                <a:schemeClr val="bg2">
                  <a:lumMod val="10000"/>
                </a:schemeClr>
              </a:solidFill>
              <a:effectLst/>
            </a:rPr>
            <a:t>Let us know via </a:t>
          </a:r>
          <a:r>
            <a:rPr lang="de-DE" sz="1800" b="1">
              <a:solidFill>
                <a:schemeClr val="bg2">
                  <a:lumMod val="10000"/>
                </a:schemeClr>
              </a:solidFill>
              <a:effectLst/>
            </a:rPr>
            <a:t>tatjana.peters@futouris.org </a:t>
          </a:r>
        </a:p>
        <a:p>
          <a:pPr algn="l"/>
          <a:endParaRPr lang="de-DE" sz="1000">
            <a:solidFill>
              <a:schemeClr val="bg2">
                <a:lumMod val="10000"/>
              </a:schemeClr>
            </a:solidFill>
            <a:effectLst/>
          </a:endParaRPr>
        </a:p>
        <a:p>
          <a:pPr algn="l"/>
          <a:r>
            <a:rPr lang="de-DE" sz="1600">
              <a:solidFill>
                <a:schemeClr val="bg2">
                  <a:lumMod val="10000"/>
                </a:schemeClr>
              </a:solidFill>
              <a:effectLst/>
            </a:rPr>
            <a:t>All information and data provided</a:t>
          </a:r>
          <a:r>
            <a:rPr lang="de-DE" sz="1600" baseline="0">
              <a:solidFill>
                <a:schemeClr val="bg2">
                  <a:lumMod val="10000"/>
                </a:schemeClr>
              </a:solidFill>
              <a:effectLst/>
            </a:rPr>
            <a:t> </a:t>
          </a:r>
          <a:r>
            <a:rPr lang="de-DE" sz="1600">
              <a:solidFill>
                <a:schemeClr val="bg2">
                  <a:lumMod val="10000"/>
                </a:schemeClr>
              </a:solidFill>
              <a:effectLst/>
            </a:rPr>
            <a:t>will</a:t>
          </a:r>
          <a:r>
            <a:rPr lang="de-DE" sz="1600" baseline="0">
              <a:solidFill>
                <a:schemeClr val="bg2">
                  <a:lumMod val="10000"/>
                </a:schemeClr>
              </a:solidFill>
              <a:effectLst/>
            </a:rPr>
            <a:t> </a:t>
          </a:r>
          <a:r>
            <a:rPr lang="de-DE" sz="1600">
              <a:solidFill>
                <a:schemeClr val="bg2">
                  <a:lumMod val="10000"/>
                </a:schemeClr>
              </a:solidFill>
              <a:effectLst/>
            </a:rPr>
            <a:t>be used anonymously. </a:t>
          </a:r>
          <a:endParaRPr lang="de-DE" sz="1600">
            <a:solidFill>
              <a:schemeClr val="bg2">
                <a:lumMod val="1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view="pageBreakPreview" zoomScaleNormal="100" zoomScaleSheetLayoutView="100" workbookViewId="0">
      <selection activeCell="A3" sqref="A3"/>
    </sheetView>
  </sheetViews>
  <sheetFormatPr baseColWidth="10" defaultColWidth="11.5" defaultRowHeight="15" x14ac:dyDescent="0.2"/>
  <cols>
    <col min="1" max="1" width="152" customWidth="1"/>
  </cols>
  <sheetData>
    <row r="1" spans="1:1" ht="91" customHeight="1" x14ac:dyDescent="0.2">
      <c r="A1" s="77" t="s">
        <v>91</v>
      </c>
    </row>
    <row r="2" spans="1:1" ht="100" customHeight="1" x14ac:dyDescent="0.2">
      <c r="A2" s="78" t="s">
        <v>90</v>
      </c>
    </row>
    <row r="3" spans="1:1" ht="143" customHeight="1" x14ac:dyDescent="0.2">
      <c r="A3" s="6" t="s">
        <v>89</v>
      </c>
    </row>
    <row r="4" spans="1:1" ht="25" customHeight="1" x14ac:dyDescent="0.2">
      <c r="A4" s="4" t="s">
        <v>0</v>
      </c>
    </row>
    <row r="5" spans="1:1" ht="25" customHeight="1" x14ac:dyDescent="0.2">
      <c r="A5" s="4" t="s">
        <v>1</v>
      </c>
    </row>
    <row r="6" spans="1:1" ht="49" customHeight="1" x14ac:dyDescent="0.2">
      <c r="A6" s="4" t="s">
        <v>2</v>
      </c>
    </row>
    <row r="7" spans="1:1" s="3" customFormat="1" ht="25" customHeight="1" x14ac:dyDescent="0.2">
      <c r="A7" s="5" t="s">
        <v>3</v>
      </c>
    </row>
    <row r="8" spans="1:1" s="3" customFormat="1" ht="23" customHeight="1" x14ac:dyDescent="0.2">
      <c r="A8" s="78" t="s">
        <v>4</v>
      </c>
    </row>
    <row r="9" spans="1:1" s="3" customFormat="1" ht="29" customHeight="1" x14ac:dyDescent="0.2">
      <c r="A9" s="5" t="s">
        <v>5</v>
      </c>
    </row>
    <row r="10" spans="1:1" ht="20" x14ac:dyDescent="0.2">
      <c r="A10" s="4" t="s">
        <v>6</v>
      </c>
    </row>
    <row r="11" spans="1:1" ht="20" thickBot="1" x14ac:dyDescent="0.25">
      <c r="A11" s="2"/>
    </row>
  </sheetData>
  <pageMargins left="0.7" right="0.7" top="0.78740157499999996" bottom="0.78740157499999996"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
  <sheetViews>
    <sheetView view="pageBreakPreview" zoomScale="90" zoomScaleNormal="100" zoomScaleSheetLayoutView="90" workbookViewId="0">
      <selection activeCell="K11" sqref="K11"/>
    </sheetView>
  </sheetViews>
  <sheetFormatPr baseColWidth="10" defaultColWidth="11.5" defaultRowHeight="15" x14ac:dyDescent="0.2"/>
  <cols>
    <col min="1" max="1" width="23" style="1" customWidth="1"/>
    <col min="2" max="10" width="16.6640625" style="1" customWidth="1"/>
    <col min="11" max="16384" width="11.5" style="1"/>
  </cols>
  <sheetData>
    <row r="1" spans="1:10" ht="16" x14ac:dyDescent="0.2">
      <c r="A1" s="79" t="s">
        <v>7</v>
      </c>
      <c r="B1" s="80"/>
      <c r="C1" s="86"/>
      <c r="D1" s="86"/>
      <c r="E1" s="7"/>
      <c r="F1" s="7"/>
      <c r="G1" s="7"/>
      <c r="H1" s="8" t="s">
        <v>8</v>
      </c>
      <c r="I1" s="7"/>
      <c r="J1" s="9"/>
    </row>
    <row r="2" spans="1:10" ht="16" x14ac:dyDescent="0.2">
      <c r="A2" s="83" t="s">
        <v>9</v>
      </c>
      <c r="B2" s="84"/>
      <c r="C2" s="10"/>
      <c r="D2" s="11">
        <v>77000</v>
      </c>
      <c r="E2" s="12"/>
      <c r="F2" s="12"/>
      <c r="G2" s="12"/>
      <c r="H2" s="13" t="s">
        <v>10</v>
      </c>
      <c r="I2" s="12"/>
      <c r="J2" s="14"/>
    </row>
    <row r="3" spans="1:10" ht="17" thickBot="1" x14ac:dyDescent="0.25">
      <c r="A3" s="15"/>
      <c r="B3" s="16"/>
      <c r="C3" s="17"/>
      <c r="D3" s="18"/>
      <c r="E3" s="18"/>
      <c r="F3" s="18"/>
      <c r="G3" s="12"/>
      <c r="H3" s="12"/>
      <c r="I3" s="12"/>
      <c r="J3" s="14"/>
    </row>
    <row r="4" spans="1:10" ht="17" thickBot="1" x14ac:dyDescent="0.25">
      <c r="A4" s="19"/>
      <c r="B4" s="81" t="s">
        <v>11</v>
      </c>
      <c r="C4" s="82"/>
      <c r="D4" s="81" t="s">
        <v>12</v>
      </c>
      <c r="E4" s="85"/>
      <c r="F4" s="82"/>
      <c r="G4" s="81" t="s">
        <v>13</v>
      </c>
      <c r="H4" s="82"/>
      <c r="I4" s="81" t="s">
        <v>14</v>
      </c>
      <c r="J4" s="82"/>
    </row>
    <row r="5" spans="1:10" ht="49" customHeight="1" thickBot="1" x14ac:dyDescent="0.25">
      <c r="A5" s="76" t="s">
        <v>15</v>
      </c>
      <c r="B5" s="21" t="s">
        <v>16</v>
      </c>
      <c r="C5" s="52" t="s">
        <v>17</v>
      </c>
      <c r="D5" s="21" t="s">
        <v>18</v>
      </c>
      <c r="E5" s="53" t="s">
        <v>19</v>
      </c>
      <c r="F5" s="22" t="s">
        <v>20</v>
      </c>
      <c r="G5" s="72" t="s">
        <v>20</v>
      </c>
      <c r="H5" s="22" t="s">
        <v>21</v>
      </c>
      <c r="I5" s="21" t="s">
        <v>22</v>
      </c>
      <c r="J5" s="22" t="s">
        <v>23</v>
      </c>
    </row>
    <row r="6" spans="1:10" ht="17" thickBot="1" x14ac:dyDescent="0.25">
      <c r="A6" s="23" t="s">
        <v>8</v>
      </c>
      <c r="B6" s="24">
        <v>750</v>
      </c>
      <c r="C6" s="25">
        <v>500</v>
      </c>
      <c r="D6" s="24">
        <v>400</v>
      </c>
      <c r="E6" s="26">
        <v>10</v>
      </c>
      <c r="F6" s="27">
        <f>SUM(D6*E6)</f>
        <v>4000</v>
      </c>
      <c r="G6" s="28">
        <f>SUM(F6+B6-C6)</f>
        <v>4250</v>
      </c>
      <c r="H6" s="27">
        <f>SUM(G6)/D2</f>
        <v>5.5194805194805192E-2</v>
      </c>
      <c r="I6" s="29">
        <v>1</v>
      </c>
      <c r="J6" s="30">
        <f>SUM(G6)*I6</f>
        <v>4250</v>
      </c>
    </row>
    <row r="7" spans="1:10" ht="16" x14ac:dyDescent="0.2">
      <c r="A7" s="31"/>
      <c r="B7" s="32"/>
      <c r="C7" s="14"/>
      <c r="D7" s="32"/>
      <c r="E7" s="33"/>
      <c r="F7" s="14"/>
      <c r="G7" s="32"/>
      <c r="H7" s="9"/>
      <c r="I7" s="34"/>
      <c r="J7" s="35"/>
    </row>
    <row r="8" spans="1:10" ht="17" x14ac:dyDescent="0.2">
      <c r="A8" s="36" t="s">
        <v>24</v>
      </c>
      <c r="B8" s="37"/>
      <c r="C8" s="38"/>
      <c r="D8" s="37"/>
      <c r="E8" s="39"/>
      <c r="F8" s="40">
        <f>SUM(D8*E8)</f>
        <v>0</v>
      </c>
      <c r="G8" s="41">
        <f>SUM(F8)+B8-C8</f>
        <v>0</v>
      </c>
      <c r="H8" s="40" t="e">
        <f>SUM(G8)/C2</f>
        <v>#DIV/0!</v>
      </c>
      <c r="I8" s="42"/>
      <c r="J8" s="43">
        <f>SUM(G8)*I8</f>
        <v>0</v>
      </c>
    </row>
    <row r="9" spans="1:10" ht="34" x14ac:dyDescent="0.2">
      <c r="A9" s="36" t="s">
        <v>25</v>
      </c>
      <c r="B9" s="37"/>
      <c r="C9" s="38"/>
      <c r="D9" s="37"/>
      <c r="E9" s="39"/>
      <c r="F9" s="40">
        <f t="shared" ref="F9:F31" si="0">SUM(D9*E9)</f>
        <v>0</v>
      </c>
      <c r="G9" s="41">
        <f t="shared" ref="G9:G25" si="1">SUM(F9)+B9-C9</f>
        <v>0</v>
      </c>
      <c r="H9" s="40" t="e">
        <f>SUM(G9)/C2</f>
        <v>#DIV/0!</v>
      </c>
      <c r="I9" s="42"/>
      <c r="J9" s="43">
        <f t="shared" ref="J9:J25" si="2">SUM(G9)*I9</f>
        <v>0</v>
      </c>
    </row>
    <row r="10" spans="1:10" ht="17" x14ac:dyDescent="0.2">
      <c r="A10" s="36" t="s">
        <v>26</v>
      </c>
      <c r="B10" s="37"/>
      <c r="C10" s="38"/>
      <c r="D10" s="37"/>
      <c r="E10" s="39"/>
      <c r="F10" s="40">
        <f t="shared" si="0"/>
        <v>0</v>
      </c>
      <c r="G10" s="41">
        <f t="shared" si="1"/>
        <v>0</v>
      </c>
      <c r="H10" s="40" t="e">
        <f>SUM(G10)/C2</f>
        <v>#DIV/0!</v>
      </c>
      <c r="I10" s="42"/>
      <c r="J10" s="43">
        <f t="shared" si="2"/>
        <v>0</v>
      </c>
    </row>
    <row r="11" spans="1:10" ht="34" x14ac:dyDescent="0.2">
      <c r="A11" s="36" t="s">
        <v>27</v>
      </c>
      <c r="B11" s="37"/>
      <c r="C11" s="38"/>
      <c r="D11" s="37"/>
      <c r="E11" s="39"/>
      <c r="F11" s="40">
        <f t="shared" si="0"/>
        <v>0</v>
      </c>
      <c r="G11" s="41">
        <f t="shared" si="1"/>
        <v>0</v>
      </c>
      <c r="H11" s="40" t="e">
        <f>SUM(G11)/C3</f>
        <v>#DIV/0!</v>
      </c>
      <c r="I11" s="42"/>
      <c r="J11" s="43">
        <f t="shared" si="2"/>
        <v>0</v>
      </c>
    </row>
    <row r="12" spans="1:10" ht="34" x14ac:dyDescent="0.2">
      <c r="A12" s="36" t="s">
        <v>28</v>
      </c>
      <c r="B12" s="37"/>
      <c r="C12" s="38"/>
      <c r="D12" s="37"/>
      <c r="E12" s="39"/>
      <c r="F12" s="40">
        <f t="shared" si="0"/>
        <v>0</v>
      </c>
      <c r="G12" s="41">
        <f t="shared" si="1"/>
        <v>0</v>
      </c>
      <c r="H12" s="40" t="e">
        <f>SUM(G12)/C2</f>
        <v>#DIV/0!</v>
      </c>
      <c r="I12" s="42"/>
      <c r="J12" s="43">
        <f t="shared" si="2"/>
        <v>0</v>
      </c>
    </row>
    <row r="13" spans="1:10" ht="34" x14ac:dyDescent="0.2">
      <c r="A13" s="36" t="s">
        <v>29</v>
      </c>
      <c r="B13" s="37"/>
      <c r="C13" s="38"/>
      <c r="D13" s="37"/>
      <c r="E13" s="39"/>
      <c r="F13" s="40">
        <f t="shared" si="0"/>
        <v>0</v>
      </c>
      <c r="G13" s="41">
        <f t="shared" si="1"/>
        <v>0</v>
      </c>
      <c r="H13" s="40" t="e">
        <f>SUM(G13)/C2</f>
        <v>#DIV/0!</v>
      </c>
      <c r="I13" s="42"/>
      <c r="J13" s="43">
        <f t="shared" si="2"/>
        <v>0</v>
      </c>
    </row>
    <row r="14" spans="1:10" ht="17" x14ac:dyDescent="0.2">
      <c r="A14" s="36" t="s">
        <v>30</v>
      </c>
      <c r="B14" s="37"/>
      <c r="C14" s="38"/>
      <c r="D14" s="37"/>
      <c r="E14" s="39"/>
      <c r="F14" s="40">
        <f t="shared" si="0"/>
        <v>0</v>
      </c>
      <c r="G14" s="41">
        <f t="shared" si="1"/>
        <v>0</v>
      </c>
      <c r="H14" s="40" t="e">
        <f>SUM(G14)/C2</f>
        <v>#DIV/0!</v>
      </c>
      <c r="I14" s="42"/>
      <c r="J14" s="43">
        <f t="shared" si="2"/>
        <v>0</v>
      </c>
    </row>
    <row r="15" spans="1:10" ht="33" customHeight="1" x14ac:dyDescent="0.2">
      <c r="A15" s="36" t="s">
        <v>31</v>
      </c>
      <c r="B15" s="37"/>
      <c r="C15" s="38"/>
      <c r="D15" s="37"/>
      <c r="E15" s="39"/>
      <c r="F15" s="40">
        <f t="shared" si="0"/>
        <v>0</v>
      </c>
      <c r="G15" s="41">
        <f t="shared" si="1"/>
        <v>0</v>
      </c>
      <c r="H15" s="40" t="e">
        <f>SUM(G15)/C2</f>
        <v>#DIV/0!</v>
      </c>
      <c r="I15" s="42"/>
      <c r="J15" s="43">
        <f t="shared" si="2"/>
        <v>0</v>
      </c>
    </row>
    <row r="16" spans="1:10" ht="17" x14ac:dyDescent="0.2">
      <c r="A16" s="36" t="s">
        <v>32</v>
      </c>
      <c r="B16" s="37"/>
      <c r="C16" s="38"/>
      <c r="D16" s="37"/>
      <c r="E16" s="39"/>
      <c r="F16" s="40">
        <f t="shared" si="0"/>
        <v>0</v>
      </c>
      <c r="G16" s="41">
        <f t="shared" si="1"/>
        <v>0</v>
      </c>
      <c r="H16" s="40" t="e">
        <f>SUM(G16)/C2</f>
        <v>#DIV/0!</v>
      </c>
      <c r="I16" s="42"/>
      <c r="J16" s="43">
        <f t="shared" si="2"/>
        <v>0</v>
      </c>
    </row>
    <row r="17" spans="1:10" ht="17" x14ac:dyDescent="0.2">
      <c r="A17" s="36" t="s">
        <v>33</v>
      </c>
      <c r="B17" s="37"/>
      <c r="C17" s="38"/>
      <c r="D17" s="37"/>
      <c r="E17" s="39"/>
      <c r="F17" s="40">
        <f t="shared" si="0"/>
        <v>0</v>
      </c>
      <c r="G17" s="41">
        <f t="shared" si="1"/>
        <v>0</v>
      </c>
      <c r="H17" s="40" t="e">
        <f>SUM(G17)/C2</f>
        <v>#DIV/0!</v>
      </c>
      <c r="I17" s="42"/>
      <c r="J17" s="43">
        <f t="shared" si="2"/>
        <v>0</v>
      </c>
    </row>
    <row r="18" spans="1:10" ht="17" x14ac:dyDescent="0.2">
      <c r="A18" s="36" t="s">
        <v>34</v>
      </c>
      <c r="B18" s="37"/>
      <c r="C18" s="38"/>
      <c r="D18" s="37"/>
      <c r="E18" s="39"/>
      <c r="F18" s="40">
        <f t="shared" si="0"/>
        <v>0</v>
      </c>
      <c r="G18" s="41">
        <f t="shared" si="1"/>
        <v>0</v>
      </c>
      <c r="H18" s="40" t="e">
        <f>SUM(G18)/C2</f>
        <v>#DIV/0!</v>
      </c>
      <c r="I18" s="42"/>
      <c r="J18" s="43">
        <f t="shared" si="2"/>
        <v>0</v>
      </c>
    </row>
    <row r="19" spans="1:10" ht="51" x14ac:dyDescent="0.2">
      <c r="A19" s="36" t="s">
        <v>35</v>
      </c>
      <c r="B19" s="37"/>
      <c r="C19" s="38"/>
      <c r="D19" s="37"/>
      <c r="E19" s="39"/>
      <c r="F19" s="40">
        <f t="shared" si="0"/>
        <v>0</v>
      </c>
      <c r="G19" s="41">
        <f t="shared" si="1"/>
        <v>0</v>
      </c>
      <c r="H19" s="40" t="e">
        <f>SUM(G19)/C2</f>
        <v>#DIV/0!</v>
      </c>
      <c r="I19" s="42"/>
      <c r="J19" s="43">
        <f t="shared" si="2"/>
        <v>0</v>
      </c>
    </row>
    <row r="20" spans="1:10" ht="34" x14ac:dyDescent="0.2">
      <c r="A20" s="36" t="s">
        <v>36</v>
      </c>
      <c r="B20" s="37"/>
      <c r="C20" s="38"/>
      <c r="D20" s="37"/>
      <c r="E20" s="39"/>
      <c r="F20" s="40">
        <f t="shared" si="0"/>
        <v>0</v>
      </c>
      <c r="G20" s="41">
        <f t="shared" si="1"/>
        <v>0</v>
      </c>
      <c r="H20" s="40" t="e">
        <f>SUM(G20)/C2</f>
        <v>#DIV/0!</v>
      </c>
      <c r="I20" s="42"/>
      <c r="J20" s="43">
        <f t="shared" si="2"/>
        <v>0</v>
      </c>
    </row>
    <row r="21" spans="1:10" ht="17" x14ac:dyDescent="0.2">
      <c r="A21" s="36" t="s">
        <v>37</v>
      </c>
      <c r="B21" s="37"/>
      <c r="C21" s="38"/>
      <c r="D21" s="37"/>
      <c r="E21" s="39"/>
      <c r="F21" s="40">
        <f t="shared" si="0"/>
        <v>0</v>
      </c>
      <c r="G21" s="41">
        <f t="shared" si="1"/>
        <v>0</v>
      </c>
      <c r="H21" s="40" t="e">
        <f>SUM(G21)/C2</f>
        <v>#DIV/0!</v>
      </c>
      <c r="I21" s="42"/>
      <c r="J21" s="43">
        <f t="shared" si="2"/>
        <v>0</v>
      </c>
    </row>
    <row r="22" spans="1:10" ht="34" x14ac:dyDescent="0.2">
      <c r="A22" s="36" t="s">
        <v>38</v>
      </c>
      <c r="B22" s="37"/>
      <c r="C22" s="38"/>
      <c r="D22" s="37"/>
      <c r="E22" s="39"/>
      <c r="F22" s="40">
        <f t="shared" si="0"/>
        <v>0</v>
      </c>
      <c r="G22" s="41">
        <f t="shared" si="1"/>
        <v>0</v>
      </c>
      <c r="H22" s="40" t="e">
        <f>SUM(G22)/C2</f>
        <v>#DIV/0!</v>
      </c>
      <c r="I22" s="42"/>
      <c r="J22" s="43">
        <f t="shared" si="2"/>
        <v>0</v>
      </c>
    </row>
    <row r="23" spans="1:10" ht="17" x14ac:dyDescent="0.2">
      <c r="A23" s="36" t="s">
        <v>39</v>
      </c>
      <c r="B23" s="37"/>
      <c r="C23" s="38"/>
      <c r="D23" s="37"/>
      <c r="E23" s="39"/>
      <c r="F23" s="40">
        <f t="shared" si="0"/>
        <v>0</v>
      </c>
      <c r="G23" s="41">
        <f t="shared" si="1"/>
        <v>0</v>
      </c>
      <c r="H23" s="40" t="e">
        <f>SUM(G23)/C2</f>
        <v>#DIV/0!</v>
      </c>
      <c r="I23" s="42"/>
      <c r="J23" s="43">
        <f t="shared" si="2"/>
        <v>0</v>
      </c>
    </row>
    <row r="24" spans="1:10" ht="34" x14ac:dyDescent="0.2">
      <c r="A24" s="36" t="s">
        <v>40</v>
      </c>
      <c r="B24" s="37"/>
      <c r="C24" s="38"/>
      <c r="D24" s="37"/>
      <c r="E24" s="39"/>
      <c r="F24" s="40">
        <f t="shared" si="0"/>
        <v>0</v>
      </c>
      <c r="G24" s="41">
        <f t="shared" si="1"/>
        <v>0</v>
      </c>
      <c r="H24" s="40" t="e">
        <f>SUM(G24)/C2</f>
        <v>#DIV/0!</v>
      </c>
      <c r="I24" s="42"/>
      <c r="J24" s="43">
        <f t="shared" si="2"/>
        <v>0</v>
      </c>
    </row>
    <row r="25" spans="1:10" ht="17" x14ac:dyDescent="0.2">
      <c r="A25" s="44" t="s">
        <v>41</v>
      </c>
      <c r="B25" s="45"/>
      <c r="C25" s="46"/>
      <c r="D25" s="45"/>
      <c r="E25" s="47"/>
      <c r="F25" s="40">
        <f t="shared" si="0"/>
        <v>0</v>
      </c>
      <c r="G25" s="41">
        <f t="shared" si="1"/>
        <v>0</v>
      </c>
      <c r="H25" s="48" t="e">
        <f>SUM(G25/C2)</f>
        <v>#DIV/0!</v>
      </c>
      <c r="I25" s="49"/>
      <c r="J25" s="43">
        <f t="shared" si="2"/>
        <v>0</v>
      </c>
    </row>
    <row r="26" spans="1:10" ht="17" thickBot="1" x14ac:dyDescent="0.25">
      <c r="A26" s="44"/>
      <c r="B26" s="45"/>
      <c r="C26" s="46"/>
      <c r="D26" s="45"/>
      <c r="E26" s="47"/>
      <c r="F26" s="48">
        <f t="shared" si="0"/>
        <v>0</v>
      </c>
      <c r="G26" s="50">
        <f>SUM(F26+B26-C26)</f>
        <v>0</v>
      </c>
      <c r="H26" s="48" t="e">
        <f>SUM(G26)/C2</f>
        <v>#DIV/0!</v>
      </c>
      <c r="I26" s="49"/>
      <c r="J26" s="51">
        <f>SUM(G26)*I26</f>
        <v>0</v>
      </c>
    </row>
    <row r="27" spans="1:10" ht="52" thickBot="1" x14ac:dyDescent="0.25">
      <c r="A27" s="76" t="s">
        <v>42</v>
      </c>
      <c r="B27" s="21" t="s">
        <v>16</v>
      </c>
      <c r="C27" s="52" t="s">
        <v>17</v>
      </c>
      <c r="D27" s="21" t="s">
        <v>18</v>
      </c>
      <c r="E27" s="53" t="s">
        <v>19</v>
      </c>
      <c r="F27" s="22" t="s">
        <v>20</v>
      </c>
      <c r="G27" s="72" t="s">
        <v>20</v>
      </c>
      <c r="H27" s="22" t="s">
        <v>21</v>
      </c>
      <c r="I27" s="21" t="s">
        <v>22</v>
      </c>
      <c r="J27" s="22" t="s">
        <v>23</v>
      </c>
    </row>
    <row r="28" spans="1:10" ht="34" x14ac:dyDescent="0.2">
      <c r="A28" s="54" t="s">
        <v>43</v>
      </c>
      <c r="B28" s="55"/>
      <c r="C28" s="56"/>
      <c r="D28" s="55"/>
      <c r="E28" s="57"/>
      <c r="F28" s="58">
        <f t="shared" si="0"/>
        <v>0</v>
      </c>
      <c r="G28" s="59">
        <f>SUM(F28+B28-C28)</f>
        <v>0</v>
      </c>
      <c r="H28" s="58" t="e">
        <f>SUM(G28)/C2</f>
        <v>#DIV/0!</v>
      </c>
      <c r="I28" s="60"/>
      <c r="J28" s="61">
        <f>SUM(G28*I28)</f>
        <v>0</v>
      </c>
    </row>
    <row r="29" spans="1:10" ht="16" x14ac:dyDescent="0.2">
      <c r="A29" s="62" t="s">
        <v>44</v>
      </c>
      <c r="B29" s="37"/>
      <c r="C29" s="38"/>
      <c r="D29" s="37"/>
      <c r="E29" s="39"/>
      <c r="F29" s="40">
        <f t="shared" si="0"/>
        <v>0</v>
      </c>
      <c r="G29" s="41">
        <f>SUM(F29+B29-C29)</f>
        <v>0</v>
      </c>
      <c r="H29" s="40" t="e">
        <f>SUM(G29)/C2</f>
        <v>#DIV/0!</v>
      </c>
      <c r="I29" s="42"/>
      <c r="J29" s="43">
        <f>SUM(G29*I29)</f>
        <v>0</v>
      </c>
    </row>
    <row r="30" spans="1:10" ht="16" x14ac:dyDescent="0.2">
      <c r="A30" s="71" t="s">
        <v>45</v>
      </c>
      <c r="B30" s="45"/>
      <c r="C30" s="46"/>
      <c r="D30" s="45"/>
      <c r="E30" s="47"/>
      <c r="F30" s="40">
        <f t="shared" si="0"/>
        <v>0</v>
      </c>
      <c r="G30" s="41">
        <f t="shared" ref="G30" si="3">SUM(F30+B30-C30)</f>
        <v>0</v>
      </c>
      <c r="H30" s="48" t="e">
        <f>SUM(G30/C2)</f>
        <v>#DIV/0!</v>
      </c>
      <c r="I30" s="49"/>
      <c r="J30" s="43">
        <f t="shared" ref="J30" si="4">SUM(G30*I30)</f>
        <v>0</v>
      </c>
    </row>
    <row r="31" spans="1:10" ht="17" thickBot="1" x14ac:dyDescent="0.25">
      <c r="A31" s="63"/>
      <c r="B31" s="64"/>
      <c r="C31" s="65"/>
      <c r="D31" s="64"/>
      <c r="E31" s="66"/>
      <c r="F31" s="67">
        <f t="shared" si="0"/>
        <v>0</v>
      </c>
      <c r="G31" s="68">
        <f>SUM(F31+B31-C31)</f>
        <v>0</v>
      </c>
      <c r="H31" s="67" t="e">
        <f>SUM(G31)/C2</f>
        <v>#DIV/0!</v>
      </c>
      <c r="I31" s="69"/>
      <c r="J31" s="70">
        <f>SUM(G31*I31)</f>
        <v>0</v>
      </c>
    </row>
  </sheetData>
  <mergeCells count="7">
    <mergeCell ref="A1:B1"/>
    <mergeCell ref="I4:J4"/>
    <mergeCell ref="A2:B2"/>
    <mergeCell ref="B4:C4"/>
    <mergeCell ref="D4:F4"/>
    <mergeCell ref="G4:H4"/>
    <mergeCell ref="C1:D1"/>
  </mergeCells>
  <pageMargins left="0.7" right="0.7" top="0.78740157499999996" bottom="0.78740157499999996" header="0.3" footer="0.3"/>
  <pageSetup paperSize="9" scale="7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view="pageBreakPreview" topLeftCell="A5" zoomScaleNormal="100" zoomScaleSheetLayoutView="100" workbookViewId="0">
      <selection activeCell="D15" sqref="D15"/>
    </sheetView>
  </sheetViews>
  <sheetFormatPr baseColWidth="10" defaultColWidth="11.5" defaultRowHeight="16" x14ac:dyDescent="0.2"/>
  <cols>
    <col min="1" max="1" width="31.6640625" style="73" customWidth="1"/>
    <col min="2" max="10" width="16.6640625" style="73" customWidth="1"/>
    <col min="11" max="16384" width="11.5" style="73"/>
  </cols>
  <sheetData>
    <row r="1" spans="1:10" x14ac:dyDescent="0.2">
      <c r="A1" s="79" t="s">
        <v>7</v>
      </c>
      <c r="B1" s="80"/>
      <c r="C1" s="86"/>
      <c r="D1" s="86"/>
      <c r="E1" s="7"/>
      <c r="F1" s="7"/>
      <c r="G1" s="7"/>
      <c r="H1" s="8" t="s">
        <v>8</v>
      </c>
      <c r="I1" s="7"/>
      <c r="J1" s="9"/>
    </row>
    <row r="2" spans="1:10" x14ac:dyDescent="0.2">
      <c r="A2" s="83" t="s">
        <v>9</v>
      </c>
      <c r="B2" s="84"/>
      <c r="C2" s="10"/>
      <c r="D2" s="11">
        <v>77000</v>
      </c>
      <c r="E2" s="12"/>
      <c r="F2" s="12"/>
      <c r="G2" s="12"/>
      <c r="H2" s="13" t="s">
        <v>10</v>
      </c>
      <c r="I2" s="12"/>
      <c r="J2" s="14"/>
    </row>
    <row r="3" spans="1:10" ht="17" thickBot="1" x14ac:dyDescent="0.25">
      <c r="A3" s="15"/>
      <c r="B3" s="16"/>
      <c r="C3" s="17"/>
      <c r="D3" s="18"/>
      <c r="E3" s="18"/>
      <c r="F3" s="18"/>
      <c r="G3" s="12"/>
      <c r="H3" s="12"/>
      <c r="I3" s="12"/>
      <c r="J3" s="14"/>
    </row>
    <row r="4" spans="1:10" ht="17" thickBot="1" x14ac:dyDescent="0.25">
      <c r="A4" s="19"/>
      <c r="B4" s="81" t="s">
        <v>11</v>
      </c>
      <c r="C4" s="82"/>
      <c r="D4" s="81" t="s">
        <v>12</v>
      </c>
      <c r="E4" s="85"/>
      <c r="F4" s="82"/>
      <c r="G4" s="81" t="s">
        <v>13</v>
      </c>
      <c r="H4" s="82"/>
      <c r="I4" s="81" t="s">
        <v>14</v>
      </c>
      <c r="J4" s="82"/>
    </row>
    <row r="5" spans="1:10" ht="52" thickBot="1" x14ac:dyDescent="0.25">
      <c r="A5" s="76" t="s">
        <v>46</v>
      </c>
      <c r="B5" s="21" t="s">
        <v>16</v>
      </c>
      <c r="C5" s="52" t="s">
        <v>17</v>
      </c>
      <c r="D5" s="21" t="s">
        <v>18</v>
      </c>
      <c r="E5" s="53" t="s">
        <v>19</v>
      </c>
      <c r="F5" s="22" t="s">
        <v>20</v>
      </c>
      <c r="G5" s="72" t="s">
        <v>20</v>
      </c>
      <c r="H5" s="22" t="s">
        <v>21</v>
      </c>
      <c r="I5" s="21" t="s">
        <v>22</v>
      </c>
      <c r="J5" s="22" t="s">
        <v>23</v>
      </c>
    </row>
    <row r="6" spans="1:10" ht="17" thickBot="1" x14ac:dyDescent="0.25">
      <c r="A6" s="23" t="s">
        <v>8</v>
      </c>
      <c r="B6" s="24">
        <v>750</v>
      </c>
      <c r="C6" s="25">
        <v>500</v>
      </c>
      <c r="D6" s="24">
        <v>400</v>
      </c>
      <c r="E6" s="26">
        <v>10</v>
      </c>
      <c r="F6" s="27">
        <f>SUM(D6*E6)</f>
        <v>4000</v>
      </c>
      <c r="G6" s="28">
        <f>SUM(F6+B6-C6)</f>
        <v>4250</v>
      </c>
      <c r="H6" s="27">
        <f>SUM(G6)/D2</f>
        <v>5.5194805194805192E-2</v>
      </c>
      <c r="I6" s="29">
        <v>0.5</v>
      </c>
      <c r="J6" s="30">
        <f>SUM(G6)*I6</f>
        <v>2125</v>
      </c>
    </row>
    <row r="7" spans="1:10" x14ac:dyDescent="0.2">
      <c r="A7" s="31"/>
      <c r="B7" s="32"/>
      <c r="C7" s="14"/>
      <c r="D7" s="32"/>
      <c r="E7" s="33"/>
      <c r="F7" s="14"/>
      <c r="G7" s="32"/>
      <c r="H7" s="9"/>
      <c r="I7" s="34"/>
      <c r="J7" s="35"/>
    </row>
    <row r="8" spans="1:10" ht="17" x14ac:dyDescent="0.2">
      <c r="A8" s="36" t="s">
        <v>47</v>
      </c>
      <c r="B8" s="37"/>
      <c r="C8" s="38"/>
      <c r="D8" s="37"/>
      <c r="E8" s="39"/>
      <c r="F8" s="40">
        <f>SUM(D8*E8)</f>
        <v>0</v>
      </c>
      <c r="G8" s="41">
        <f>SUM(F8)+B8-C8</f>
        <v>0</v>
      </c>
      <c r="H8" s="40" t="e">
        <f>SUM(G8)/C2</f>
        <v>#DIV/0!</v>
      </c>
      <c r="I8" s="42"/>
      <c r="J8" s="43">
        <f>SUM(G8)*I8</f>
        <v>0</v>
      </c>
    </row>
    <row r="9" spans="1:10" ht="17" x14ac:dyDescent="0.2">
      <c r="A9" s="36" t="s">
        <v>48</v>
      </c>
      <c r="B9" s="37"/>
      <c r="C9" s="38"/>
      <c r="D9" s="37"/>
      <c r="E9" s="39"/>
      <c r="F9" s="40">
        <f t="shared" ref="F9:F27" si="0">SUM(D9*E9)</f>
        <v>0</v>
      </c>
      <c r="G9" s="41">
        <f t="shared" ref="G9:G23" si="1">SUM(F9)+B9-C9</f>
        <v>0</v>
      </c>
      <c r="H9" s="40" t="e">
        <f>SUM(G9)/C2</f>
        <v>#DIV/0!</v>
      </c>
      <c r="I9" s="42"/>
      <c r="J9" s="43">
        <f t="shared" ref="J9:J23" si="2">SUM(G9)*I9</f>
        <v>0</v>
      </c>
    </row>
    <row r="10" spans="1:10" ht="17" x14ac:dyDescent="0.2">
      <c r="A10" s="36" t="s">
        <v>49</v>
      </c>
      <c r="B10" s="37"/>
      <c r="C10" s="38"/>
      <c r="D10" s="37"/>
      <c r="E10" s="39"/>
      <c r="F10" s="40">
        <f t="shared" si="0"/>
        <v>0</v>
      </c>
      <c r="G10" s="41">
        <f t="shared" si="1"/>
        <v>0</v>
      </c>
      <c r="H10" s="40" t="e">
        <f>SUM(G10)/C2</f>
        <v>#DIV/0!</v>
      </c>
      <c r="I10" s="42"/>
      <c r="J10" s="43">
        <f t="shared" si="2"/>
        <v>0</v>
      </c>
    </row>
    <row r="11" spans="1:10" ht="17" x14ac:dyDescent="0.2">
      <c r="A11" s="36" t="s">
        <v>50</v>
      </c>
      <c r="B11" s="37"/>
      <c r="C11" s="38"/>
      <c r="D11" s="37"/>
      <c r="E11" s="39"/>
      <c r="F11" s="40">
        <f t="shared" si="0"/>
        <v>0</v>
      </c>
      <c r="G11" s="41">
        <f t="shared" si="1"/>
        <v>0</v>
      </c>
      <c r="H11" s="40" t="e">
        <f>SUM(G11)/C2</f>
        <v>#DIV/0!</v>
      </c>
      <c r="I11" s="42"/>
      <c r="J11" s="43">
        <f t="shared" si="2"/>
        <v>0</v>
      </c>
    </row>
    <row r="12" spans="1:10" ht="34" x14ac:dyDescent="0.2">
      <c r="A12" s="36" t="s">
        <v>51</v>
      </c>
      <c r="B12" s="37"/>
      <c r="C12" s="38"/>
      <c r="D12" s="37"/>
      <c r="E12" s="39"/>
      <c r="F12" s="40">
        <f t="shared" si="0"/>
        <v>0</v>
      </c>
      <c r="G12" s="41">
        <f t="shared" si="1"/>
        <v>0</v>
      </c>
      <c r="H12" s="40" t="e">
        <f>SUM(G12)/C2</f>
        <v>#DIV/0!</v>
      </c>
      <c r="I12" s="42"/>
      <c r="J12" s="43">
        <f t="shared" si="2"/>
        <v>0</v>
      </c>
    </row>
    <row r="13" spans="1:10" ht="51" x14ac:dyDescent="0.2">
      <c r="A13" s="36" t="s">
        <v>52</v>
      </c>
      <c r="B13" s="37"/>
      <c r="C13" s="38"/>
      <c r="D13" s="37"/>
      <c r="E13" s="39"/>
      <c r="F13" s="40">
        <f>SUM(D13*E13)</f>
        <v>0</v>
      </c>
      <c r="G13" s="41">
        <f t="shared" si="1"/>
        <v>0</v>
      </c>
      <c r="H13" s="40" t="e">
        <f>SUM(G13)/C2</f>
        <v>#DIV/0!</v>
      </c>
      <c r="I13" s="42"/>
      <c r="J13" s="43">
        <f t="shared" si="2"/>
        <v>0</v>
      </c>
    </row>
    <row r="14" spans="1:10" ht="17" x14ac:dyDescent="0.2">
      <c r="A14" s="36" t="s">
        <v>53</v>
      </c>
      <c r="B14" s="37"/>
      <c r="C14" s="38"/>
      <c r="D14" s="37"/>
      <c r="E14" s="39"/>
      <c r="F14" s="40">
        <f t="shared" si="0"/>
        <v>0</v>
      </c>
      <c r="G14" s="41">
        <f t="shared" si="1"/>
        <v>0</v>
      </c>
      <c r="H14" s="40" t="e">
        <f>SUM(G14)/C2</f>
        <v>#DIV/0!</v>
      </c>
      <c r="I14" s="42"/>
      <c r="J14" s="43">
        <f t="shared" si="2"/>
        <v>0</v>
      </c>
    </row>
    <row r="15" spans="1:10" ht="17" x14ac:dyDescent="0.2">
      <c r="A15" s="36" t="s">
        <v>54</v>
      </c>
      <c r="B15" s="37"/>
      <c r="C15" s="38"/>
      <c r="D15" s="37"/>
      <c r="E15" s="39"/>
      <c r="F15" s="40">
        <f t="shared" si="0"/>
        <v>0</v>
      </c>
      <c r="G15" s="41">
        <f t="shared" si="1"/>
        <v>0</v>
      </c>
      <c r="H15" s="40" t="e">
        <f>SUM(G15)/C2</f>
        <v>#DIV/0!</v>
      </c>
      <c r="I15" s="42"/>
      <c r="J15" s="43">
        <f t="shared" si="2"/>
        <v>0</v>
      </c>
    </row>
    <row r="16" spans="1:10" ht="17" x14ac:dyDescent="0.2">
      <c r="A16" s="36" t="s">
        <v>55</v>
      </c>
      <c r="B16" s="37"/>
      <c r="C16" s="38"/>
      <c r="D16" s="37"/>
      <c r="E16" s="39"/>
      <c r="F16" s="40">
        <f t="shared" si="0"/>
        <v>0</v>
      </c>
      <c r="G16" s="41">
        <f t="shared" si="1"/>
        <v>0</v>
      </c>
      <c r="H16" s="40" t="e">
        <f>SUM(G16)/C2</f>
        <v>#DIV/0!</v>
      </c>
      <c r="I16" s="42"/>
      <c r="J16" s="43">
        <f t="shared" si="2"/>
        <v>0</v>
      </c>
    </row>
    <row r="17" spans="1:10" ht="34" x14ac:dyDescent="0.2">
      <c r="A17" s="36" t="s">
        <v>56</v>
      </c>
      <c r="B17" s="37"/>
      <c r="C17" s="38"/>
      <c r="D17" s="37"/>
      <c r="E17" s="39"/>
      <c r="F17" s="40">
        <f t="shared" si="0"/>
        <v>0</v>
      </c>
      <c r="G17" s="41">
        <f t="shared" si="1"/>
        <v>0</v>
      </c>
      <c r="H17" s="40" t="e">
        <f>SUM(G17)/C2</f>
        <v>#DIV/0!</v>
      </c>
      <c r="I17" s="42"/>
      <c r="J17" s="43">
        <f t="shared" si="2"/>
        <v>0</v>
      </c>
    </row>
    <row r="18" spans="1:10" ht="34" x14ac:dyDescent="0.2">
      <c r="A18" s="36" t="s">
        <v>57</v>
      </c>
      <c r="B18" s="37"/>
      <c r="C18" s="38"/>
      <c r="D18" s="37"/>
      <c r="E18" s="39"/>
      <c r="F18" s="40">
        <f t="shared" si="0"/>
        <v>0</v>
      </c>
      <c r="G18" s="41">
        <f t="shared" si="1"/>
        <v>0</v>
      </c>
      <c r="H18" s="40" t="e">
        <f>SUM(G18)/C2</f>
        <v>#DIV/0!</v>
      </c>
      <c r="I18" s="42"/>
      <c r="J18" s="43">
        <f t="shared" si="2"/>
        <v>0</v>
      </c>
    </row>
    <row r="19" spans="1:10" ht="34" x14ac:dyDescent="0.2">
      <c r="A19" s="36" t="s">
        <v>58</v>
      </c>
      <c r="B19" s="37"/>
      <c r="C19" s="38"/>
      <c r="D19" s="37"/>
      <c r="E19" s="39"/>
      <c r="F19" s="40">
        <f t="shared" si="0"/>
        <v>0</v>
      </c>
      <c r="G19" s="41">
        <f t="shared" si="1"/>
        <v>0</v>
      </c>
      <c r="H19" s="40" t="e">
        <f>SUM(G19)/C2</f>
        <v>#DIV/0!</v>
      </c>
      <c r="I19" s="42"/>
      <c r="J19" s="43">
        <f t="shared" si="2"/>
        <v>0</v>
      </c>
    </row>
    <row r="20" spans="1:10" ht="17" x14ac:dyDescent="0.2">
      <c r="A20" s="36" t="s">
        <v>59</v>
      </c>
      <c r="B20" s="37"/>
      <c r="C20" s="38"/>
      <c r="D20" s="37"/>
      <c r="E20" s="39"/>
      <c r="F20" s="40">
        <f t="shared" si="0"/>
        <v>0</v>
      </c>
      <c r="G20" s="41">
        <f t="shared" si="1"/>
        <v>0</v>
      </c>
      <c r="H20" s="40" t="e">
        <f>SUM(G20)/C2</f>
        <v>#DIV/0!</v>
      </c>
      <c r="I20" s="42"/>
      <c r="J20" s="43">
        <f t="shared" si="2"/>
        <v>0</v>
      </c>
    </row>
    <row r="21" spans="1:10" ht="17" x14ac:dyDescent="0.2">
      <c r="A21" s="36" t="s">
        <v>60</v>
      </c>
      <c r="B21" s="37"/>
      <c r="C21" s="38"/>
      <c r="D21" s="37"/>
      <c r="E21" s="39"/>
      <c r="F21" s="40">
        <f t="shared" si="0"/>
        <v>0</v>
      </c>
      <c r="G21" s="41">
        <f t="shared" si="1"/>
        <v>0</v>
      </c>
      <c r="H21" s="40" t="e">
        <f>SUM(G21)/C2</f>
        <v>#DIV/0!</v>
      </c>
      <c r="I21" s="42"/>
      <c r="J21" s="43">
        <f t="shared" si="2"/>
        <v>0</v>
      </c>
    </row>
    <row r="22" spans="1:10" ht="34" x14ac:dyDescent="0.2">
      <c r="A22" s="36" t="s">
        <v>61</v>
      </c>
      <c r="B22" s="37"/>
      <c r="C22" s="38"/>
      <c r="D22" s="37"/>
      <c r="E22" s="39"/>
      <c r="F22" s="40">
        <f t="shared" si="0"/>
        <v>0</v>
      </c>
      <c r="G22" s="41">
        <f t="shared" si="1"/>
        <v>0</v>
      </c>
      <c r="H22" s="40" t="e">
        <f>SUM(G22)/C2</f>
        <v>#DIV/0!</v>
      </c>
      <c r="I22" s="42"/>
      <c r="J22" s="43">
        <f t="shared" si="2"/>
        <v>0</v>
      </c>
    </row>
    <row r="23" spans="1:10" ht="34" x14ac:dyDescent="0.2">
      <c r="A23" s="36" t="s">
        <v>62</v>
      </c>
      <c r="B23" s="37"/>
      <c r="C23" s="38"/>
      <c r="D23" s="37"/>
      <c r="E23" s="39"/>
      <c r="F23" s="40">
        <f t="shared" si="0"/>
        <v>0</v>
      </c>
      <c r="G23" s="41">
        <f t="shared" si="1"/>
        <v>0</v>
      </c>
      <c r="H23" s="40" t="e">
        <f>SUM(G23)/C2</f>
        <v>#DIV/0!</v>
      </c>
      <c r="I23" s="42"/>
      <c r="J23" s="43">
        <f t="shared" si="2"/>
        <v>0</v>
      </c>
    </row>
    <row r="24" spans="1:10" ht="34" x14ac:dyDescent="0.2">
      <c r="A24" s="36" t="s">
        <v>63</v>
      </c>
      <c r="B24" s="37"/>
      <c r="C24" s="38"/>
      <c r="D24" s="37"/>
      <c r="E24" s="39"/>
      <c r="F24" s="40">
        <f t="shared" si="0"/>
        <v>0</v>
      </c>
      <c r="G24" s="41">
        <f>SUM(F24+B24-C24)</f>
        <v>0</v>
      </c>
      <c r="H24" s="40" t="e">
        <f>SUM(G24)/C2</f>
        <v>#DIV/0!</v>
      </c>
      <c r="I24" s="42"/>
      <c r="J24" s="43">
        <f>SUM(G24)*I24</f>
        <v>0</v>
      </c>
    </row>
    <row r="25" spans="1:10" ht="17" x14ac:dyDescent="0.2">
      <c r="A25" s="54" t="s">
        <v>64</v>
      </c>
      <c r="B25" s="55"/>
      <c r="C25" s="56"/>
      <c r="D25" s="55"/>
      <c r="E25" s="57"/>
      <c r="F25" s="40">
        <f t="shared" si="0"/>
        <v>0</v>
      </c>
      <c r="G25" s="41">
        <f t="shared" ref="G25:G26" si="3">SUM(F25+B25-C25)</f>
        <v>0</v>
      </c>
      <c r="H25" s="58" t="e">
        <f>SUM(G25/C2)</f>
        <v>#DIV/0!</v>
      </c>
      <c r="I25" s="60"/>
      <c r="J25" s="43">
        <f t="shared" ref="J25:J26" si="4">SUM(G25)*I25</f>
        <v>0</v>
      </c>
    </row>
    <row r="26" spans="1:10" x14ac:dyDescent="0.2">
      <c r="A26" s="54"/>
      <c r="B26" s="55"/>
      <c r="C26" s="56"/>
      <c r="D26" s="55"/>
      <c r="E26" s="57"/>
      <c r="F26" s="40">
        <f t="shared" si="0"/>
        <v>0</v>
      </c>
      <c r="G26" s="41">
        <f t="shared" si="3"/>
        <v>0</v>
      </c>
      <c r="H26" s="58" t="e">
        <f>SUM(G26/C2)</f>
        <v>#DIV/0!</v>
      </c>
      <c r="I26" s="60"/>
      <c r="J26" s="43">
        <f t="shared" si="4"/>
        <v>0</v>
      </c>
    </row>
    <row r="27" spans="1:10" x14ac:dyDescent="0.2">
      <c r="A27" s="54"/>
      <c r="B27" s="55"/>
      <c r="C27" s="56"/>
      <c r="D27" s="55"/>
      <c r="E27" s="57"/>
      <c r="F27" s="58">
        <f t="shared" si="0"/>
        <v>0</v>
      </c>
      <c r="G27" s="59">
        <f>SUM(F27+B27-C27)</f>
        <v>0</v>
      </c>
      <c r="H27" s="58" t="e">
        <f>SUM(G27)/C2</f>
        <v>#DIV/0!</v>
      </c>
      <c r="I27" s="60"/>
      <c r="J27" s="61">
        <f>SUM(G27*I27)</f>
        <v>0</v>
      </c>
    </row>
  </sheetData>
  <mergeCells count="7">
    <mergeCell ref="I4:J4"/>
    <mergeCell ref="A1:B1"/>
    <mergeCell ref="A2:B2"/>
    <mergeCell ref="B4:C4"/>
    <mergeCell ref="D4:F4"/>
    <mergeCell ref="G4:H4"/>
    <mergeCell ref="C1:D1"/>
  </mergeCells>
  <pageMargins left="0.7" right="0.7" top="0.78740157499999996" bottom="0.78740157499999996" header="0.3" footer="0.3"/>
  <pageSetup paperSize="9" scale="6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Normal="100" zoomScaleSheetLayoutView="100" workbookViewId="0">
      <selection activeCell="C14" sqref="C14"/>
    </sheetView>
  </sheetViews>
  <sheetFormatPr baseColWidth="10" defaultColWidth="11.5" defaultRowHeight="16" x14ac:dyDescent="0.2"/>
  <cols>
    <col min="1" max="1" width="22.33203125" style="73" customWidth="1"/>
    <col min="2" max="10" width="16.6640625" style="73" customWidth="1"/>
    <col min="11" max="16384" width="11.5" style="73"/>
  </cols>
  <sheetData>
    <row r="1" spans="1:10" x14ac:dyDescent="0.2">
      <c r="A1" s="79" t="s">
        <v>7</v>
      </c>
      <c r="B1" s="80"/>
      <c r="C1" s="86"/>
      <c r="D1" s="86"/>
      <c r="E1" s="7"/>
      <c r="F1" s="7"/>
      <c r="G1" s="7"/>
      <c r="H1" s="8" t="s">
        <v>8</v>
      </c>
      <c r="I1" s="7"/>
      <c r="J1" s="9"/>
    </row>
    <row r="2" spans="1:10" x14ac:dyDescent="0.2">
      <c r="A2" s="83" t="s">
        <v>9</v>
      </c>
      <c r="B2" s="84"/>
      <c r="C2" s="10"/>
      <c r="D2" s="11">
        <v>77000</v>
      </c>
      <c r="E2" s="12"/>
      <c r="F2" s="12"/>
      <c r="G2" s="12"/>
      <c r="H2" s="13" t="s">
        <v>10</v>
      </c>
      <c r="I2" s="12"/>
      <c r="J2" s="14"/>
    </row>
    <row r="3" spans="1:10" ht="17" thickBot="1" x14ac:dyDescent="0.25">
      <c r="A3" s="15"/>
      <c r="B3" s="16"/>
      <c r="C3" s="17"/>
      <c r="D3" s="18"/>
      <c r="E3" s="18"/>
      <c r="F3" s="18"/>
      <c r="G3" s="12"/>
      <c r="H3" s="12"/>
      <c r="I3" s="12"/>
      <c r="J3" s="14"/>
    </row>
    <row r="4" spans="1:10" ht="17" thickBot="1" x14ac:dyDescent="0.25">
      <c r="A4" s="19"/>
      <c r="B4" s="81" t="s">
        <v>11</v>
      </c>
      <c r="C4" s="82"/>
      <c r="D4" s="81" t="s">
        <v>12</v>
      </c>
      <c r="E4" s="85"/>
      <c r="F4" s="82"/>
      <c r="G4" s="81" t="s">
        <v>13</v>
      </c>
      <c r="H4" s="82"/>
      <c r="I4" s="81" t="s">
        <v>14</v>
      </c>
      <c r="J4" s="82"/>
    </row>
    <row r="5" spans="1:10" ht="52" thickBot="1" x14ac:dyDescent="0.25">
      <c r="A5" s="20" t="s">
        <v>65</v>
      </c>
      <c r="B5" s="21" t="s">
        <v>16</v>
      </c>
      <c r="C5" s="52" t="s">
        <v>17</v>
      </c>
      <c r="D5" s="21" t="s">
        <v>18</v>
      </c>
      <c r="E5" s="53" t="s">
        <v>19</v>
      </c>
      <c r="F5" s="22" t="s">
        <v>20</v>
      </c>
      <c r="G5" s="72" t="s">
        <v>20</v>
      </c>
      <c r="H5" s="22" t="s">
        <v>21</v>
      </c>
      <c r="I5" s="21" t="s">
        <v>22</v>
      </c>
      <c r="J5" s="22" t="s">
        <v>23</v>
      </c>
    </row>
    <row r="6" spans="1:10" ht="17" thickBot="1" x14ac:dyDescent="0.25">
      <c r="A6" s="23" t="s">
        <v>8</v>
      </c>
      <c r="B6" s="24">
        <v>750</v>
      </c>
      <c r="C6" s="25">
        <v>500</v>
      </c>
      <c r="D6" s="24">
        <v>400</v>
      </c>
      <c r="E6" s="26">
        <v>10</v>
      </c>
      <c r="F6" s="27">
        <f>SUM(D6*E6)</f>
        <v>4000</v>
      </c>
      <c r="G6" s="28">
        <f>SUM(F6+B6-C6)</f>
        <v>4250</v>
      </c>
      <c r="H6" s="27">
        <f>SUM(G6)/D2</f>
        <v>5.5194805194805192E-2</v>
      </c>
      <c r="I6" s="29">
        <v>1</v>
      </c>
      <c r="J6" s="30">
        <f>SUM(G6)*I6</f>
        <v>4250</v>
      </c>
    </row>
    <row r="7" spans="1:10" x14ac:dyDescent="0.2">
      <c r="A7" s="31"/>
      <c r="B7" s="32"/>
      <c r="C7" s="14"/>
      <c r="D7" s="32"/>
      <c r="E7" s="33"/>
      <c r="F7" s="14"/>
      <c r="G7" s="32"/>
      <c r="H7" s="9"/>
      <c r="I7" s="34"/>
      <c r="J7" s="35"/>
    </row>
    <row r="8" spans="1:10" ht="51" x14ac:dyDescent="0.2">
      <c r="A8" s="36" t="s">
        <v>66</v>
      </c>
      <c r="B8" s="37"/>
      <c r="C8" s="38"/>
      <c r="D8" s="37"/>
      <c r="E8" s="39"/>
      <c r="F8" s="40">
        <f>SUM(D8*E8)</f>
        <v>0</v>
      </c>
      <c r="G8" s="41">
        <f>SUM(F8)+B8-C8</f>
        <v>0</v>
      </c>
      <c r="H8" s="40" t="e">
        <f>SUM(G8)/C2</f>
        <v>#DIV/0!</v>
      </c>
      <c r="I8" s="42"/>
      <c r="J8" s="43">
        <f>SUM(G8)*I8</f>
        <v>0</v>
      </c>
    </row>
    <row r="9" spans="1:10" ht="51" x14ac:dyDescent="0.2">
      <c r="A9" s="36" t="s">
        <v>67</v>
      </c>
      <c r="B9" s="37"/>
      <c r="C9" s="38"/>
      <c r="D9" s="37"/>
      <c r="E9" s="39"/>
      <c r="F9" s="40">
        <f t="shared" ref="F9:F20" si="0">SUM(D9*E9)</f>
        <v>0</v>
      </c>
      <c r="G9" s="41">
        <f t="shared" ref="G9:G15" si="1">SUM(F9)+B9-C9</f>
        <v>0</v>
      </c>
      <c r="H9" s="40" t="e">
        <f>SUM(G9)/C2</f>
        <v>#DIV/0!</v>
      </c>
      <c r="I9" s="42"/>
      <c r="J9" s="43">
        <f t="shared" ref="J9:J15" si="2">SUM(G9)*I9</f>
        <v>0</v>
      </c>
    </row>
    <row r="10" spans="1:10" ht="17" x14ac:dyDescent="0.2">
      <c r="A10" s="36" t="s">
        <v>68</v>
      </c>
      <c r="B10" s="37"/>
      <c r="C10" s="38"/>
      <c r="D10" s="37"/>
      <c r="E10" s="39"/>
      <c r="F10" s="40">
        <f t="shared" si="0"/>
        <v>0</v>
      </c>
      <c r="G10" s="41">
        <f t="shared" si="1"/>
        <v>0</v>
      </c>
      <c r="H10" s="40" t="e">
        <f>SUM(G10)/C2</f>
        <v>#DIV/0!</v>
      </c>
      <c r="I10" s="42"/>
      <c r="J10" s="43">
        <f t="shared" si="2"/>
        <v>0</v>
      </c>
    </row>
    <row r="11" spans="1:10" ht="34" x14ac:dyDescent="0.2">
      <c r="A11" s="36" t="s">
        <v>69</v>
      </c>
      <c r="B11" s="37"/>
      <c r="C11" s="38"/>
      <c r="D11" s="37"/>
      <c r="E11" s="39"/>
      <c r="F11" s="40">
        <f t="shared" si="0"/>
        <v>0</v>
      </c>
      <c r="G11" s="41">
        <f t="shared" si="1"/>
        <v>0</v>
      </c>
      <c r="H11" s="40" t="e">
        <f>SUM(G11)/C2</f>
        <v>#DIV/0!</v>
      </c>
      <c r="I11" s="42"/>
      <c r="J11" s="43">
        <f t="shared" si="2"/>
        <v>0</v>
      </c>
    </row>
    <row r="12" spans="1:10" ht="17" x14ac:dyDescent="0.2">
      <c r="A12" s="36" t="s">
        <v>70</v>
      </c>
      <c r="B12" s="37"/>
      <c r="C12" s="38"/>
      <c r="D12" s="37"/>
      <c r="E12" s="39"/>
      <c r="F12" s="40">
        <f t="shared" si="0"/>
        <v>0</v>
      </c>
      <c r="G12" s="41">
        <f t="shared" si="1"/>
        <v>0</v>
      </c>
      <c r="H12" s="40" t="e">
        <f>SUM(G12)/C2</f>
        <v>#DIV/0!</v>
      </c>
      <c r="I12" s="42"/>
      <c r="J12" s="43">
        <f t="shared" si="2"/>
        <v>0</v>
      </c>
    </row>
    <row r="13" spans="1:10" ht="17" x14ac:dyDescent="0.2">
      <c r="A13" s="36" t="s">
        <v>47</v>
      </c>
      <c r="B13" s="37"/>
      <c r="C13" s="38"/>
      <c r="D13" s="37"/>
      <c r="E13" s="39"/>
      <c r="F13" s="40">
        <f t="shared" si="0"/>
        <v>0</v>
      </c>
      <c r="G13" s="41">
        <f t="shared" si="1"/>
        <v>0</v>
      </c>
      <c r="H13" s="40" t="e">
        <f>SUM(G13/C2)</f>
        <v>#DIV/0!</v>
      </c>
      <c r="I13" s="42"/>
      <c r="J13" s="43">
        <f t="shared" si="2"/>
        <v>0</v>
      </c>
    </row>
    <row r="14" spans="1:10" x14ac:dyDescent="0.2">
      <c r="A14" s="36"/>
      <c r="B14" s="37"/>
      <c r="C14" s="38"/>
      <c r="D14" s="37"/>
      <c r="E14" s="39"/>
      <c r="F14" s="40">
        <f t="shared" si="0"/>
        <v>0</v>
      </c>
      <c r="G14" s="41">
        <f t="shared" si="1"/>
        <v>0</v>
      </c>
      <c r="H14" s="40" t="e">
        <f>SUM(G14/C2)</f>
        <v>#DIV/0!</v>
      </c>
      <c r="I14" s="42"/>
      <c r="J14" s="43">
        <f t="shared" si="2"/>
        <v>0</v>
      </c>
    </row>
    <row r="15" spans="1:10" ht="17" thickBot="1" x14ac:dyDescent="0.25">
      <c r="A15" s="36"/>
      <c r="B15" s="37"/>
      <c r="C15" s="38"/>
      <c r="D15" s="37"/>
      <c r="E15" s="39"/>
      <c r="F15" s="40">
        <f t="shared" si="0"/>
        <v>0</v>
      </c>
      <c r="G15" s="41">
        <f t="shared" si="1"/>
        <v>0</v>
      </c>
      <c r="H15" s="40" t="e">
        <f>SUM(G15)/C2</f>
        <v>#DIV/0!</v>
      </c>
      <c r="I15" s="42"/>
      <c r="J15" s="43">
        <f t="shared" si="2"/>
        <v>0</v>
      </c>
    </row>
    <row r="16" spans="1:10" ht="52" thickBot="1" x14ac:dyDescent="0.25">
      <c r="A16" s="20" t="s">
        <v>71</v>
      </c>
      <c r="B16" s="21" t="s">
        <v>16</v>
      </c>
      <c r="C16" s="52" t="s">
        <v>17</v>
      </c>
      <c r="D16" s="21" t="s">
        <v>18</v>
      </c>
      <c r="E16" s="53" t="s">
        <v>19</v>
      </c>
      <c r="F16" s="22" t="s">
        <v>20</v>
      </c>
      <c r="G16" s="72" t="s">
        <v>20</v>
      </c>
      <c r="H16" s="22" t="s">
        <v>21</v>
      </c>
      <c r="I16" s="21" t="s">
        <v>22</v>
      </c>
      <c r="J16" s="22" t="s">
        <v>23</v>
      </c>
    </row>
    <row r="17" spans="1:10" ht="17" x14ac:dyDescent="0.2">
      <c r="A17" s="54" t="s">
        <v>72</v>
      </c>
      <c r="B17" s="55"/>
      <c r="C17" s="56"/>
      <c r="D17" s="55"/>
      <c r="E17" s="57"/>
      <c r="F17" s="58">
        <f t="shared" si="0"/>
        <v>0</v>
      </c>
      <c r="G17" s="59">
        <f>SUM(F17+B17-C17)</f>
        <v>0</v>
      </c>
      <c r="H17" s="58" t="e">
        <f>SUM(G17)/C2</f>
        <v>#DIV/0!</v>
      </c>
      <c r="I17" s="60"/>
      <c r="J17" s="61">
        <f>SUM(G17*I17)</f>
        <v>0</v>
      </c>
    </row>
    <row r="18" spans="1:10" x14ac:dyDescent="0.2">
      <c r="A18" s="62" t="s">
        <v>47</v>
      </c>
      <c r="B18" s="55"/>
      <c r="C18" s="56"/>
      <c r="D18" s="55"/>
      <c r="E18" s="57"/>
      <c r="F18" s="58">
        <f t="shared" si="0"/>
        <v>0</v>
      </c>
      <c r="G18" s="59">
        <f t="shared" ref="G18:G19" si="3">SUM(F18+B18-C18)</f>
        <v>0</v>
      </c>
      <c r="H18" s="58" t="e">
        <f>SUM(G18/C2)</f>
        <v>#DIV/0!</v>
      </c>
      <c r="I18" s="60"/>
      <c r="J18" s="61">
        <f t="shared" ref="J18:J19" si="4">SUM(G18*I18)</f>
        <v>0</v>
      </c>
    </row>
    <row r="19" spans="1:10" x14ac:dyDescent="0.2">
      <c r="A19" s="54"/>
      <c r="B19" s="55"/>
      <c r="C19" s="56"/>
      <c r="D19" s="55"/>
      <c r="E19" s="57"/>
      <c r="F19" s="58">
        <f t="shared" si="0"/>
        <v>0</v>
      </c>
      <c r="G19" s="59">
        <f t="shared" si="3"/>
        <v>0</v>
      </c>
      <c r="H19" s="58" t="e">
        <f>SUM(G19/C2)</f>
        <v>#DIV/0!</v>
      </c>
      <c r="I19" s="60"/>
      <c r="J19" s="61">
        <f t="shared" si="4"/>
        <v>0</v>
      </c>
    </row>
    <row r="20" spans="1:10" x14ac:dyDescent="0.2">
      <c r="A20" s="62"/>
      <c r="B20" s="37"/>
      <c r="C20" s="38"/>
      <c r="D20" s="37"/>
      <c r="E20" s="39"/>
      <c r="F20" s="40">
        <f t="shared" si="0"/>
        <v>0</v>
      </c>
      <c r="G20" s="41">
        <f>SUM(F20+B20-C20)</f>
        <v>0</v>
      </c>
      <c r="H20" s="40" t="e">
        <f>SUM(G20)/C2</f>
        <v>#DIV/0!</v>
      </c>
      <c r="I20" s="42"/>
      <c r="J20" s="43">
        <f>SUM(G20*I20)</f>
        <v>0</v>
      </c>
    </row>
  </sheetData>
  <mergeCells count="7">
    <mergeCell ref="I4:J4"/>
    <mergeCell ref="A1:B1"/>
    <mergeCell ref="A2:B2"/>
    <mergeCell ref="B4:C4"/>
    <mergeCell ref="D4:F4"/>
    <mergeCell ref="G4:H4"/>
    <mergeCell ref="C1:D1"/>
  </mergeCells>
  <pageMargins left="0.7" right="0.7" top="0.78740157499999996" bottom="0.78740157499999996" header="0.3" footer="0.3"/>
  <pageSetup paperSize="9" scale="71"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
  <sheetViews>
    <sheetView view="pageBreakPreview" zoomScaleNormal="100" zoomScaleSheetLayoutView="100" workbookViewId="0">
      <selection activeCell="A15" sqref="A15"/>
    </sheetView>
  </sheetViews>
  <sheetFormatPr baseColWidth="10" defaultColWidth="11.5" defaultRowHeight="16" x14ac:dyDescent="0.2"/>
  <cols>
    <col min="1" max="1" width="22.33203125" style="73" customWidth="1"/>
    <col min="2" max="10" width="16.6640625" style="73" customWidth="1"/>
    <col min="11" max="16384" width="11.5" style="73"/>
  </cols>
  <sheetData>
    <row r="1" spans="1:10" x14ac:dyDescent="0.2">
      <c r="A1" s="79" t="s">
        <v>7</v>
      </c>
      <c r="B1" s="80"/>
      <c r="C1" s="86"/>
      <c r="D1" s="86"/>
      <c r="E1" s="7"/>
      <c r="F1" s="7"/>
      <c r="G1" s="7"/>
      <c r="H1" s="8" t="s">
        <v>8</v>
      </c>
      <c r="I1" s="7"/>
      <c r="J1" s="9"/>
    </row>
    <row r="2" spans="1:10" x14ac:dyDescent="0.2">
      <c r="A2" s="83" t="s">
        <v>9</v>
      </c>
      <c r="B2" s="84"/>
      <c r="C2" s="10"/>
      <c r="D2" s="11">
        <v>77000</v>
      </c>
      <c r="E2" s="12"/>
      <c r="F2" s="12"/>
      <c r="G2" s="12"/>
      <c r="H2" s="13" t="s">
        <v>10</v>
      </c>
      <c r="I2" s="12"/>
      <c r="J2" s="14"/>
    </row>
    <row r="3" spans="1:10" ht="17" thickBot="1" x14ac:dyDescent="0.25">
      <c r="A3" s="15"/>
      <c r="B3" s="16"/>
      <c r="C3" s="17"/>
      <c r="D3" s="18"/>
      <c r="E3" s="18"/>
      <c r="F3" s="18"/>
      <c r="G3" s="12"/>
      <c r="H3" s="12"/>
      <c r="I3" s="12"/>
      <c r="J3" s="14"/>
    </row>
    <row r="4" spans="1:10" ht="17" thickBot="1" x14ac:dyDescent="0.25">
      <c r="A4" s="19"/>
      <c r="B4" s="81" t="s">
        <v>11</v>
      </c>
      <c r="C4" s="82"/>
      <c r="D4" s="81" t="s">
        <v>12</v>
      </c>
      <c r="E4" s="85"/>
      <c r="F4" s="82"/>
      <c r="G4" s="81" t="s">
        <v>13</v>
      </c>
      <c r="H4" s="82"/>
      <c r="I4" s="81" t="s">
        <v>14</v>
      </c>
      <c r="J4" s="82"/>
    </row>
    <row r="5" spans="1:10" ht="52" thickBot="1" x14ac:dyDescent="0.25">
      <c r="A5" s="76" t="s">
        <v>73</v>
      </c>
      <c r="B5" s="21" t="s">
        <v>16</v>
      </c>
      <c r="C5" s="52" t="s">
        <v>17</v>
      </c>
      <c r="D5" s="21" t="s">
        <v>18</v>
      </c>
      <c r="E5" s="53" t="s">
        <v>19</v>
      </c>
      <c r="F5" s="22" t="s">
        <v>20</v>
      </c>
      <c r="G5" s="72" t="s">
        <v>20</v>
      </c>
      <c r="H5" s="22" t="s">
        <v>21</v>
      </c>
      <c r="I5" s="21" t="s">
        <v>22</v>
      </c>
      <c r="J5" s="22" t="s">
        <v>23</v>
      </c>
    </row>
    <row r="6" spans="1:10" ht="17" thickBot="1" x14ac:dyDescent="0.25">
      <c r="A6" s="23" t="s">
        <v>8</v>
      </c>
      <c r="B6" s="24">
        <v>750</v>
      </c>
      <c r="C6" s="25">
        <v>500</v>
      </c>
      <c r="D6" s="24">
        <v>400</v>
      </c>
      <c r="E6" s="26">
        <v>10</v>
      </c>
      <c r="F6" s="27">
        <f>SUM(D6*E6)</f>
        <v>4000</v>
      </c>
      <c r="G6" s="28">
        <f>SUM(F6+B6-C6)</f>
        <v>4250</v>
      </c>
      <c r="H6" s="27">
        <f>SUM(G6)/D2</f>
        <v>5.5194805194805192E-2</v>
      </c>
      <c r="I6" s="29">
        <v>1</v>
      </c>
      <c r="J6" s="30">
        <f>SUM(G6)*I6</f>
        <v>4250</v>
      </c>
    </row>
    <row r="7" spans="1:10" x14ac:dyDescent="0.2">
      <c r="A7" s="31"/>
      <c r="B7" s="32"/>
      <c r="C7" s="14"/>
      <c r="D7" s="32"/>
      <c r="E7" s="33"/>
      <c r="F7" s="14"/>
      <c r="G7" s="32"/>
      <c r="H7" s="9"/>
      <c r="I7" s="34"/>
      <c r="J7" s="35"/>
    </row>
    <row r="8" spans="1:10" ht="30" customHeight="1" x14ac:dyDescent="0.2">
      <c r="A8" s="36" t="s">
        <v>74</v>
      </c>
      <c r="B8" s="37"/>
      <c r="C8" s="38"/>
      <c r="D8" s="37"/>
      <c r="E8" s="39"/>
      <c r="F8" s="40">
        <f>SUM(D8*E8)</f>
        <v>0</v>
      </c>
      <c r="G8" s="41">
        <f>SUM(F8)+B8-C8</f>
        <v>0</v>
      </c>
      <c r="H8" s="40" t="e">
        <f>SUM(G8)/C2</f>
        <v>#DIV/0!</v>
      </c>
      <c r="I8" s="42"/>
      <c r="J8" s="43">
        <f>SUM(G8)*I8</f>
        <v>0</v>
      </c>
    </row>
    <row r="9" spans="1:10" ht="34" x14ac:dyDescent="0.2">
      <c r="A9" s="36" t="s">
        <v>75</v>
      </c>
      <c r="B9" s="37"/>
      <c r="C9" s="38"/>
      <c r="D9" s="37"/>
      <c r="E9" s="39"/>
      <c r="F9" s="40">
        <f t="shared" ref="F9:F20" si="0">SUM(D9*E9)</f>
        <v>0</v>
      </c>
      <c r="G9" s="41">
        <f t="shared" ref="G9:G14" si="1">SUM(F9)+B9-C9</f>
        <v>0</v>
      </c>
      <c r="H9" s="40" t="e">
        <f>SUM(G9)/C2</f>
        <v>#DIV/0!</v>
      </c>
      <c r="I9" s="42"/>
      <c r="J9" s="43">
        <f t="shared" ref="J9:J14" si="2">SUM(G9)*I9</f>
        <v>0</v>
      </c>
    </row>
    <row r="10" spans="1:10" ht="17" x14ac:dyDescent="0.2">
      <c r="A10" s="36" t="s">
        <v>26</v>
      </c>
      <c r="B10" s="37"/>
      <c r="C10" s="38"/>
      <c r="D10" s="37"/>
      <c r="E10" s="39"/>
      <c r="F10" s="40">
        <f t="shared" si="0"/>
        <v>0</v>
      </c>
      <c r="G10" s="41">
        <f t="shared" si="1"/>
        <v>0</v>
      </c>
      <c r="H10" s="40" t="e">
        <f>SUM(G10)/C2</f>
        <v>#DIV/0!</v>
      </c>
      <c r="I10" s="42"/>
      <c r="J10" s="43">
        <f t="shared" si="2"/>
        <v>0</v>
      </c>
    </row>
    <row r="11" spans="1:10" ht="17" x14ac:dyDescent="0.2">
      <c r="A11" s="36" t="s">
        <v>59</v>
      </c>
      <c r="B11" s="37"/>
      <c r="C11" s="38"/>
      <c r="D11" s="37"/>
      <c r="E11" s="39"/>
      <c r="F11" s="40">
        <f t="shared" si="0"/>
        <v>0</v>
      </c>
      <c r="G11" s="41">
        <f t="shared" si="1"/>
        <v>0</v>
      </c>
      <c r="H11" s="40" t="e">
        <f>SUM(G11)/C3</f>
        <v>#DIV/0!</v>
      </c>
      <c r="I11" s="42"/>
      <c r="J11" s="43">
        <f t="shared" si="2"/>
        <v>0</v>
      </c>
    </row>
    <row r="12" spans="1:10" ht="17" x14ac:dyDescent="0.2">
      <c r="A12" s="36" t="s">
        <v>47</v>
      </c>
      <c r="B12" s="37"/>
      <c r="C12" s="38"/>
      <c r="D12" s="37"/>
      <c r="E12" s="39"/>
      <c r="F12" s="40">
        <f t="shared" si="0"/>
        <v>0</v>
      </c>
      <c r="G12" s="41">
        <f t="shared" si="1"/>
        <v>0</v>
      </c>
      <c r="H12" s="40" t="e">
        <f>SUM(G12/C2)</f>
        <v>#DIV/0!</v>
      </c>
      <c r="I12" s="42"/>
      <c r="J12" s="43">
        <f t="shared" si="2"/>
        <v>0</v>
      </c>
    </row>
    <row r="13" spans="1:10" x14ac:dyDescent="0.2">
      <c r="A13" s="36"/>
      <c r="B13" s="37"/>
      <c r="C13" s="38"/>
      <c r="D13" s="37"/>
      <c r="E13" s="39"/>
      <c r="F13" s="40">
        <f t="shared" si="0"/>
        <v>0</v>
      </c>
      <c r="G13" s="41">
        <f t="shared" si="1"/>
        <v>0</v>
      </c>
      <c r="H13" s="40" t="e">
        <f>SUM(G13/C2)</f>
        <v>#DIV/0!</v>
      </c>
      <c r="I13" s="42"/>
      <c r="J13" s="43">
        <f t="shared" si="2"/>
        <v>0</v>
      </c>
    </row>
    <row r="14" spans="1:10" ht="17" thickBot="1" x14ac:dyDescent="0.25">
      <c r="A14" s="36"/>
      <c r="B14" s="37"/>
      <c r="C14" s="38"/>
      <c r="D14" s="37"/>
      <c r="E14" s="39"/>
      <c r="F14" s="40">
        <f t="shared" si="0"/>
        <v>0</v>
      </c>
      <c r="G14" s="41">
        <f t="shared" si="1"/>
        <v>0</v>
      </c>
      <c r="H14" s="40" t="e">
        <f>SUM(G14)/C2</f>
        <v>#DIV/0!</v>
      </c>
      <c r="I14" s="42"/>
      <c r="J14" s="43">
        <f t="shared" si="2"/>
        <v>0</v>
      </c>
    </row>
    <row r="15" spans="1:10" ht="52" thickBot="1" x14ac:dyDescent="0.25">
      <c r="A15" s="76" t="s">
        <v>76</v>
      </c>
      <c r="B15" s="21" t="s">
        <v>16</v>
      </c>
      <c r="C15" s="52" t="s">
        <v>17</v>
      </c>
      <c r="D15" s="21" t="s">
        <v>18</v>
      </c>
      <c r="E15" s="53" t="s">
        <v>19</v>
      </c>
      <c r="F15" s="22" t="s">
        <v>20</v>
      </c>
      <c r="G15" s="72" t="s">
        <v>20</v>
      </c>
      <c r="H15" s="22" t="s">
        <v>21</v>
      </c>
      <c r="I15" s="21" t="s">
        <v>22</v>
      </c>
      <c r="J15" s="22" t="s">
        <v>23</v>
      </c>
    </row>
    <row r="16" spans="1:10" ht="34" x14ac:dyDescent="0.2">
      <c r="A16" s="54" t="s">
        <v>75</v>
      </c>
      <c r="B16" s="55"/>
      <c r="C16" s="56"/>
      <c r="D16" s="55"/>
      <c r="E16" s="57"/>
      <c r="F16" s="58">
        <f t="shared" si="0"/>
        <v>0</v>
      </c>
      <c r="G16" s="59">
        <f>SUM(F16+B16-C16)</f>
        <v>0</v>
      </c>
      <c r="H16" s="58" t="e">
        <f>SUM(G16)/C2</f>
        <v>#DIV/0!</v>
      </c>
      <c r="I16" s="60"/>
      <c r="J16" s="61">
        <f>SUM(G16*I16)</f>
        <v>0</v>
      </c>
    </row>
    <row r="17" spans="1:10" ht="17" x14ac:dyDescent="0.2">
      <c r="A17" s="54" t="s">
        <v>77</v>
      </c>
      <c r="B17" s="55"/>
      <c r="C17" s="56"/>
      <c r="D17" s="55"/>
      <c r="E17" s="57"/>
      <c r="F17" s="58">
        <f t="shared" si="0"/>
        <v>0</v>
      </c>
      <c r="G17" s="59">
        <f>SUM(F17+B17-C17)</f>
        <v>0</v>
      </c>
      <c r="H17" s="58" t="e">
        <f>SUM(G17)/C3</f>
        <v>#DIV/0!</v>
      </c>
      <c r="I17" s="60"/>
      <c r="J17" s="61">
        <f>SUM(G17*I17)</f>
        <v>0</v>
      </c>
    </row>
    <row r="18" spans="1:10" x14ac:dyDescent="0.2">
      <c r="A18" s="62" t="s">
        <v>47</v>
      </c>
      <c r="B18" s="55"/>
      <c r="C18" s="56"/>
      <c r="D18" s="55"/>
      <c r="E18" s="57"/>
      <c r="F18" s="58">
        <f t="shared" si="0"/>
        <v>0</v>
      </c>
      <c r="G18" s="59">
        <f t="shared" ref="G18:G19" si="3">SUM(F18+B18-C18)</f>
        <v>0</v>
      </c>
      <c r="H18" s="58" t="e">
        <f>SUM(G18/C2)</f>
        <v>#DIV/0!</v>
      </c>
      <c r="I18" s="60"/>
      <c r="J18" s="61">
        <f t="shared" ref="J18:J19" si="4">SUM(G18*I18)</f>
        <v>0</v>
      </c>
    </row>
    <row r="19" spans="1:10" x14ac:dyDescent="0.2">
      <c r="A19" s="54"/>
      <c r="B19" s="55"/>
      <c r="C19" s="56"/>
      <c r="D19" s="55"/>
      <c r="E19" s="57"/>
      <c r="F19" s="58">
        <f t="shared" si="0"/>
        <v>0</v>
      </c>
      <c r="G19" s="59">
        <f t="shared" si="3"/>
        <v>0</v>
      </c>
      <c r="H19" s="58" t="e">
        <f>SUM(G19/C2)</f>
        <v>#DIV/0!</v>
      </c>
      <c r="I19" s="60"/>
      <c r="J19" s="61">
        <f t="shared" si="4"/>
        <v>0</v>
      </c>
    </row>
    <row r="20" spans="1:10" x14ac:dyDescent="0.2">
      <c r="A20" s="62"/>
      <c r="B20" s="37"/>
      <c r="C20" s="38"/>
      <c r="D20" s="37"/>
      <c r="E20" s="39"/>
      <c r="F20" s="40">
        <f t="shared" si="0"/>
        <v>0</v>
      </c>
      <c r="G20" s="41">
        <f>SUM(F20+B20-C20)</f>
        <v>0</v>
      </c>
      <c r="H20" s="40" t="e">
        <f>SUM(G20)/C2</f>
        <v>#DIV/0!</v>
      </c>
      <c r="I20" s="42"/>
      <c r="J20" s="43">
        <f>SUM(G20*I20)</f>
        <v>0</v>
      </c>
    </row>
  </sheetData>
  <mergeCells count="7">
    <mergeCell ref="I4:J4"/>
    <mergeCell ref="A1:B1"/>
    <mergeCell ref="A2:B2"/>
    <mergeCell ref="B4:C4"/>
    <mergeCell ref="D4:F4"/>
    <mergeCell ref="G4:H4"/>
    <mergeCell ref="C1:D1"/>
  </mergeCells>
  <pageMargins left="0.7" right="0.7" top="0.78740157499999996" bottom="0.78740157499999996" header="0.3" footer="0.3"/>
  <pageSetup paperSize="9" scale="7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
  <sheetViews>
    <sheetView view="pageBreakPreview" zoomScaleNormal="100" zoomScaleSheetLayoutView="100" workbookViewId="0">
      <selection activeCell="B11" sqref="B11"/>
    </sheetView>
  </sheetViews>
  <sheetFormatPr baseColWidth="10" defaultColWidth="11.5" defaultRowHeight="16" x14ac:dyDescent="0.2"/>
  <cols>
    <col min="1" max="1" width="22.33203125" style="73" customWidth="1"/>
    <col min="2" max="10" width="16.6640625" style="73" customWidth="1"/>
    <col min="11" max="16384" width="11.5" style="73"/>
  </cols>
  <sheetData>
    <row r="1" spans="1:10" x14ac:dyDescent="0.2">
      <c r="A1" s="79" t="s">
        <v>7</v>
      </c>
      <c r="B1" s="80"/>
      <c r="C1" s="86"/>
      <c r="D1" s="86"/>
      <c r="E1" s="7"/>
      <c r="F1" s="7"/>
      <c r="G1" s="7"/>
      <c r="H1" s="8" t="s">
        <v>8</v>
      </c>
      <c r="I1" s="7"/>
      <c r="J1" s="9"/>
    </row>
    <row r="2" spans="1:10" x14ac:dyDescent="0.2">
      <c r="A2" s="83" t="s">
        <v>9</v>
      </c>
      <c r="B2" s="84"/>
      <c r="C2" s="10"/>
      <c r="D2" s="11">
        <v>77000</v>
      </c>
      <c r="E2" s="12"/>
      <c r="F2" s="12"/>
      <c r="G2" s="12"/>
      <c r="H2" s="13" t="s">
        <v>10</v>
      </c>
      <c r="I2" s="12"/>
      <c r="J2" s="14"/>
    </row>
    <row r="3" spans="1:10" ht="17" thickBot="1" x14ac:dyDescent="0.25">
      <c r="A3" s="15"/>
      <c r="B3" s="16"/>
      <c r="C3" s="17"/>
      <c r="D3" s="18"/>
      <c r="E3" s="18"/>
      <c r="F3" s="18"/>
      <c r="G3" s="12"/>
      <c r="H3" s="12"/>
      <c r="I3" s="12"/>
      <c r="J3" s="14"/>
    </row>
    <row r="4" spans="1:10" ht="17" thickBot="1" x14ac:dyDescent="0.25">
      <c r="A4" s="19"/>
      <c r="B4" s="81" t="s">
        <v>11</v>
      </c>
      <c r="C4" s="82"/>
      <c r="D4" s="81" t="s">
        <v>12</v>
      </c>
      <c r="E4" s="85"/>
      <c r="F4" s="82"/>
      <c r="G4" s="81" t="s">
        <v>13</v>
      </c>
      <c r="H4" s="82"/>
      <c r="I4" s="81" t="s">
        <v>14</v>
      </c>
      <c r="J4" s="82"/>
    </row>
    <row r="5" spans="1:10" ht="52" thickBot="1" x14ac:dyDescent="0.25">
      <c r="A5" s="76" t="s">
        <v>78</v>
      </c>
      <c r="B5" s="21" t="s">
        <v>16</v>
      </c>
      <c r="C5" s="52" t="s">
        <v>17</v>
      </c>
      <c r="D5" s="21" t="s">
        <v>18</v>
      </c>
      <c r="E5" s="53" t="s">
        <v>19</v>
      </c>
      <c r="F5" s="22" t="s">
        <v>20</v>
      </c>
      <c r="G5" s="72" t="s">
        <v>20</v>
      </c>
      <c r="H5" s="22" t="s">
        <v>21</v>
      </c>
      <c r="I5" s="21" t="s">
        <v>22</v>
      </c>
      <c r="J5" s="22" t="s">
        <v>23</v>
      </c>
    </row>
    <row r="6" spans="1:10" ht="17" thickBot="1" x14ac:dyDescent="0.25">
      <c r="A6" s="23" t="s">
        <v>8</v>
      </c>
      <c r="B6" s="24">
        <v>750</v>
      </c>
      <c r="C6" s="25">
        <v>500</v>
      </c>
      <c r="D6" s="24">
        <v>400</v>
      </c>
      <c r="E6" s="26">
        <v>10</v>
      </c>
      <c r="F6" s="27">
        <f>SUM(D6*E6)</f>
        <v>4000</v>
      </c>
      <c r="G6" s="28">
        <f>SUM(F6+B6-C6)</f>
        <v>4250</v>
      </c>
      <c r="H6" s="27">
        <f>SUM(G6)/D2</f>
        <v>5.5194805194805192E-2</v>
      </c>
      <c r="I6" s="29">
        <v>1</v>
      </c>
      <c r="J6" s="30">
        <f>SUM(G6)*I6</f>
        <v>4250</v>
      </c>
    </row>
    <row r="7" spans="1:10" x14ac:dyDescent="0.2">
      <c r="A7" s="31"/>
      <c r="B7" s="32"/>
      <c r="C7" s="14"/>
      <c r="D7" s="32"/>
      <c r="E7" s="33"/>
      <c r="F7" s="14"/>
      <c r="G7" s="32"/>
      <c r="H7" s="9"/>
      <c r="I7" s="34"/>
      <c r="J7" s="35"/>
    </row>
    <row r="8" spans="1:10" ht="30" customHeight="1" x14ac:dyDescent="0.2">
      <c r="A8" s="36" t="s">
        <v>79</v>
      </c>
      <c r="B8" s="37"/>
      <c r="C8" s="38"/>
      <c r="D8" s="37"/>
      <c r="E8" s="39"/>
      <c r="F8" s="40">
        <f>SUM(D8*E8)</f>
        <v>0</v>
      </c>
      <c r="G8" s="41">
        <f>SUM(F8)+B8-C8</f>
        <v>0</v>
      </c>
      <c r="H8" s="40" t="e">
        <f>SUM(G8)/C2</f>
        <v>#DIV/0!</v>
      </c>
      <c r="I8" s="42"/>
      <c r="J8" s="43">
        <f>SUM(G8)*I8</f>
        <v>0</v>
      </c>
    </row>
    <row r="9" spans="1:10" ht="17" x14ac:dyDescent="0.2">
      <c r="A9" s="36" t="s">
        <v>80</v>
      </c>
      <c r="B9" s="37"/>
      <c r="C9" s="38"/>
      <c r="D9" s="37"/>
      <c r="E9" s="39"/>
      <c r="F9" s="40">
        <f t="shared" ref="F9:F10" si="0">SUM(D9*E9)</f>
        <v>0</v>
      </c>
      <c r="G9" s="41">
        <f t="shared" ref="G9:G10" si="1">SUM(F9)+B9-C9</f>
        <v>0</v>
      </c>
      <c r="H9" s="40" t="e">
        <f>SUM(G9/C2)</f>
        <v>#DIV/0!</v>
      </c>
      <c r="I9" s="42"/>
      <c r="J9" s="43">
        <f t="shared" ref="J9:J10" si="2">SUM(G9)*I9</f>
        <v>0</v>
      </c>
    </row>
    <row r="10" spans="1:10" x14ac:dyDescent="0.2">
      <c r="A10" s="36"/>
      <c r="B10" s="37"/>
      <c r="C10" s="38"/>
      <c r="D10" s="37"/>
      <c r="E10" s="39"/>
      <c r="F10" s="40">
        <f t="shared" si="0"/>
        <v>0</v>
      </c>
      <c r="G10" s="41">
        <f t="shared" si="1"/>
        <v>0</v>
      </c>
      <c r="H10" s="40" t="e">
        <f>SUM(G10/C2)</f>
        <v>#DIV/0!</v>
      </c>
      <c r="I10" s="42"/>
      <c r="J10" s="43">
        <f t="shared" si="2"/>
        <v>0</v>
      </c>
    </row>
    <row r="11" spans="1:10" ht="17" thickBot="1" x14ac:dyDescent="0.25">
      <c r="A11" s="36"/>
      <c r="B11" s="37"/>
      <c r="C11" s="38"/>
      <c r="D11" s="37"/>
      <c r="E11" s="39"/>
      <c r="F11" s="40">
        <f t="shared" ref="F11" si="3">SUM(D11*E11)</f>
        <v>0</v>
      </c>
      <c r="G11" s="41">
        <f t="shared" ref="G11" si="4">SUM(F11)+B11-C11</f>
        <v>0</v>
      </c>
      <c r="H11" s="40" t="e">
        <f>SUM(G11)/C2</f>
        <v>#DIV/0!</v>
      </c>
      <c r="I11" s="42"/>
      <c r="J11" s="43">
        <f t="shared" ref="J11" si="5">SUM(G11)*I11</f>
        <v>0</v>
      </c>
    </row>
    <row r="12" spans="1:10" ht="52" thickBot="1" x14ac:dyDescent="0.25">
      <c r="A12" s="20" t="s">
        <v>81</v>
      </c>
      <c r="B12" s="21" t="s">
        <v>16</v>
      </c>
      <c r="C12" s="52" t="s">
        <v>17</v>
      </c>
      <c r="D12" s="21" t="s">
        <v>18</v>
      </c>
      <c r="E12" s="53" t="s">
        <v>19</v>
      </c>
      <c r="F12" s="22" t="s">
        <v>20</v>
      </c>
      <c r="G12" s="72" t="s">
        <v>20</v>
      </c>
      <c r="H12" s="22" t="s">
        <v>21</v>
      </c>
      <c r="I12" s="21" t="s">
        <v>22</v>
      </c>
      <c r="J12" s="22" t="s">
        <v>23</v>
      </c>
    </row>
    <row r="13" spans="1:10" ht="17" x14ac:dyDescent="0.2">
      <c r="A13" s="54" t="s">
        <v>82</v>
      </c>
      <c r="B13" s="55"/>
      <c r="C13" s="56"/>
      <c r="D13" s="55"/>
      <c r="E13" s="57"/>
      <c r="F13" s="58">
        <f>SUM(D13*E13)</f>
        <v>0</v>
      </c>
      <c r="G13" s="59">
        <f>SUM(F13+B13-C13)</f>
        <v>0</v>
      </c>
      <c r="H13" s="58" t="e">
        <f>SUM(G13)/C2</f>
        <v>#DIV/0!</v>
      </c>
      <c r="I13" s="60"/>
      <c r="J13" s="61">
        <f>SUM(G13*I13)</f>
        <v>0</v>
      </c>
    </row>
    <row r="14" spans="1:10" ht="17" x14ac:dyDescent="0.2">
      <c r="A14" s="54" t="s">
        <v>83</v>
      </c>
      <c r="B14" s="55"/>
      <c r="C14" s="56"/>
      <c r="D14" s="55"/>
      <c r="E14" s="57"/>
      <c r="F14" s="58">
        <f t="shared" ref="F14:F15" si="6">SUM(D14*E14)</f>
        <v>0</v>
      </c>
      <c r="G14" s="59">
        <f t="shared" ref="G14:G15" si="7">SUM(F14+B14-C14)</f>
        <v>0</v>
      </c>
      <c r="H14" s="58" t="e">
        <f>SUM(G14/C2)</f>
        <v>#DIV/0!</v>
      </c>
      <c r="I14" s="60"/>
      <c r="J14" s="61">
        <f t="shared" ref="J14:J15" si="8">SUM(G14*I14)</f>
        <v>0</v>
      </c>
    </row>
    <row r="15" spans="1:10" x14ac:dyDescent="0.2">
      <c r="A15" s="54"/>
      <c r="B15" s="55"/>
      <c r="C15" s="56"/>
      <c r="D15" s="55"/>
      <c r="E15" s="57"/>
      <c r="F15" s="58">
        <f t="shared" si="6"/>
        <v>0</v>
      </c>
      <c r="G15" s="59">
        <f t="shared" si="7"/>
        <v>0</v>
      </c>
      <c r="H15" s="58" t="e">
        <f>SUM(G15/C2)</f>
        <v>#DIV/0!</v>
      </c>
      <c r="I15" s="60"/>
      <c r="J15" s="61">
        <f t="shared" si="8"/>
        <v>0</v>
      </c>
    </row>
    <row r="16" spans="1:10" ht="17" thickBot="1" x14ac:dyDescent="0.25">
      <c r="A16" s="54"/>
      <c r="B16" s="55"/>
      <c r="C16" s="56"/>
      <c r="D16" s="55"/>
      <c r="E16" s="57"/>
      <c r="F16" s="58">
        <f>SUM(D16)*E16</f>
        <v>0</v>
      </c>
      <c r="G16" s="59">
        <f>SUM(F16)+B16-C16</f>
        <v>0</v>
      </c>
      <c r="H16" s="58" t="e">
        <f>SUM(G16)/C2</f>
        <v>#DIV/0!</v>
      </c>
      <c r="I16" s="60"/>
      <c r="J16" s="61">
        <f>SUM(G16*I16)</f>
        <v>0</v>
      </c>
    </row>
    <row r="17" spans="1:10" ht="52" thickBot="1" x14ac:dyDescent="0.25">
      <c r="A17" s="76" t="s">
        <v>84</v>
      </c>
      <c r="B17" s="21" t="s">
        <v>16</v>
      </c>
      <c r="C17" s="52" t="s">
        <v>17</v>
      </c>
      <c r="D17" s="21" t="s">
        <v>18</v>
      </c>
      <c r="E17" s="53" t="s">
        <v>19</v>
      </c>
      <c r="F17" s="22" t="s">
        <v>20</v>
      </c>
      <c r="G17" s="72" t="s">
        <v>20</v>
      </c>
      <c r="H17" s="22" t="s">
        <v>21</v>
      </c>
      <c r="I17" s="21" t="s">
        <v>22</v>
      </c>
      <c r="J17" s="22" t="s">
        <v>23</v>
      </c>
    </row>
    <row r="18" spans="1:10" ht="17" x14ac:dyDescent="0.2">
      <c r="A18" s="54" t="s">
        <v>82</v>
      </c>
      <c r="B18" s="55"/>
      <c r="C18" s="56"/>
      <c r="D18" s="55"/>
      <c r="E18" s="57"/>
      <c r="F18" s="58">
        <f>SUM(D18*E18)</f>
        <v>0</v>
      </c>
      <c r="G18" s="59">
        <f>SUM(F18+B18-C18)</f>
        <v>0</v>
      </c>
      <c r="H18" s="58" t="e">
        <f>SUM(G18)/C2</f>
        <v>#DIV/0!</v>
      </c>
      <c r="I18" s="60"/>
      <c r="J18" s="61">
        <f>SUM(G18*I18)</f>
        <v>0</v>
      </c>
    </row>
    <row r="19" spans="1:10" ht="17" x14ac:dyDescent="0.2">
      <c r="A19" s="54" t="s">
        <v>85</v>
      </c>
      <c r="B19" s="55"/>
      <c r="C19" s="56"/>
      <c r="D19" s="55"/>
      <c r="E19" s="57"/>
      <c r="F19" s="58">
        <f t="shared" ref="F19:F20" si="9">SUM(D19*E19)</f>
        <v>0</v>
      </c>
      <c r="G19" s="59">
        <f t="shared" ref="G19:G20" si="10">SUM(F19+B19-C19)</f>
        <v>0</v>
      </c>
      <c r="H19" s="58" t="e">
        <f>SUM(G19/C2)</f>
        <v>#DIV/0!</v>
      </c>
      <c r="I19" s="60"/>
      <c r="J19" s="61">
        <f t="shared" ref="J19:J20" si="11">SUM(G19*I19)</f>
        <v>0</v>
      </c>
    </row>
    <row r="20" spans="1:10" x14ac:dyDescent="0.2">
      <c r="A20" s="54"/>
      <c r="B20" s="55"/>
      <c r="C20" s="56"/>
      <c r="D20" s="55"/>
      <c r="E20" s="57"/>
      <c r="F20" s="58">
        <f t="shared" si="9"/>
        <v>0</v>
      </c>
      <c r="G20" s="59">
        <f t="shared" si="10"/>
        <v>0</v>
      </c>
      <c r="H20" s="58" t="e">
        <f>SUM(G20/C2)</f>
        <v>#DIV/0!</v>
      </c>
      <c r="I20" s="60"/>
      <c r="J20" s="61">
        <f t="shared" si="11"/>
        <v>0</v>
      </c>
    </row>
    <row r="21" spans="1:10" x14ac:dyDescent="0.2">
      <c r="A21" s="54"/>
      <c r="B21" s="55"/>
      <c r="C21" s="56"/>
      <c r="D21" s="55"/>
      <c r="E21" s="57"/>
      <c r="F21" s="58">
        <f>SUM(D21)*E21</f>
        <v>0</v>
      </c>
      <c r="G21" s="59">
        <f>SUM(F21)+B21-C21</f>
        <v>0</v>
      </c>
      <c r="H21" s="58" t="e">
        <f>SUM(G21)/C2</f>
        <v>#DIV/0!</v>
      </c>
      <c r="I21" s="60"/>
      <c r="J21" s="61">
        <f>SUM(G21*I21)</f>
        <v>0</v>
      </c>
    </row>
  </sheetData>
  <mergeCells count="7">
    <mergeCell ref="I4:J4"/>
    <mergeCell ref="A1:B1"/>
    <mergeCell ref="A2:B2"/>
    <mergeCell ref="B4:C4"/>
    <mergeCell ref="D4:F4"/>
    <mergeCell ref="G4:H4"/>
    <mergeCell ref="C1:D1"/>
  </mergeCells>
  <pageMargins left="0.7" right="0.7" top="0.78740157499999996" bottom="0.78740157499999996" header="0.3" footer="0.3"/>
  <pageSetup paperSize="9" scale="71"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
  <sheetViews>
    <sheetView view="pageBreakPreview" zoomScaleNormal="100" zoomScaleSheetLayoutView="100" workbookViewId="0">
      <selection activeCell="B8" sqref="B8"/>
    </sheetView>
  </sheetViews>
  <sheetFormatPr baseColWidth="10" defaultColWidth="11.5" defaultRowHeight="16" x14ac:dyDescent="0.2"/>
  <cols>
    <col min="1" max="1" width="22.33203125" style="73" customWidth="1"/>
    <col min="2" max="10" width="16.6640625" style="73" customWidth="1"/>
    <col min="11" max="16384" width="11.5" style="73"/>
  </cols>
  <sheetData>
    <row r="1" spans="1:11" x14ac:dyDescent="0.2">
      <c r="A1" s="79" t="s">
        <v>7</v>
      </c>
      <c r="B1" s="80"/>
      <c r="C1" s="86"/>
      <c r="D1" s="86"/>
      <c r="E1" s="7"/>
      <c r="F1" s="7"/>
      <c r="G1" s="7"/>
      <c r="H1" s="8" t="s">
        <v>8</v>
      </c>
      <c r="I1" s="7"/>
      <c r="J1" s="12"/>
      <c r="K1" s="74"/>
    </row>
    <row r="2" spans="1:11" x14ac:dyDescent="0.2">
      <c r="A2" s="12"/>
      <c r="B2" s="12"/>
      <c r="C2" s="89" t="s">
        <v>86</v>
      </c>
      <c r="D2" s="89"/>
      <c r="E2" s="12"/>
      <c r="F2" s="12"/>
      <c r="G2" s="12"/>
      <c r="H2" s="13" t="s">
        <v>10</v>
      </c>
      <c r="I2" s="12"/>
      <c r="J2" s="12"/>
      <c r="K2" s="74"/>
    </row>
    <row r="3" spans="1:11" x14ac:dyDescent="0.2">
      <c r="A3" s="87" t="s">
        <v>87</v>
      </c>
      <c r="B3" s="87"/>
      <c r="C3" s="10"/>
      <c r="D3" s="75">
        <v>7000</v>
      </c>
      <c r="E3" s="12"/>
      <c r="F3" s="12"/>
      <c r="G3" s="12"/>
      <c r="H3" s="12"/>
      <c r="I3" s="12"/>
      <c r="J3" s="12"/>
      <c r="K3" s="74"/>
    </row>
    <row r="4" spans="1:11" x14ac:dyDescent="0.2">
      <c r="A4" s="88" t="s">
        <v>88</v>
      </c>
      <c r="B4" s="88"/>
      <c r="C4" s="10"/>
      <c r="D4" s="11">
        <v>3000</v>
      </c>
      <c r="E4" s="12"/>
      <c r="F4" s="12"/>
      <c r="G4" s="12"/>
      <c r="H4" s="12"/>
      <c r="I4" s="12"/>
      <c r="J4" s="12"/>
      <c r="K4" s="74"/>
    </row>
    <row r="5" spans="1:11" ht="17" thickBot="1" x14ac:dyDescent="0.25">
      <c r="A5" s="15"/>
      <c r="B5" s="16"/>
      <c r="C5" s="17"/>
      <c r="D5" s="18"/>
      <c r="E5" s="18"/>
      <c r="F5" s="18"/>
      <c r="G5" s="12"/>
      <c r="H5" s="12"/>
      <c r="I5" s="12"/>
      <c r="J5" s="12"/>
      <c r="K5" s="74"/>
    </row>
  </sheetData>
  <mergeCells count="5">
    <mergeCell ref="A1:B1"/>
    <mergeCell ref="A3:B3"/>
    <mergeCell ref="A4:B4"/>
    <mergeCell ref="C2:D2"/>
    <mergeCell ref="C1:D1"/>
  </mergeCells>
  <pageMargins left="0.7" right="0.7" top="0.78740157499999996" bottom="0.78740157499999996" header="0.3" footer="0.3"/>
  <pageSetup paperSize="9" scale="71"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7ea756-3aa3-4fe2-bc86-643be6d1f2ac" xsi:nil="true"/>
    <lcf76f155ced4ddcb4097134ff3c332f xmlns="fd3a5d1e-141f-4f4f-bce1-df79f23eb058">
      <Terms xmlns="http://schemas.microsoft.com/office/infopath/2007/PartnerControls"/>
    </lcf76f155ced4ddcb4097134ff3c332f>
    <SharedWithUsers xmlns="a27ea756-3aa3-4fe2-bc86-643be6d1f2a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8F3364ADACE56419DACDA42A0DF4FB2" ma:contentTypeVersion="19" ma:contentTypeDescription="Ein neues Dokument erstellen." ma:contentTypeScope="" ma:versionID="a1f6715fc9f74f280953ce0b17ee5fee">
  <xsd:schema xmlns:xsd="http://www.w3.org/2001/XMLSchema" xmlns:xs="http://www.w3.org/2001/XMLSchema" xmlns:p="http://schemas.microsoft.com/office/2006/metadata/properties" xmlns:ns2="fd3a5d1e-141f-4f4f-bce1-df79f23eb058" xmlns:ns3="a27ea756-3aa3-4fe2-bc86-643be6d1f2ac" targetNamespace="http://schemas.microsoft.com/office/2006/metadata/properties" ma:root="true" ma:fieldsID="249a1d2ad7c3f56c0ac5e15b0424b27b" ns2:_="" ns3:_="">
    <xsd:import namespace="fd3a5d1e-141f-4f4f-bce1-df79f23eb058"/>
    <xsd:import namespace="a27ea756-3aa3-4fe2-bc86-643be6d1f2ac"/>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a5d1e-141f-4f4f-bce1-df79f23eb0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015b7262-803b-4e82-b03b-efd3d3487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7ea756-3aa3-4fe2-bc86-643be6d1f2ac"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6e9eb980-8c94-4c9d-8f7c-c557e97f783b}" ma:internalName="TaxCatchAll" ma:showField="CatchAllData" ma:web="a27ea756-3aa3-4fe2-bc86-643be6d1f2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56BD66-3450-4B24-A234-10D7DD1CBBE5}">
  <ds:schemaRefs>
    <ds:schemaRef ds:uri="http://schemas.microsoft.com/sharepoint/v3/contenttype/forms"/>
  </ds:schemaRefs>
</ds:datastoreItem>
</file>

<file path=customXml/itemProps2.xml><?xml version="1.0" encoding="utf-8"?>
<ds:datastoreItem xmlns:ds="http://schemas.openxmlformats.org/officeDocument/2006/customXml" ds:itemID="{775D8A55-7C8F-46CE-89EE-ED478851E1A0}">
  <ds:schemaRefs>
    <ds:schemaRef ds:uri="http://schemas.microsoft.com/office/infopath/2007/PartnerControls"/>
    <ds:schemaRef ds:uri="04aeda18-00e5-4b37-92d7-1ec843f27383"/>
    <ds:schemaRef ds:uri="http://schemas.microsoft.com/office/2006/documentManagement/types"/>
    <ds:schemaRef ds:uri="http://purl.org/dc/dcmitype/"/>
    <ds:schemaRef ds:uri="http://purl.org/dc/elements/1.1/"/>
    <ds:schemaRef ds:uri="http://www.w3.org/XML/1998/namespace"/>
    <ds:schemaRef ds:uri="a220b2a9-4821-4a78-a6ff-5681d61cd9c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C6D5DCF-D9E7-4504-BBD3-7ABC2B76A92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Instructions</vt:lpstr>
      <vt:lpstr>Guest rooms_Housekeeping</vt:lpstr>
      <vt:lpstr>Restaurant, bar</vt:lpstr>
      <vt:lpstr>Spa, Gym</vt:lpstr>
      <vt:lpstr>Conference, Kids Club</vt:lpstr>
      <vt:lpstr>Lobby, Shops, Gardening</vt:lpstr>
      <vt:lpstr>Total plastic waste</vt:lpstr>
      <vt:lpstr>'Conference, Kids Club'!Druckbereich</vt:lpstr>
      <vt:lpstr>'Spa, Gym'!Druckbereich</vt:lpstr>
      <vt:lpstr>'Total plastic waste'!Druckbereich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Tatjana Peters</dc:creator>
  <cp:keywords/>
  <dc:description/>
  <cp:lastModifiedBy>Tatjana Peters</cp:lastModifiedBy>
  <cp:revision/>
  <dcterms:created xsi:type="dcterms:W3CDTF">2019-04-16T05:10:52Z</dcterms:created>
  <dcterms:modified xsi:type="dcterms:W3CDTF">2022-05-31T12:59:27Z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0x01010088F3364ADACE56419DACDA42A0DF4FB2</vt:lpwstr>
  </property>
  <property fmtid="{D5CDD505-2E9C-101B-9397-08002B2CF9AE}" pid="3" name="Order">
    <vt:r8>21279000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