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mc:AlternateContent xmlns:mc="http://schemas.openxmlformats.org/markup-compatibility/2006">
    <mc:Choice Requires="x15">
      <x15ac:absPath xmlns:x15ac="http://schemas.microsoft.com/office/spreadsheetml/2010/11/ac" url="https://futouris.sharepoint.com/sites/Futouris/Freigegebene Dokumente/01. Projekte/4_Sonstige externe Projekte/Sustour_EU_ECEAT/03_Projektfortschritt/04_D1.11_Implementation Tools/Tools Futouris/Final Deliverables Futouris/Plastic management/"/>
    </mc:Choice>
  </mc:AlternateContent>
  <xr:revisionPtr revIDLastSave="24" documentId="8_{A7430B3A-F03C-46E1-84AB-CD11B74A30A0}" xr6:coauthVersionLast="47" xr6:coauthVersionMax="47" xr10:uidLastSave="{73135140-138E-3042-A20E-4B0010F99112}"/>
  <bookViews>
    <workbookView xWindow="0" yWindow="500" windowWidth="23260" windowHeight="12580" xr2:uid="{00000000-000D-0000-FFFF-FFFF00000000}"/>
  </bookViews>
  <sheets>
    <sheet name="Instructions" sheetId="11" r:id="rId1"/>
    <sheet name="Offices" sheetId="1" r:id="rId2"/>
    <sheet name="Tour" sheetId="12" r:id="rId3"/>
    <sheet name="Total plastic waste" sheetId="17" r:id="rId4"/>
  </sheets>
  <definedNames>
    <definedName name="_xlnm.Print_Area" localSheetId="3">'Total plastic waste'!$A$1:$H$5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 l="1"/>
  <c r="G19" i="1"/>
  <c r="J19" i="1"/>
  <c r="F20" i="1"/>
  <c r="G20" i="1"/>
  <c r="J20" i="1"/>
  <c r="F21" i="1"/>
  <c r="G21" i="1"/>
  <c r="J21" i="1"/>
  <c r="F22" i="1"/>
  <c r="G22" i="1"/>
  <c r="J22" i="1"/>
  <c r="F23" i="1"/>
  <c r="G23" i="1"/>
  <c r="J23" i="1"/>
  <c r="H19" i="1"/>
  <c r="H20" i="1"/>
  <c r="H21" i="1"/>
  <c r="H22" i="1"/>
  <c r="H23" i="1"/>
  <c r="F24" i="1"/>
  <c r="G24" i="1"/>
  <c r="H24" i="1"/>
  <c r="F25" i="1"/>
  <c r="G25" i="1"/>
  <c r="H25" i="1"/>
  <c r="F26" i="1"/>
  <c r="G26" i="1"/>
  <c r="H26" i="1"/>
  <c r="F18" i="1"/>
  <c r="G18" i="1"/>
  <c r="H18" i="1"/>
  <c r="J18" i="1"/>
  <c r="J25" i="1"/>
  <c r="F28" i="12"/>
  <c r="G28" i="12"/>
  <c r="H28" i="12" s="1"/>
  <c r="F27" i="12"/>
  <c r="G27" i="12" s="1"/>
  <c r="F8" i="12"/>
  <c r="G8" i="12" s="1"/>
  <c r="J8" i="12" s="1"/>
  <c r="F13" i="12"/>
  <c r="G13" i="12" s="1"/>
  <c r="F29" i="12"/>
  <c r="G29" i="12" s="1"/>
  <c r="F26" i="12"/>
  <c r="G26" i="12" s="1"/>
  <c r="F25" i="12"/>
  <c r="G25" i="12" s="1"/>
  <c r="F24" i="12"/>
  <c r="G24" i="12" s="1"/>
  <c r="F22" i="12"/>
  <c r="G22" i="12" s="1"/>
  <c r="F21" i="12"/>
  <c r="G21" i="12" s="1"/>
  <c r="F20" i="12"/>
  <c r="G20" i="12" s="1"/>
  <c r="F19" i="12"/>
  <c r="G19" i="12" s="1"/>
  <c r="F18" i="12"/>
  <c r="G18" i="12" s="1"/>
  <c r="F17" i="12"/>
  <c r="G17" i="12" s="1"/>
  <c r="F16" i="12"/>
  <c r="G16" i="12" s="1"/>
  <c r="F15" i="12"/>
  <c r="G15" i="12" s="1"/>
  <c r="F12" i="12"/>
  <c r="G12" i="12" s="1"/>
  <c r="F11" i="12"/>
  <c r="G11" i="12"/>
  <c r="H11" i="12" s="1"/>
  <c r="F10" i="12"/>
  <c r="G10" i="12" s="1"/>
  <c r="F9" i="12"/>
  <c r="G9" i="12"/>
  <c r="H9" i="12" s="1"/>
  <c r="F6" i="12"/>
  <c r="G6" i="12" s="1"/>
  <c r="J6" i="12" s="1"/>
  <c r="F13" i="1"/>
  <c r="G13" i="1"/>
  <c r="H13" i="1"/>
  <c r="F8" i="1"/>
  <c r="F6" i="1"/>
  <c r="G6" i="1"/>
  <c r="H6" i="1"/>
  <c r="J26" i="1"/>
  <c r="J24" i="1"/>
  <c r="J13" i="1"/>
  <c r="F14" i="1"/>
  <c r="G14" i="1"/>
  <c r="J14" i="1"/>
  <c r="F15" i="1"/>
  <c r="G15" i="1"/>
  <c r="J15" i="1"/>
  <c r="F16" i="1"/>
  <c r="G16" i="1"/>
  <c r="J16" i="1"/>
  <c r="F17" i="1"/>
  <c r="G17" i="1"/>
  <c r="J17" i="1"/>
  <c r="G8" i="1"/>
  <c r="J8" i="1"/>
  <c r="J6" i="1"/>
  <c r="H16" i="1"/>
  <c r="H14" i="1"/>
  <c r="H15" i="1"/>
  <c r="H8" i="1"/>
  <c r="H17" i="1"/>
  <c r="H10" i="12" l="1"/>
  <c r="J10" i="12"/>
  <c r="H12" i="12"/>
  <c r="J12" i="12"/>
  <c r="J27" i="12"/>
  <c r="H27" i="12"/>
  <c r="J9" i="12"/>
  <c r="J11" i="12"/>
  <c r="J22" i="12"/>
  <c r="H22" i="12"/>
  <c r="J29" i="12"/>
  <c r="H29" i="12"/>
  <c r="J19" i="12"/>
  <c r="H19" i="12"/>
  <c r="J13" i="12"/>
  <c r="H13" i="12"/>
  <c r="J20" i="12"/>
  <c r="H20" i="12"/>
  <c r="J18" i="12"/>
  <c r="H18" i="12"/>
  <c r="J15" i="12"/>
  <c r="H15" i="12"/>
  <c r="J24" i="12"/>
  <c r="H24" i="12"/>
  <c r="J16" i="12"/>
  <c r="H16" i="12"/>
  <c r="J25" i="12"/>
  <c r="H25" i="12"/>
  <c r="J17" i="12"/>
  <c r="H17" i="12"/>
  <c r="J21" i="12"/>
  <c r="H21" i="12"/>
  <c r="J26" i="12"/>
  <c r="H26" i="12"/>
  <c r="H6" i="12"/>
  <c r="H8" i="12"/>
  <c r="J28" i="12"/>
</calcChain>
</file>

<file path=xl/sharedStrings.xml><?xml version="1.0" encoding="utf-8"?>
<sst xmlns="http://schemas.openxmlformats.org/spreadsheetml/2006/main" count="105" uniqueCount="77">
  <si>
    <t>Number of items in total</t>
  </si>
  <si>
    <t>Number of items per guest</t>
  </si>
  <si>
    <t>Example</t>
  </si>
  <si>
    <t>Water bottles</t>
  </si>
  <si>
    <t>Plastic bags in bins</t>
  </si>
  <si>
    <t>Plastic sealed tea bags / coffee bags</t>
  </si>
  <si>
    <t>Plastic straws</t>
  </si>
  <si>
    <t>Plastic stirrers</t>
  </si>
  <si>
    <t>Plastic bottles</t>
  </si>
  <si>
    <t>Plastic capsules (coffee)</t>
  </si>
  <si>
    <t>Single packaged salt, pepper or sugar</t>
  </si>
  <si>
    <t>Single-use milk sachets or cups</t>
  </si>
  <si>
    <t>Stock</t>
  </si>
  <si>
    <t>Purchasing</t>
  </si>
  <si>
    <t>Calculation</t>
  </si>
  <si>
    <t>Amount of items in total</t>
  </si>
  <si>
    <t>Plastic decoration for cocktails</t>
  </si>
  <si>
    <t>Single-use plastic drink coasters</t>
  </si>
  <si>
    <t xml:space="preserve">Single-use tea bag wrappings </t>
  </si>
  <si>
    <t>Single-use plastic cups for hot drinks /single-use paper cups with plastic lining</t>
  </si>
  <si>
    <t>Pre-portioned food items (jam, butter etc.) in plastic packages</t>
  </si>
  <si>
    <t>Plastic sachets with sauces (i.e. ketchup, vinegar or mayonnaise)</t>
  </si>
  <si>
    <t>Guide how to complete the self-assessment checklist</t>
  </si>
  <si>
    <t>Costs</t>
  </si>
  <si>
    <t>Total costs</t>
  </si>
  <si>
    <t>To be completed</t>
  </si>
  <si>
    <t>No of items per unit</t>
  </si>
  <si>
    <t>Average costs per unit</t>
  </si>
  <si>
    <t>Single use plastic crockery</t>
  </si>
  <si>
    <t>Single use plastic cutlery</t>
  </si>
  <si>
    <t>of which recycled plastic (in kg)</t>
  </si>
  <si>
    <r>
      <t>1.</t>
    </r>
    <r>
      <rPr>
        <sz val="7"/>
        <color theme="1"/>
        <rFont val="Times New Roman"/>
        <family val="1"/>
      </rPr>
      <t xml:space="preserve">      </t>
    </r>
    <r>
      <rPr>
        <sz val="11"/>
        <color theme="1"/>
        <rFont val="Calibri"/>
        <family val="2"/>
        <scheme val="minor"/>
      </rPr>
      <t>First of all please enter the</t>
    </r>
    <r>
      <rPr>
        <b/>
        <sz val="11"/>
        <color theme="1"/>
        <rFont val="Calibri"/>
        <family val="2"/>
        <scheme val="minor"/>
      </rPr>
      <t xml:space="preserve"> number of customers you had in the respective year. </t>
    </r>
  </si>
  <si>
    <r>
      <t xml:space="preserve">  à</t>
    </r>
    <r>
      <rPr>
        <sz val="11"/>
        <color theme="1"/>
        <rFont val="Calibri"/>
        <family val="2"/>
        <scheme val="minor"/>
      </rPr>
      <t>This will help to calculate the items used per customer as a comparable key figure.</t>
    </r>
  </si>
  <si>
    <r>
      <t>2.</t>
    </r>
    <r>
      <rPr>
        <sz val="7"/>
        <color theme="1"/>
        <rFont val="Times New Roman"/>
        <family val="1"/>
      </rPr>
      <t xml:space="preserve">      </t>
    </r>
    <r>
      <rPr>
        <sz val="11"/>
        <color theme="1"/>
        <rFont val="Calibri"/>
        <family val="2"/>
        <scheme val="minor"/>
      </rPr>
      <t xml:space="preserve">Please have a look at your </t>
    </r>
    <r>
      <rPr>
        <b/>
        <sz val="11"/>
        <color theme="1"/>
        <rFont val="Calibri"/>
        <family val="2"/>
        <scheme val="minor"/>
      </rPr>
      <t xml:space="preserve">stock lists </t>
    </r>
    <r>
      <rPr>
        <sz val="11"/>
        <color theme="1"/>
        <rFont val="Calibri"/>
        <family val="2"/>
        <scheme val="minor"/>
      </rPr>
      <t xml:space="preserve">and enter the amount of items you had in stock beginning and end of the year. </t>
    </r>
  </si>
  <si>
    <r>
      <t>This is a self-assessment tool to gain a baseline understanding of the amount of</t>
    </r>
    <r>
      <rPr>
        <b/>
        <sz val="11"/>
        <color theme="1"/>
        <rFont val="Calibri"/>
        <family val="2"/>
        <scheme val="minor"/>
      </rPr>
      <t xml:space="preserve"> single-use plastic items</t>
    </r>
    <r>
      <rPr>
        <sz val="11"/>
        <color theme="1"/>
        <rFont val="Calibri"/>
        <family val="2"/>
        <scheme val="minor"/>
      </rPr>
      <t xml:space="preserve"> used in your company. You can enter your plastic-use data each year to measure your improvements. </t>
    </r>
  </si>
  <si>
    <r>
      <t>4.</t>
    </r>
    <r>
      <rPr>
        <sz val="7"/>
        <color theme="1"/>
        <rFont val="Times New Roman"/>
        <family val="1"/>
      </rPr>
      <t xml:space="preserve">      </t>
    </r>
    <r>
      <rPr>
        <sz val="11"/>
        <color theme="1"/>
        <rFont val="Calibri"/>
        <family val="2"/>
        <scheme val="minor"/>
      </rPr>
      <t>The total amount of plastic items used in the respective year and the amount of items used per customer is</t>
    </r>
    <r>
      <rPr>
        <b/>
        <sz val="11"/>
        <color theme="1"/>
        <rFont val="Calibri"/>
        <family val="2"/>
        <scheme val="minor"/>
      </rPr>
      <t xml:space="preserve"> calculated automatically</t>
    </r>
    <r>
      <rPr>
        <sz val="11"/>
        <color theme="1"/>
        <rFont val="Calibri"/>
        <family val="2"/>
        <scheme val="minor"/>
      </rPr>
      <t xml:space="preserve">. </t>
    </r>
  </si>
  <si>
    <r>
      <t xml:space="preserve">5.    In addition, you can enter the approximate </t>
    </r>
    <r>
      <rPr>
        <b/>
        <sz val="11"/>
        <color theme="1"/>
        <rFont val="Calibri"/>
        <family val="2"/>
        <scheme val="minor"/>
      </rPr>
      <t xml:space="preserve">average costs per unit. </t>
    </r>
  </si>
  <si>
    <r>
      <t xml:space="preserve">  à</t>
    </r>
    <r>
      <rPr>
        <sz val="11"/>
        <color theme="1"/>
        <rFont val="Calibri"/>
        <family val="2"/>
        <scheme val="minor"/>
      </rPr>
      <t xml:space="preserve">This will help to quantify the </t>
    </r>
    <r>
      <rPr>
        <b/>
        <sz val="11"/>
        <color theme="1"/>
        <rFont val="Calibri"/>
        <family val="2"/>
        <scheme val="minor"/>
      </rPr>
      <t>cost savings</t>
    </r>
    <r>
      <rPr>
        <sz val="11"/>
        <color theme="1"/>
        <rFont val="Calibri"/>
        <family val="2"/>
        <scheme val="minor"/>
      </rPr>
      <t xml:space="preserve"> when reducing the use of plastic items. This doesnt need to be exact, an estimation or 
               approximate figure is totally sufficient. </t>
    </r>
  </si>
  <si>
    <r>
      <t xml:space="preserve">6.    The total amount of </t>
    </r>
    <r>
      <rPr>
        <b/>
        <sz val="11"/>
        <color theme="1"/>
        <rFont val="Calibri"/>
        <family val="2"/>
        <scheme val="minor"/>
      </rPr>
      <t>plastic waste</t>
    </r>
    <r>
      <rPr>
        <sz val="11"/>
        <color theme="1"/>
        <rFont val="Calibri"/>
        <family val="2"/>
        <scheme val="minor"/>
      </rPr>
      <t xml:space="preserve"> and the </t>
    </r>
    <r>
      <rPr>
        <b/>
        <sz val="11"/>
        <color theme="1"/>
        <rFont val="Calibri"/>
        <family val="2"/>
        <scheme val="minor"/>
      </rPr>
      <t>share of plastic</t>
    </r>
    <r>
      <rPr>
        <sz val="11"/>
        <color theme="1"/>
        <rFont val="Calibri"/>
        <family val="2"/>
        <scheme val="minor"/>
      </rPr>
      <t xml:space="preserve"> waste which was recycled in the respective year.</t>
    </r>
  </si>
  <si>
    <t>Name of company</t>
  </si>
  <si>
    <t xml:space="preserve">Items in offices </t>
  </si>
  <si>
    <t>Number of items in stock 01.01.XX</t>
  </si>
  <si>
    <t>Number of items in stock 31.12.XX</t>
  </si>
  <si>
    <t>Units purchased in 20XX</t>
  </si>
  <si>
    <t>Number of customers in 20XX (enter year)</t>
  </si>
  <si>
    <t>Number of items per customer</t>
  </si>
  <si>
    <t>Plastic wrapped snacks</t>
  </si>
  <si>
    <t>Plastic cups for drinks</t>
  </si>
  <si>
    <t>Plastic lids (i.e. for coffee cups)</t>
  </si>
  <si>
    <t xml:space="preserve">Plastic shopping bags </t>
  </si>
  <si>
    <t xml:space="preserve">Plastic foil /wraps </t>
  </si>
  <si>
    <t>Plastic take-out containers</t>
  </si>
  <si>
    <t xml:space="preserve">Toiletries / hygiene products </t>
  </si>
  <si>
    <t xml:space="preserve">Recyclable / Non-recyclable </t>
  </si>
  <si>
    <t>Recyclability</t>
  </si>
  <si>
    <t xml:space="preserve">Cleaning products in plastic package </t>
  </si>
  <si>
    <t xml:space="preserve">Single-use plastic gloves </t>
  </si>
  <si>
    <t xml:space="preserve">Single-use wipes </t>
  </si>
  <si>
    <t>Assessment</t>
  </si>
  <si>
    <t>Avoidable</t>
  </si>
  <si>
    <t>Avoidable/ Replacable?</t>
  </si>
  <si>
    <t xml:space="preserve">Recyclable </t>
  </si>
  <si>
    <t>Single-use plastic cups for cold drinks</t>
  </si>
  <si>
    <t>Single-use lids (for cups)</t>
  </si>
  <si>
    <t>Cling film to wrap food (for lunch bags)</t>
  </si>
  <si>
    <t>Single-use drink containers (i.e. Tetrapak)</t>
  </si>
  <si>
    <t>Plastic-wrapped snacks</t>
  </si>
  <si>
    <t>Single-use plastic boxes/ containers (for lunch bags)</t>
  </si>
  <si>
    <t>Plastic shopping bags</t>
  </si>
  <si>
    <t>Single-use wipes/ tissues</t>
  </si>
  <si>
    <t>Number of items in stock XX.XX.XX</t>
  </si>
  <si>
    <t>Units purchased in XXXX</t>
  </si>
  <si>
    <t>20XX</t>
  </si>
  <si>
    <t>Total amount of plastic waste in 20XX in kg</t>
  </si>
  <si>
    <t xml:space="preserve">In case you need support to complete the checklist, dont hesitate to contact info@futouris.org </t>
  </si>
  <si>
    <r>
      <t>3.</t>
    </r>
    <r>
      <rPr>
        <sz val="7"/>
        <color theme="1"/>
        <rFont val="Times New Roman"/>
        <family val="1"/>
      </rPr>
      <t xml:space="preserve">      </t>
    </r>
    <r>
      <rPr>
        <sz val="11"/>
        <color theme="1"/>
        <rFont val="Calibri"/>
        <family val="2"/>
        <scheme val="minor"/>
      </rPr>
      <t xml:space="preserve">Now enter the amount of </t>
    </r>
    <r>
      <rPr>
        <b/>
        <sz val="11"/>
        <color theme="1"/>
        <rFont val="Calibri"/>
        <family val="2"/>
        <scheme val="minor"/>
      </rPr>
      <t>plastic items purchased</t>
    </r>
    <r>
      <rPr>
        <sz val="11"/>
        <color theme="1"/>
        <rFont val="Calibri"/>
        <family val="2"/>
        <scheme val="minor"/>
      </rPr>
      <t xml:space="preserve"> in the respective year. To make this easier, you can enter the package size and the  
       number of units purchased (e.g. one unit of water bottles contains 10 bottles). The amount of purchased items is then calculated 
       automatically. </t>
    </r>
  </si>
  <si>
    <r>
      <t xml:space="preserve">  à</t>
    </r>
    <r>
      <rPr>
        <sz val="11"/>
        <color theme="1"/>
        <rFont val="Calibri"/>
        <family val="2"/>
        <scheme val="minor"/>
      </rPr>
      <t xml:space="preserve">This will help to gather information about the current situation re plastic waste and plastic recycling. Check invoices from your waste 
         disposal company/ies to find out these figures.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</si>
</sst>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Calibri"/>
      <family val="2"/>
      <scheme val="minor"/>
    </font>
    <font>
      <sz val="11"/>
      <color rgb="FFFF0000"/>
      <name val="Calibri"/>
      <family val="2"/>
      <scheme val="minor"/>
    </font>
    <font>
      <b/>
      <sz val="11"/>
      <color theme="1"/>
      <name val="Calibri"/>
      <family val="2"/>
      <scheme val="minor"/>
    </font>
    <font>
      <sz val="7"/>
      <color theme="1"/>
      <name val="Times New Roman"/>
      <family val="1"/>
    </font>
    <font>
      <sz val="11"/>
      <color theme="1"/>
      <name val="Wingdings"/>
      <charset val="2"/>
    </font>
    <font>
      <sz val="11"/>
      <name val="Calibri"/>
      <family val="2"/>
      <scheme val="minor"/>
    </font>
    <font>
      <b/>
      <u/>
      <sz val="12"/>
      <color theme="1"/>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59999389629810485"/>
        <bgColor indexed="64"/>
      </patternFill>
    </fill>
  </fills>
  <borders count="5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1">
    <xf numFmtId="0" fontId="0" fillId="0" borderId="0"/>
  </cellStyleXfs>
  <cellXfs count="114">
    <xf numFmtId="0" fontId="0" fillId="0" borderId="0" xfId="0"/>
    <xf numFmtId="0" fontId="0" fillId="3" borderId="18" xfId="0" applyFill="1" applyBorder="1" applyAlignment="1">
      <alignment vertical="center" wrapText="1"/>
    </xf>
    <xf numFmtId="0" fontId="0" fillId="3" borderId="18" xfId="0" applyFill="1" applyBorder="1" applyAlignment="1">
      <alignment horizontal="left" vertical="center" wrapText="1"/>
    </xf>
    <xf numFmtId="0" fontId="4" fillId="3" borderId="18" xfId="0" applyFont="1" applyFill="1" applyBorder="1" applyAlignment="1">
      <alignment vertical="center" wrapText="1"/>
    </xf>
    <xf numFmtId="0" fontId="4" fillId="3" borderId="18" xfId="0" applyFont="1" applyFill="1" applyBorder="1" applyAlignment="1">
      <alignment horizontal="left" vertical="center" wrapText="1"/>
    </xf>
    <xf numFmtId="0" fontId="0" fillId="3" borderId="19" xfId="0" applyFill="1" applyBorder="1" applyAlignment="1">
      <alignment vertical="center" wrapText="1"/>
    </xf>
    <xf numFmtId="0" fontId="0" fillId="3" borderId="20" xfId="0" applyFill="1" applyBorder="1" applyAlignment="1" applyProtection="1">
      <alignment vertical="top"/>
      <protection locked="0"/>
    </xf>
    <xf numFmtId="0" fontId="0" fillId="6" borderId="0" xfId="0" applyFill="1" applyBorder="1" applyAlignment="1" applyProtection="1">
      <alignment vertical="top"/>
      <protection locked="0"/>
    </xf>
    <xf numFmtId="0" fontId="0" fillId="3" borderId="9" xfId="0" applyFill="1" applyBorder="1" applyAlignment="1" applyProtection="1">
      <alignment vertical="top"/>
      <protection locked="0"/>
    </xf>
    <xf numFmtId="0" fontId="0" fillId="0" borderId="0" xfId="0" applyAlignment="1" applyProtection="1">
      <alignment vertical="top"/>
      <protection locked="0"/>
    </xf>
    <xf numFmtId="3" fontId="5" fillId="5" borderId="21" xfId="0" applyNumberFormat="1" applyFont="1" applyFill="1" applyBorder="1" applyAlignment="1" applyProtection="1">
      <alignment vertical="top"/>
      <protection locked="0"/>
    </xf>
    <xf numFmtId="3" fontId="5" fillId="6" borderId="21" xfId="0" applyNumberFormat="1" applyFont="1" applyFill="1" applyBorder="1" applyAlignment="1" applyProtection="1">
      <alignment vertical="top"/>
      <protection locked="0"/>
    </xf>
    <xf numFmtId="0" fontId="0" fillId="3" borderId="0" xfId="0" applyFill="1" applyBorder="1" applyAlignment="1" applyProtection="1">
      <alignment vertical="top"/>
      <protection locked="0"/>
    </xf>
    <xf numFmtId="0" fontId="0" fillId="5" borderId="0" xfId="0" applyFill="1" applyBorder="1" applyAlignment="1" applyProtection="1">
      <alignment vertical="top"/>
      <protection locked="0"/>
    </xf>
    <xf numFmtId="0" fontId="0" fillId="3" borderId="6" xfId="0" applyFill="1" applyBorder="1" applyAlignment="1" applyProtection="1">
      <alignment vertical="top"/>
      <protection locked="0"/>
    </xf>
    <xf numFmtId="0" fontId="0" fillId="3" borderId="7" xfId="0" applyFill="1" applyBorder="1" applyAlignment="1" applyProtection="1">
      <alignment horizontal="left" vertical="top"/>
      <protection locked="0"/>
    </xf>
    <xf numFmtId="0" fontId="0" fillId="3" borderId="8" xfId="0" applyFill="1" applyBorder="1" applyAlignment="1" applyProtection="1">
      <alignment horizontal="left" vertical="top"/>
      <protection locked="0"/>
    </xf>
    <xf numFmtId="3" fontId="1" fillId="3" borderId="8" xfId="0" applyNumberFormat="1" applyFont="1" applyFill="1" applyBorder="1" applyAlignment="1" applyProtection="1">
      <alignment vertical="top"/>
      <protection locked="0"/>
    </xf>
    <xf numFmtId="0" fontId="0" fillId="3" borderId="8" xfId="0" applyFill="1" applyBorder="1" applyAlignment="1" applyProtection="1">
      <alignment vertical="top"/>
      <protection locked="0"/>
    </xf>
    <xf numFmtId="0" fontId="0" fillId="2" borderId="1" xfId="0" applyFill="1" applyBorder="1" applyAlignment="1" applyProtection="1">
      <alignment vertical="top"/>
      <protection locked="0"/>
    </xf>
    <xf numFmtId="0" fontId="2" fillId="2" borderId="2" xfId="0" applyFont="1" applyFill="1" applyBorder="1" applyAlignment="1" applyProtection="1">
      <alignment horizontal="right" vertical="top"/>
      <protection locked="0"/>
    </xf>
    <xf numFmtId="0" fontId="0" fillId="2" borderId="10" xfId="0" applyFill="1" applyBorder="1" applyAlignment="1" applyProtection="1">
      <alignment vertical="top" wrapText="1"/>
      <protection locked="0"/>
    </xf>
    <xf numFmtId="0" fontId="0" fillId="2" borderId="11" xfId="0"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0" fillId="2" borderId="9" xfId="0" applyFill="1"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5" fillId="6" borderId="2" xfId="0" applyFont="1" applyFill="1" applyBorder="1" applyAlignment="1" applyProtection="1">
      <alignment vertical="top"/>
      <protection locked="0"/>
    </xf>
    <xf numFmtId="0" fontId="5" fillId="6" borderId="13" xfId="0" applyFont="1" applyFill="1" applyBorder="1" applyAlignment="1" applyProtection="1">
      <alignment vertical="top"/>
      <protection locked="0"/>
    </xf>
    <xf numFmtId="0" fontId="5" fillId="6" borderId="4" xfId="0" applyFont="1" applyFill="1" applyBorder="1" applyAlignment="1" applyProtection="1">
      <alignment vertical="top"/>
      <protection locked="0"/>
    </xf>
    <xf numFmtId="0" fontId="5" fillId="6" borderId="14" xfId="0" applyFont="1" applyFill="1" applyBorder="1" applyAlignment="1" applyProtection="1">
      <alignment vertical="top"/>
      <protection locked="0"/>
    </xf>
    <xf numFmtId="164" fontId="5" fillId="6" borderId="13" xfId="0" applyNumberFormat="1" applyFont="1" applyFill="1" applyBorder="1" applyAlignment="1" applyProtection="1">
      <alignment vertical="top"/>
      <protection locked="0"/>
    </xf>
    <xf numFmtId="0" fontId="0" fillId="3" borderId="5" xfId="0" applyFill="1" applyBorder="1" applyAlignment="1" applyProtection="1">
      <alignment vertical="top"/>
      <protection locked="0"/>
    </xf>
    <xf numFmtId="0" fontId="0" fillId="3" borderId="10" xfId="0" applyFill="1" applyBorder="1" applyAlignment="1" applyProtection="1">
      <alignment vertical="top"/>
      <protection locked="0"/>
    </xf>
    <xf numFmtId="0" fontId="0" fillId="3" borderId="15" xfId="0" applyFill="1" applyBorder="1" applyAlignment="1" applyProtection="1">
      <alignment vertical="top"/>
      <protection locked="0"/>
    </xf>
    <xf numFmtId="0" fontId="0" fillId="3" borderId="33" xfId="0" applyFill="1" applyBorder="1" applyAlignment="1" applyProtection="1">
      <alignment vertical="top"/>
      <protection locked="0"/>
    </xf>
    <xf numFmtId="0" fontId="0" fillId="3" borderId="34" xfId="0" applyFill="1" applyBorder="1" applyAlignment="1" applyProtection="1">
      <alignment vertical="top"/>
      <protection locked="0"/>
    </xf>
    <xf numFmtId="0" fontId="0" fillId="4" borderId="31" xfId="0" applyFill="1" applyBorder="1" applyAlignment="1" applyProtection="1">
      <alignment vertical="top" wrapText="1"/>
      <protection locked="0"/>
    </xf>
    <xf numFmtId="0" fontId="0" fillId="5" borderId="26" xfId="0" applyFill="1" applyBorder="1" applyAlignment="1" applyProtection="1">
      <alignment vertical="top"/>
      <protection locked="0"/>
    </xf>
    <xf numFmtId="0" fontId="0" fillId="5" borderId="27" xfId="0" applyFill="1" applyBorder="1" applyAlignment="1" applyProtection="1">
      <alignment vertical="top"/>
      <protection locked="0"/>
    </xf>
    <xf numFmtId="0" fontId="0" fillId="5" borderId="21" xfId="0" applyFill="1" applyBorder="1" applyAlignment="1" applyProtection="1">
      <alignment vertical="top"/>
      <protection locked="0"/>
    </xf>
    <xf numFmtId="164" fontId="0" fillId="5" borderId="26" xfId="0" applyNumberFormat="1" applyFill="1" applyBorder="1" applyAlignment="1" applyProtection="1">
      <alignment vertical="top"/>
      <protection locked="0"/>
    </xf>
    <xf numFmtId="0" fontId="0" fillId="4" borderId="35" xfId="0" applyFill="1" applyBorder="1" applyAlignment="1" applyProtection="1">
      <alignment vertical="top" wrapText="1"/>
      <protection locked="0"/>
    </xf>
    <xf numFmtId="0" fontId="0" fillId="5" borderId="36" xfId="0" applyFill="1" applyBorder="1" applyAlignment="1" applyProtection="1">
      <alignment vertical="top"/>
      <protection locked="0"/>
    </xf>
    <xf numFmtId="0" fontId="0" fillId="5" borderId="37" xfId="0" applyFill="1" applyBorder="1" applyAlignment="1" applyProtection="1">
      <alignment vertical="top"/>
      <protection locked="0"/>
    </xf>
    <xf numFmtId="0" fontId="0" fillId="5" borderId="22" xfId="0" applyFill="1" applyBorder="1" applyAlignment="1" applyProtection="1">
      <alignment vertical="top"/>
      <protection locked="0"/>
    </xf>
    <xf numFmtId="164" fontId="0" fillId="5" borderId="36" xfId="0" applyNumberFormat="1" applyFill="1" applyBorder="1" applyAlignment="1" applyProtection="1">
      <alignment vertical="top"/>
      <protection locked="0"/>
    </xf>
    <xf numFmtId="0" fontId="0" fillId="4" borderId="38" xfId="0" applyFill="1" applyBorder="1" applyAlignment="1" applyProtection="1">
      <alignment vertical="top" wrapText="1"/>
      <protection locked="0"/>
    </xf>
    <xf numFmtId="0" fontId="0" fillId="5" borderId="33" xfId="0" applyFill="1" applyBorder="1" applyAlignment="1" applyProtection="1">
      <alignment vertical="top"/>
      <protection locked="0"/>
    </xf>
    <xf numFmtId="0" fontId="0" fillId="5" borderId="34" xfId="0" applyFill="1" applyBorder="1" applyAlignment="1" applyProtection="1">
      <alignment vertical="top"/>
      <protection locked="0"/>
    </xf>
    <xf numFmtId="0" fontId="0" fillId="5" borderId="23" xfId="0" applyFill="1" applyBorder="1" applyAlignment="1" applyProtection="1">
      <alignment vertical="top"/>
      <protection locked="0"/>
    </xf>
    <xf numFmtId="164" fontId="0" fillId="5" borderId="33" xfId="0" applyNumberFormat="1" applyFill="1" applyBorder="1" applyAlignment="1" applyProtection="1">
      <alignment vertical="top"/>
      <protection locked="0"/>
    </xf>
    <xf numFmtId="0" fontId="0" fillId="4" borderId="32" xfId="0" applyFill="1" applyBorder="1" applyAlignment="1" applyProtection="1">
      <alignment vertical="top"/>
      <protection locked="0"/>
    </xf>
    <xf numFmtId="0" fontId="0" fillId="5" borderId="28" xfId="0" applyFill="1" applyBorder="1" applyAlignment="1" applyProtection="1">
      <alignment vertical="top"/>
      <protection locked="0"/>
    </xf>
    <xf numFmtId="0" fontId="0" fillId="5" borderId="30" xfId="0" applyFill="1" applyBorder="1" applyAlignment="1" applyProtection="1">
      <alignment vertical="top"/>
      <protection locked="0"/>
    </xf>
    <xf numFmtId="0" fontId="0" fillId="5" borderId="29" xfId="0" applyFill="1" applyBorder="1" applyAlignment="1" applyProtection="1">
      <alignment vertical="top"/>
      <protection locked="0"/>
    </xf>
    <xf numFmtId="164" fontId="0" fillId="5" borderId="28" xfId="0" applyNumberFormat="1" applyFill="1" applyBorder="1" applyAlignment="1" applyProtection="1">
      <alignment vertical="top"/>
      <protection locked="0"/>
    </xf>
    <xf numFmtId="0" fontId="0" fillId="3" borderId="27" xfId="0" applyFill="1" applyBorder="1" applyAlignment="1" applyProtection="1">
      <alignment vertical="top"/>
    </xf>
    <xf numFmtId="0" fontId="0" fillId="3" borderId="37" xfId="0" applyFill="1" applyBorder="1" applyAlignment="1" applyProtection="1">
      <alignment vertical="top"/>
    </xf>
    <xf numFmtId="0" fontId="5" fillId="6" borderId="4" xfId="0" applyFont="1" applyFill="1" applyBorder="1" applyAlignment="1" applyProtection="1">
      <alignment vertical="top"/>
    </xf>
    <xf numFmtId="0" fontId="5" fillId="6" borderId="13" xfId="0" applyFont="1" applyFill="1" applyBorder="1" applyAlignment="1" applyProtection="1">
      <alignment vertical="top"/>
    </xf>
    <xf numFmtId="164" fontId="5" fillId="6" borderId="16" xfId="0" applyNumberFormat="1" applyFont="1" applyFill="1" applyBorder="1" applyAlignment="1" applyProtection="1">
      <alignment vertical="top"/>
    </xf>
    <xf numFmtId="0" fontId="0" fillId="3" borderId="26" xfId="0" applyFill="1" applyBorder="1" applyAlignment="1" applyProtection="1">
      <alignment vertical="top"/>
    </xf>
    <xf numFmtId="0" fontId="0" fillId="3" borderId="36" xfId="0" applyFill="1" applyBorder="1" applyAlignment="1" applyProtection="1">
      <alignment vertical="top"/>
    </xf>
    <xf numFmtId="164" fontId="0" fillId="3" borderId="27" xfId="0" applyNumberFormat="1" applyFill="1" applyBorder="1" applyAlignment="1" applyProtection="1">
      <alignment vertical="top"/>
    </xf>
    <xf numFmtId="0" fontId="0" fillId="3" borderId="34" xfId="0" applyFill="1" applyBorder="1" applyAlignment="1" applyProtection="1">
      <alignment vertical="top"/>
    </xf>
    <xf numFmtId="0" fontId="0" fillId="3" borderId="30" xfId="0" applyFill="1" applyBorder="1" applyAlignment="1" applyProtection="1">
      <alignment vertical="top"/>
    </xf>
    <xf numFmtId="0" fontId="0" fillId="3" borderId="28" xfId="0" applyFill="1" applyBorder="1" applyAlignment="1" applyProtection="1">
      <alignment vertical="top"/>
    </xf>
    <xf numFmtId="3" fontId="5" fillId="6" borderId="39" xfId="0" applyNumberFormat="1" applyFont="1" applyFill="1" applyBorder="1" applyAlignment="1" applyProtection="1">
      <alignment vertical="top"/>
      <protection locked="0"/>
    </xf>
    <xf numFmtId="0" fontId="0" fillId="4" borderId="35" xfId="0" applyFill="1" applyBorder="1" applyAlignment="1" applyProtection="1">
      <alignment vertical="top"/>
      <protection locked="0"/>
    </xf>
    <xf numFmtId="0" fontId="6" fillId="3" borderId="17" xfId="0" applyFont="1" applyFill="1" applyBorder="1" applyAlignment="1">
      <alignment horizontal="center" vertical="center"/>
    </xf>
    <xf numFmtId="0" fontId="0" fillId="0" borderId="0" xfId="0" applyBorder="1" applyAlignment="1" applyProtection="1">
      <alignment vertical="top"/>
      <protection locked="0"/>
    </xf>
    <xf numFmtId="0" fontId="0" fillId="2" borderId="0" xfId="0" applyFill="1" applyBorder="1" applyAlignment="1" applyProtection="1">
      <alignment horizontal="center" vertical="top" wrapText="1"/>
      <protection locked="0"/>
    </xf>
    <xf numFmtId="164" fontId="5" fillId="6" borderId="41" xfId="0" applyNumberFormat="1" applyFont="1" applyFill="1" applyBorder="1" applyAlignment="1" applyProtection="1">
      <alignment vertical="top"/>
    </xf>
    <xf numFmtId="0" fontId="0" fillId="3" borderId="42" xfId="0" applyFill="1" applyBorder="1" applyAlignment="1" applyProtection="1">
      <alignment vertical="top"/>
      <protection locked="0"/>
    </xf>
    <xf numFmtId="164" fontId="0" fillId="3" borderId="43" xfId="0" applyNumberFormat="1" applyFill="1" applyBorder="1" applyAlignment="1" applyProtection="1">
      <alignment vertical="top"/>
    </xf>
    <xf numFmtId="164" fontId="0" fillId="3" borderId="44" xfId="0" applyNumberFormat="1" applyFill="1" applyBorder="1" applyAlignment="1" applyProtection="1">
      <alignment vertical="top"/>
    </xf>
    <xf numFmtId="164" fontId="0" fillId="3" borderId="45" xfId="0" applyNumberFormat="1" applyFill="1" applyBorder="1" applyAlignment="1" applyProtection="1">
      <alignment vertical="top"/>
    </xf>
    <xf numFmtId="164" fontId="0" fillId="3" borderId="26" xfId="0" applyNumberFormat="1" applyFill="1" applyBorder="1" applyAlignment="1" applyProtection="1">
      <alignment vertical="top"/>
      <protection locked="0"/>
    </xf>
    <xf numFmtId="0" fontId="0" fillId="2" borderId="2" xfId="0" applyFill="1" applyBorder="1" applyAlignment="1" applyProtection="1">
      <alignment horizontal="center" vertical="top"/>
      <protection locked="0"/>
    </xf>
    <xf numFmtId="0" fontId="0" fillId="6" borderId="9" xfId="0" applyFill="1" applyBorder="1" applyAlignment="1" applyProtection="1">
      <alignment vertical="top"/>
      <protection locked="0"/>
    </xf>
    <xf numFmtId="0" fontId="0" fillId="5" borderId="6" xfId="0" applyFill="1" applyBorder="1" applyAlignment="1" applyProtection="1">
      <alignment vertical="top"/>
      <protection locked="0"/>
    </xf>
    <xf numFmtId="0" fontId="0" fillId="3" borderId="46" xfId="0" applyFill="1" applyBorder="1" applyAlignment="1" applyProtection="1">
      <alignment vertical="top"/>
      <protection locked="0"/>
    </xf>
    <xf numFmtId="0" fontId="0" fillId="6" borderId="20" xfId="0" applyFill="1" applyBorder="1" applyAlignment="1" applyProtection="1">
      <alignment vertical="top"/>
      <protection locked="0"/>
    </xf>
    <xf numFmtId="0" fontId="0" fillId="0" borderId="20" xfId="0" applyBorder="1" applyAlignment="1" applyProtection="1">
      <alignment vertical="top"/>
      <protection locked="0"/>
    </xf>
    <xf numFmtId="0" fontId="0" fillId="0" borderId="9" xfId="0" applyBorder="1" applyAlignment="1" applyProtection="1">
      <alignment vertical="top"/>
      <protection locked="0"/>
    </xf>
    <xf numFmtId="0" fontId="0" fillId="0" borderId="6" xfId="0" applyBorder="1" applyAlignment="1" applyProtection="1">
      <alignment vertical="top"/>
      <protection locked="0"/>
    </xf>
    <xf numFmtId="0" fontId="0" fillId="4" borderId="7" xfId="0" applyFill="1" applyBorder="1" applyAlignment="1" applyProtection="1">
      <alignment vertical="top" wrapText="1"/>
      <protection locked="0"/>
    </xf>
    <xf numFmtId="0" fontId="0" fillId="5" borderId="47" xfId="0" applyFill="1" applyBorder="1" applyAlignment="1" applyProtection="1">
      <alignment vertical="top"/>
      <protection locked="0"/>
    </xf>
    <xf numFmtId="0" fontId="0" fillId="5" borderId="48" xfId="0" applyFill="1" applyBorder="1" applyAlignment="1" applyProtection="1">
      <alignment vertical="top"/>
      <protection locked="0"/>
    </xf>
    <xf numFmtId="0" fontId="0" fillId="5" borderId="49" xfId="0" applyFill="1" applyBorder="1" applyAlignment="1" applyProtection="1">
      <alignment vertical="top"/>
      <protection locked="0"/>
    </xf>
    <xf numFmtId="0" fontId="0" fillId="3" borderId="48" xfId="0" applyFill="1" applyBorder="1" applyAlignment="1" applyProtection="1">
      <alignment vertical="top"/>
    </xf>
    <xf numFmtId="0" fontId="0" fillId="3" borderId="47" xfId="0" applyFill="1" applyBorder="1" applyAlignment="1" applyProtection="1">
      <alignment vertical="top"/>
    </xf>
    <xf numFmtId="164" fontId="0" fillId="5" borderId="47" xfId="0" applyNumberFormat="1" applyFill="1" applyBorder="1" applyAlignment="1" applyProtection="1">
      <alignment vertical="top"/>
      <protection locked="0"/>
    </xf>
    <xf numFmtId="164" fontId="0" fillId="3" borderId="48" xfId="0" applyNumberFormat="1" applyFill="1" applyBorder="1" applyAlignment="1" applyProtection="1">
      <alignment vertical="top"/>
    </xf>
    <xf numFmtId="0" fontId="0" fillId="0" borderId="46" xfId="0" applyBorder="1" applyAlignment="1" applyProtection="1">
      <alignment vertical="top"/>
      <protection locked="0"/>
    </xf>
    <xf numFmtId="164" fontId="0" fillId="3" borderId="36" xfId="0" applyNumberFormat="1" applyFill="1" applyBorder="1" applyAlignment="1" applyProtection="1">
      <alignment vertical="top"/>
      <protection locked="0"/>
    </xf>
    <xf numFmtId="164" fontId="0" fillId="5" borderId="24" xfId="0" applyNumberFormat="1" applyFill="1" applyBorder="1" applyAlignment="1" applyProtection="1">
      <alignment vertical="top"/>
      <protection locked="0"/>
    </xf>
    <xf numFmtId="164" fontId="0" fillId="5" borderId="50" xfId="0" applyNumberFormat="1" applyFill="1" applyBorder="1" applyAlignment="1" applyProtection="1">
      <alignment vertical="top"/>
      <protection locked="0"/>
    </xf>
    <xf numFmtId="164" fontId="0" fillId="5" borderId="51" xfId="0" applyNumberFormat="1" applyFill="1" applyBorder="1" applyAlignment="1" applyProtection="1">
      <alignment vertical="top"/>
      <protection locked="0"/>
    </xf>
    <xf numFmtId="0" fontId="0" fillId="0" borderId="53" xfId="0" applyBorder="1" applyAlignment="1" applyProtection="1">
      <alignment vertical="top"/>
      <protection locked="0"/>
    </xf>
    <xf numFmtId="0" fontId="0" fillId="2" borderId="2" xfId="0" applyFill="1" applyBorder="1" applyAlignment="1" applyProtection="1">
      <alignment horizontal="center" vertical="top"/>
      <protection locked="0"/>
    </xf>
    <xf numFmtId="0" fontId="0" fillId="2" borderId="4" xfId="0" applyFill="1" applyBorder="1" applyAlignment="1" applyProtection="1">
      <alignment horizontal="center" vertical="top"/>
      <protection locked="0"/>
    </xf>
    <xf numFmtId="0" fontId="2" fillId="4" borderId="24" xfId="0" applyFont="1" applyFill="1" applyBorder="1" applyAlignment="1" applyProtection="1">
      <alignment horizontal="left" vertical="top"/>
      <protection locked="0"/>
    </xf>
    <xf numFmtId="0" fontId="2" fillId="4" borderId="25" xfId="0" applyFont="1" applyFill="1" applyBorder="1" applyAlignment="1" applyProtection="1">
      <alignment horizontal="left" vertical="top"/>
      <protection locked="0"/>
    </xf>
    <xf numFmtId="0" fontId="2" fillId="4" borderId="26" xfId="0" applyFont="1" applyFill="1" applyBorder="1" applyAlignment="1" applyProtection="1">
      <alignment horizontal="left" vertical="top"/>
      <protection locked="0"/>
    </xf>
    <xf numFmtId="0" fontId="2" fillId="4" borderId="21" xfId="0" applyFont="1" applyFill="1" applyBorder="1" applyAlignment="1" applyProtection="1">
      <alignment horizontal="left" vertical="top"/>
      <protection locked="0"/>
    </xf>
    <xf numFmtId="0" fontId="0" fillId="2" borderId="3" xfId="0" applyFill="1" applyBorder="1" applyAlignment="1" applyProtection="1">
      <alignment horizontal="center" vertical="top"/>
      <protection locked="0"/>
    </xf>
    <xf numFmtId="0" fontId="0" fillId="5" borderId="21" xfId="0" applyFill="1" applyBorder="1" applyAlignment="1" applyProtection="1">
      <alignment horizontal="center" vertical="top"/>
      <protection locked="0"/>
    </xf>
    <xf numFmtId="0" fontId="0" fillId="2" borderId="52" xfId="0" applyFill="1" applyBorder="1" applyAlignment="1" applyProtection="1">
      <alignment horizontal="center" vertical="top"/>
      <protection locked="0"/>
    </xf>
    <xf numFmtId="0" fontId="0" fillId="5" borderId="25" xfId="0" applyFill="1" applyBorder="1" applyAlignment="1" applyProtection="1">
      <alignment horizontal="center" vertical="top"/>
      <protection locked="0"/>
    </xf>
    <xf numFmtId="0" fontId="2" fillId="4" borderId="26" xfId="0" applyFont="1" applyFill="1" applyBorder="1" applyAlignment="1" applyProtection="1">
      <alignment horizontal="right" vertical="top"/>
      <protection locked="0"/>
    </xf>
    <xf numFmtId="0" fontId="2" fillId="4" borderId="21" xfId="0" applyFont="1" applyFill="1" applyBorder="1" applyAlignment="1" applyProtection="1">
      <alignment horizontal="right" vertical="top"/>
      <protection locked="0"/>
    </xf>
    <xf numFmtId="0" fontId="0" fillId="3" borderId="40" xfId="0" applyFill="1" applyBorder="1" applyAlignment="1" applyProtection="1">
      <alignment horizontal="center" vertical="top"/>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121920</xdr:rowOff>
    </xdr:from>
    <xdr:to>
      <xdr:col>0</xdr:col>
      <xdr:colOff>1729740</xdr:colOff>
      <xdr:row>3</xdr:row>
      <xdr:rowOff>46355</xdr:rowOff>
    </xdr:to>
    <xdr:pic>
      <xdr:nvPicPr>
        <xdr:cNvPr id="8" name="Grafik 7">
          <a:extLst>
            <a:ext uri="{FF2B5EF4-FFF2-40B4-BE49-F238E27FC236}">
              <a16:creationId xmlns:a16="http://schemas.microsoft.com/office/drawing/2014/main" id="{2C773411-2292-478B-B645-3045DAE69C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121920"/>
          <a:ext cx="1623060" cy="473075"/>
        </a:xfrm>
        <a:prstGeom prst="rect">
          <a:avLst/>
        </a:prstGeom>
        <a:noFill/>
        <a:ln>
          <a:noFill/>
        </a:ln>
      </xdr:spPr>
    </xdr:pic>
    <xdr:clientData/>
  </xdr:twoCellAnchor>
  <xdr:twoCellAnchor editAs="oneCell">
    <xdr:from>
      <xdr:col>0</xdr:col>
      <xdr:colOff>2004060</xdr:colOff>
      <xdr:row>0</xdr:row>
      <xdr:rowOff>106680</xdr:rowOff>
    </xdr:from>
    <xdr:to>
      <xdr:col>0</xdr:col>
      <xdr:colOff>4427220</xdr:colOff>
      <xdr:row>3</xdr:row>
      <xdr:rowOff>57785</xdr:rowOff>
    </xdr:to>
    <xdr:pic>
      <xdr:nvPicPr>
        <xdr:cNvPr id="9" name="Grafik 8" descr="Ein Bild, das Text enthält.&#10;&#10;Automatisch generierte Beschreibung">
          <a:extLst>
            <a:ext uri="{FF2B5EF4-FFF2-40B4-BE49-F238E27FC236}">
              <a16:creationId xmlns:a16="http://schemas.microsoft.com/office/drawing/2014/main" id="{9AD2C21B-213C-4192-ADA6-34F3084AFC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4060" y="106680"/>
          <a:ext cx="2423160" cy="49974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tabSelected="1" zoomScale="90" zoomScaleNormal="90" zoomScaleSheetLayoutView="100" workbookViewId="0">
      <selection activeCell="D21" sqref="D21"/>
    </sheetView>
  </sheetViews>
  <sheetFormatPr baseColWidth="10" defaultRowHeight="15" x14ac:dyDescent="0.2"/>
  <cols>
    <col min="1" max="1" width="122.83203125" customWidth="1"/>
  </cols>
  <sheetData>
    <row r="1" spans="1:1" x14ac:dyDescent="0.2">
      <c r="A1" s="1"/>
    </row>
    <row r="2" spans="1:1" x14ac:dyDescent="0.2">
      <c r="A2" s="1"/>
    </row>
    <row r="3" spans="1:1" x14ac:dyDescent="0.2">
      <c r="A3" s="1"/>
    </row>
    <row r="4" spans="1:1" ht="16" thickBot="1" x14ac:dyDescent="0.25">
      <c r="A4" s="1"/>
    </row>
    <row r="5" spans="1:1" ht="16" x14ac:dyDescent="0.2">
      <c r="A5" s="70" t="s">
        <v>22</v>
      </c>
    </row>
    <row r="6" spans="1:1" ht="8" customHeight="1" x14ac:dyDescent="0.2">
      <c r="A6" s="1"/>
    </row>
    <row r="7" spans="1:1" ht="32" x14ac:dyDescent="0.2">
      <c r="A7" s="1" t="s">
        <v>34</v>
      </c>
    </row>
    <row r="8" spans="1:1" ht="7" customHeight="1" x14ac:dyDescent="0.2">
      <c r="A8" s="1"/>
    </row>
    <row r="9" spans="1:1" ht="16" x14ac:dyDescent="0.2">
      <c r="A9" s="2" t="s">
        <v>31</v>
      </c>
    </row>
    <row r="10" spans="1:1" ht="16" x14ac:dyDescent="0.2">
      <c r="A10" s="3" t="s">
        <v>32</v>
      </c>
    </row>
    <row r="11" spans="1:1" ht="6.5" customHeight="1" x14ac:dyDescent="0.2">
      <c r="A11" s="3"/>
    </row>
    <row r="12" spans="1:1" ht="16" x14ac:dyDescent="0.2">
      <c r="A12" s="2" t="s">
        <v>33</v>
      </c>
    </row>
    <row r="13" spans="1:1" ht="7" customHeight="1" x14ac:dyDescent="0.2">
      <c r="A13" s="2"/>
    </row>
    <row r="14" spans="1:1" ht="48" x14ac:dyDescent="0.2">
      <c r="A14" s="2" t="s">
        <v>75</v>
      </c>
    </row>
    <row r="15" spans="1:1" ht="6.5" customHeight="1" x14ac:dyDescent="0.2">
      <c r="A15" s="2"/>
    </row>
    <row r="16" spans="1:1" ht="16" x14ac:dyDescent="0.2">
      <c r="A16" s="2" t="s">
        <v>35</v>
      </c>
    </row>
    <row r="17" spans="1:1" ht="7" customHeight="1" x14ac:dyDescent="0.2">
      <c r="A17" s="2"/>
    </row>
    <row r="18" spans="1:1" ht="16" x14ac:dyDescent="0.2">
      <c r="A18" s="2" t="s">
        <v>36</v>
      </c>
    </row>
    <row r="19" spans="1:1" ht="32" x14ac:dyDescent="0.2">
      <c r="A19" s="4" t="s">
        <v>37</v>
      </c>
    </row>
    <row r="20" spans="1:1" ht="7" customHeight="1" x14ac:dyDescent="0.2">
      <c r="A20" s="4"/>
    </row>
    <row r="21" spans="1:1" ht="16" x14ac:dyDescent="0.2">
      <c r="A21" s="2" t="s">
        <v>38</v>
      </c>
    </row>
    <row r="22" spans="1:1" ht="32" x14ac:dyDescent="0.2">
      <c r="A22" s="4" t="s">
        <v>76</v>
      </c>
    </row>
    <row r="23" spans="1:1" ht="6" customHeight="1" x14ac:dyDescent="0.2">
      <c r="A23" s="4"/>
    </row>
    <row r="24" spans="1:1" ht="16" x14ac:dyDescent="0.2">
      <c r="A24" s="1" t="s">
        <v>74</v>
      </c>
    </row>
    <row r="25" spans="1:1" ht="8" customHeight="1" x14ac:dyDescent="0.2">
      <c r="A25" s="1"/>
    </row>
    <row r="26" spans="1:1" ht="16" thickBot="1" x14ac:dyDescent="0.25">
      <c r="A26" s="5"/>
    </row>
  </sheetData>
  <pageMargins left="0.7" right="0.7" top="0.78740157499999996" bottom="0.78740157499999996"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zoomScale="80" zoomScaleNormal="80" zoomScaleSheetLayoutView="80" workbookViewId="0">
      <selection activeCell="O16" sqref="O16"/>
    </sheetView>
  </sheetViews>
  <sheetFormatPr baseColWidth="10" defaultColWidth="11.5" defaultRowHeight="15" x14ac:dyDescent="0.2"/>
  <cols>
    <col min="1" max="1" width="22.33203125" style="9" customWidth="1"/>
    <col min="2" max="11" width="16.6640625" style="9" customWidth="1"/>
    <col min="12" max="12" width="14.5" style="9" customWidth="1"/>
    <col min="13" max="13" width="1.5" style="9" hidden="1" customWidth="1"/>
    <col min="14" max="16384" width="11.5" style="9"/>
  </cols>
  <sheetData>
    <row r="1" spans="1:13" x14ac:dyDescent="0.2">
      <c r="A1" s="103" t="s">
        <v>39</v>
      </c>
      <c r="B1" s="104"/>
      <c r="C1" s="108"/>
      <c r="D1" s="108"/>
      <c r="E1" s="6"/>
      <c r="F1" s="6"/>
      <c r="G1" s="6"/>
      <c r="H1" s="7" t="s">
        <v>2</v>
      </c>
      <c r="I1" s="6"/>
      <c r="J1" s="6"/>
      <c r="K1" s="12"/>
      <c r="L1" s="12"/>
    </row>
    <row r="2" spans="1:13" x14ac:dyDescent="0.2">
      <c r="A2" s="105" t="s">
        <v>44</v>
      </c>
      <c r="B2" s="106"/>
      <c r="C2" s="10"/>
      <c r="D2" s="11">
        <v>8000</v>
      </c>
      <c r="E2" s="12"/>
      <c r="F2" s="12"/>
      <c r="G2" s="12"/>
      <c r="H2" s="13" t="s">
        <v>25</v>
      </c>
      <c r="I2" s="12"/>
      <c r="J2" s="12"/>
      <c r="K2" s="12"/>
      <c r="L2" s="12"/>
    </row>
    <row r="3" spans="1:13" ht="16" thickBot="1" x14ac:dyDescent="0.25">
      <c r="A3" s="15"/>
      <c r="B3" s="16"/>
      <c r="C3" s="17"/>
      <c r="D3" s="18"/>
      <c r="E3" s="18"/>
      <c r="F3" s="18"/>
      <c r="G3" s="12"/>
      <c r="H3" s="12"/>
      <c r="I3" s="12"/>
      <c r="J3" s="12"/>
      <c r="K3" s="18"/>
      <c r="L3" s="12"/>
    </row>
    <row r="4" spans="1:13" ht="16" thickBot="1" x14ac:dyDescent="0.25">
      <c r="A4" s="19"/>
      <c r="B4" s="101" t="s">
        <v>12</v>
      </c>
      <c r="C4" s="102"/>
      <c r="D4" s="101" t="s">
        <v>13</v>
      </c>
      <c r="E4" s="107"/>
      <c r="F4" s="102"/>
      <c r="G4" s="101" t="s">
        <v>14</v>
      </c>
      <c r="H4" s="102"/>
      <c r="I4" s="101" t="s">
        <v>23</v>
      </c>
      <c r="J4" s="102"/>
      <c r="K4" s="79" t="s">
        <v>58</v>
      </c>
      <c r="L4" s="101" t="s">
        <v>54</v>
      </c>
      <c r="M4" s="102"/>
    </row>
    <row r="5" spans="1:13" ht="33" thickBot="1" x14ac:dyDescent="0.25">
      <c r="A5" s="20" t="s">
        <v>40</v>
      </c>
      <c r="B5" s="21" t="s">
        <v>41</v>
      </c>
      <c r="C5" s="22" t="s">
        <v>42</v>
      </c>
      <c r="D5" s="21" t="s">
        <v>26</v>
      </c>
      <c r="E5" s="23" t="s">
        <v>43</v>
      </c>
      <c r="F5" s="24" t="s">
        <v>0</v>
      </c>
      <c r="G5" s="21" t="s">
        <v>15</v>
      </c>
      <c r="H5" s="24" t="s">
        <v>45</v>
      </c>
      <c r="I5" s="25" t="s">
        <v>27</v>
      </c>
      <c r="J5" s="26" t="s">
        <v>24</v>
      </c>
      <c r="K5" s="25" t="s">
        <v>60</v>
      </c>
      <c r="L5" s="72" t="s">
        <v>53</v>
      </c>
      <c r="M5" s="86"/>
    </row>
    <row r="6" spans="1:13" ht="16" thickBot="1" x14ac:dyDescent="0.25">
      <c r="A6" s="27" t="s">
        <v>2</v>
      </c>
      <c r="B6" s="28">
        <v>750</v>
      </c>
      <c r="C6" s="29">
        <v>500</v>
      </c>
      <c r="D6" s="28">
        <v>400</v>
      </c>
      <c r="E6" s="30">
        <v>10</v>
      </c>
      <c r="F6" s="59">
        <f>SUM(D6*E6)</f>
        <v>4000</v>
      </c>
      <c r="G6" s="60">
        <f>SUM(F6+B6-C6)</f>
        <v>4250</v>
      </c>
      <c r="H6" s="59">
        <f>SUM(G6)/D2</f>
        <v>0.53125</v>
      </c>
      <c r="I6" s="31">
        <v>0.5</v>
      </c>
      <c r="J6" s="73">
        <f>SUM(G6)*I6</f>
        <v>2125</v>
      </c>
      <c r="K6" s="31" t="s">
        <v>59</v>
      </c>
      <c r="L6" s="31" t="s">
        <v>61</v>
      </c>
      <c r="M6" s="86"/>
    </row>
    <row r="7" spans="1:13" x14ac:dyDescent="0.2">
      <c r="A7" s="32"/>
      <c r="B7" s="33"/>
      <c r="C7" s="14"/>
      <c r="D7" s="33"/>
      <c r="E7" s="34"/>
      <c r="F7" s="14"/>
      <c r="G7" s="33"/>
      <c r="H7" s="8"/>
      <c r="I7" s="35"/>
      <c r="J7" s="74"/>
      <c r="K7" s="78"/>
      <c r="L7" s="78"/>
      <c r="M7" s="86"/>
    </row>
    <row r="8" spans="1:13" ht="16" x14ac:dyDescent="0.2">
      <c r="A8" s="37" t="s">
        <v>3</v>
      </c>
      <c r="B8" s="38"/>
      <c r="C8" s="39"/>
      <c r="D8" s="38"/>
      <c r="E8" s="40"/>
      <c r="F8" s="57">
        <f>SUM(D8*E8)</f>
        <v>0</v>
      </c>
      <c r="G8" s="62">
        <f>SUM(F8)+B8-C8</f>
        <v>0</v>
      </c>
      <c r="H8" s="57" t="e">
        <f>SUM(G8)/C2</f>
        <v>#DIV/0!</v>
      </c>
      <c r="I8" s="41"/>
      <c r="J8" s="75">
        <f>SUM(G8)*I8</f>
        <v>0</v>
      </c>
      <c r="K8" s="41"/>
      <c r="L8" s="41"/>
      <c r="M8" s="86"/>
    </row>
    <row r="9" spans="1:13" ht="16" x14ac:dyDescent="0.2">
      <c r="A9" s="37" t="s">
        <v>47</v>
      </c>
      <c r="B9" s="38"/>
      <c r="C9" s="39"/>
      <c r="D9" s="38"/>
      <c r="E9" s="40"/>
      <c r="F9" s="57"/>
      <c r="G9" s="62"/>
      <c r="H9" s="57"/>
      <c r="I9" s="41"/>
      <c r="J9" s="75"/>
      <c r="K9" s="41"/>
      <c r="L9" s="41"/>
      <c r="M9" s="86"/>
    </row>
    <row r="10" spans="1:13" ht="32" x14ac:dyDescent="0.2">
      <c r="A10" s="37" t="s">
        <v>48</v>
      </c>
      <c r="B10" s="38"/>
      <c r="C10" s="39"/>
      <c r="D10" s="38"/>
      <c r="E10" s="40"/>
      <c r="F10" s="57"/>
      <c r="G10" s="62"/>
      <c r="H10" s="57"/>
      <c r="I10" s="41"/>
      <c r="J10" s="75"/>
      <c r="K10" s="41"/>
      <c r="L10" s="41"/>
      <c r="M10" s="86"/>
    </row>
    <row r="11" spans="1:13" ht="16" x14ac:dyDescent="0.2">
      <c r="A11" s="37" t="s">
        <v>6</v>
      </c>
      <c r="B11" s="38"/>
      <c r="C11" s="39"/>
      <c r="D11" s="38"/>
      <c r="E11" s="40"/>
      <c r="F11" s="57"/>
      <c r="G11" s="62"/>
      <c r="H11" s="57"/>
      <c r="I11" s="41"/>
      <c r="J11" s="75"/>
      <c r="K11" s="41"/>
      <c r="L11" s="41"/>
      <c r="M11" s="86"/>
    </row>
    <row r="12" spans="1:13" ht="16" x14ac:dyDescent="0.2">
      <c r="A12" s="37" t="s">
        <v>7</v>
      </c>
      <c r="B12" s="38"/>
      <c r="C12" s="39"/>
      <c r="D12" s="38"/>
      <c r="E12" s="40"/>
      <c r="F12" s="57"/>
      <c r="G12" s="62"/>
      <c r="H12" s="57"/>
      <c r="I12" s="41"/>
      <c r="J12" s="75"/>
      <c r="K12" s="41"/>
      <c r="L12" s="41"/>
      <c r="M12" s="86"/>
    </row>
    <row r="13" spans="1:13" ht="32" x14ac:dyDescent="0.2">
      <c r="A13" s="37" t="s">
        <v>5</v>
      </c>
      <c r="B13" s="38"/>
      <c r="C13" s="39"/>
      <c r="D13" s="38"/>
      <c r="E13" s="40"/>
      <c r="F13" s="57">
        <f t="shared" ref="F13:F26" si="0">SUM(D13*E13)</f>
        <v>0</v>
      </c>
      <c r="G13" s="62">
        <f t="shared" ref="G13:G23" si="1">SUM(F13)+B13-C13</f>
        <v>0</v>
      </c>
      <c r="H13" s="57" t="e">
        <f>SUM(G13)/C2</f>
        <v>#DIV/0!</v>
      </c>
      <c r="I13" s="41"/>
      <c r="J13" s="75">
        <f t="shared" ref="J13:J23" si="2">SUM(G13)*I13</f>
        <v>0</v>
      </c>
      <c r="K13" s="41"/>
      <c r="L13" s="41"/>
      <c r="M13" s="86"/>
    </row>
    <row r="14" spans="1:13" ht="16" x14ac:dyDescent="0.2">
      <c r="A14" s="37" t="s">
        <v>9</v>
      </c>
      <c r="B14" s="38"/>
      <c r="C14" s="39"/>
      <c r="D14" s="38"/>
      <c r="E14" s="40"/>
      <c r="F14" s="57">
        <f t="shared" si="0"/>
        <v>0</v>
      </c>
      <c r="G14" s="62">
        <f t="shared" si="1"/>
        <v>0</v>
      </c>
      <c r="H14" s="57" t="e">
        <f>SUM(G14)/C2</f>
        <v>#DIV/0!</v>
      </c>
      <c r="I14" s="41"/>
      <c r="J14" s="75">
        <f t="shared" si="2"/>
        <v>0</v>
      </c>
      <c r="K14" s="41"/>
      <c r="L14" s="41"/>
      <c r="M14" s="86"/>
    </row>
    <row r="15" spans="1:13" ht="16" x14ac:dyDescent="0.2">
      <c r="A15" s="37" t="s">
        <v>46</v>
      </c>
      <c r="B15" s="38"/>
      <c r="C15" s="39"/>
      <c r="D15" s="38"/>
      <c r="E15" s="40"/>
      <c r="F15" s="57">
        <f t="shared" si="0"/>
        <v>0</v>
      </c>
      <c r="G15" s="62">
        <f t="shared" si="1"/>
        <v>0</v>
      </c>
      <c r="H15" s="57" t="e">
        <f>SUM(G15)/C2</f>
        <v>#DIV/0!</v>
      </c>
      <c r="I15" s="41"/>
      <c r="J15" s="75">
        <f t="shared" si="2"/>
        <v>0</v>
      </c>
      <c r="K15" s="41"/>
      <c r="L15" s="41"/>
      <c r="M15" s="86"/>
    </row>
    <row r="16" spans="1:13" ht="16" x14ac:dyDescent="0.2">
      <c r="A16" s="37" t="s">
        <v>50</v>
      </c>
      <c r="B16" s="38"/>
      <c r="C16" s="39"/>
      <c r="D16" s="38"/>
      <c r="E16" s="40"/>
      <c r="F16" s="57">
        <f t="shared" si="0"/>
        <v>0</v>
      </c>
      <c r="G16" s="62">
        <f t="shared" si="1"/>
        <v>0</v>
      </c>
      <c r="H16" s="57" t="e">
        <f>SUM(G16)/C2</f>
        <v>#DIV/0!</v>
      </c>
      <c r="I16" s="41"/>
      <c r="J16" s="75">
        <f t="shared" si="2"/>
        <v>0</v>
      </c>
      <c r="K16" s="41"/>
      <c r="L16" s="41"/>
      <c r="M16" s="86"/>
    </row>
    <row r="17" spans="1:13" ht="16" x14ac:dyDescent="0.2">
      <c r="A17" s="37" t="s">
        <v>4</v>
      </c>
      <c r="B17" s="38"/>
      <c r="C17" s="39"/>
      <c r="D17" s="38"/>
      <c r="E17" s="40"/>
      <c r="F17" s="57">
        <f t="shared" si="0"/>
        <v>0</v>
      </c>
      <c r="G17" s="62">
        <f t="shared" si="1"/>
        <v>0</v>
      </c>
      <c r="H17" s="57" t="e">
        <f>SUM(G17)/C2</f>
        <v>#DIV/0!</v>
      </c>
      <c r="I17" s="41"/>
      <c r="J17" s="75">
        <f t="shared" si="2"/>
        <v>0</v>
      </c>
      <c r="K17" s="41"/>
      <c r="L17" s="41"/>
      <c r="M17" s="86"/>
    </row>
    <row r="18" spans="1:13" ht="16" x14ac:dyDescent="0.2">
      <c r="A18" s="42" t="s">
        <v>49</v>
      </c>
      <c r="B18" s="43"/>
      <c r="C18" s="44"/>
      <c r="D18" s="43"/>
      <c r="E18" s="45"/>
      <c r="F18" s="57">
        <f t="shared" si="0"/>
        <v>0</v>
      </c>
      <c r="G18" s="62">
        <f t="shared" si="1"/>
        <v>0</v>
      </c>
      <c r="H18" s="58" t="e">
        <f>SUM(G18/C2)</f>
        <v>#DIV/0!</v>
      </c>
      <c r="I18" s="46"/>
      <c r="J18" s="75">
        <f t="shared" si="2"/>
        <v>0</v>
      </c>
      <c r="K18" s="41"/>
      <c r="L18" s="41"/>
      <c r="M18" s="86"/>
    </row>
    <row r="19" spans="1:13" ht="16" x14ac:dyDescent="0.2">
      <c r="A19" s="42" t="s">
        <v>51</v>
      </c>
      <c r="B19" s="43"/>
      <c r="C19" s="44"/>
      <c r="D19" s="43"/>
      <c r="E19" s="45"/>
      <c r="F19" s="57">
        <f t="shared" si="0"/>
        <v>0</v>
      </c>
      <c r="G19" s="62">
        <f t="shared" si="1"/>
        <v>0</v>
      </c>
      <c r="H19" s="58" t="e">
        <f t="shared" ref="H19:H23" si="3">SUM(G19/C3)</f>
        <v>#DIV/0!</v>
      </c>
      <c r="I19" s="46"/>
      <c r="J19" s="75">
        <f t="shared" si="2"/>
        <v>0</v>
      </c>
      <c r="K19" s="41"/>
      <c r="L19" s="41"/>
      <c r="M19" s="86"/>
    </row>
    <row r="20" spans="1:13" ht="32" x14ac:dyDescent="0.2">
      <c r="A20" s="42" t="s">
        <v>52</v>
      </c>
      <c r="B20" s="43"/>
      <c r="C20" s="44"/>
      <c r="D20" s="43"/>
      <c r="E20" s="45"/>
      <c r="F20" s="57">
        <f t="shared" si="0"/>
        <v>0</v>
      </c>
      <c r="G20" s="62">
        <f t="shared" si="1"/>
        <v>0</v>
      </c>
      <c r="H20" s="58" t="e">
        <f t="shared" si="3"/>
        <v>#DIV/0!</v>
      </c>
      <c r="I20" s="46"/>
      <c r="J20" s="75">
        <f t="shared" si="2"/>
        <v>0</v>
      </c>
      <c r="K20" s="41"/>
      <c r="L20" s="41"/>
      <c r="M20" s="86"/>
    </row>
    <row r="21" spans="1:13" ht="32" x14ac:dyDescent="0.2">
      <c r="A21" s="42" t="s">
        <v>55</v>
      </c>
      <c r="B21" s="43"/>
      <c r="C21" s="44"/>
      <c r="D21" s="43"/>
      <c r="E21" s="45"/>
      <c r="F21" s="57">
        <f t="shared" si="0"/>
        <v>0</v>
      </c>
      <c r="G21" s="62">
        <f t="shared" si="1"/>
        <v>0</v>
      </c>
      <c r="H21" s="58" t="e">
        <f t="shared" si="3"/>
        <v>#VALUE!</v>
      </c>
      <c r="I21" s="46"/>
      <c r="J21" s="75">
        <f t="shared" si="2"/>
        <v>0</v>
      </c>
      <c r="K21" s="41"/>
      <c r="L21" s="41"/>
      <c r="M21" s="86"/>
    </row>
    <row r="22" spans="1:13" ht="16" x14ac:dyDescent="0.2">
      <c r="A22" s="42" t="s">
        <v>56</v>
      </c>
      <c r="B22" s="43"/>
      <c r="C22" s="44"/>
      <c r="D22" s="43"/>
      <c r="E22" s="45"/>
      <c r="F22" s="57">
        <f t="shared" si="0"/>
        <v>0</v>
      </c>
      <c r="G22" s="62">
        <f t="shared" si="1"/>
        <v>0</v>
      </c>
      <c r="H22" s="58">
        <f t="shared" si="3"/>
        <v>0</v>
      </c>
      <c r="I22" s="46"/>
      <c r="J22" s="75">
        <f t="shared" si="2"/>
        <v>0</v>
      </c>
      <c r="K22" s="41"/>
      <c r="L22" s="41"/>
      <c r="M22" s="86"/>
    </row>
    <row r="23" spans="1:13" ht="16" x14ac:dyDescent="0.2">
      <c r="A23" s="42" t="s">
        <v>57</v>
      </c>
      <c r="B23" s="43"/>
      <c r="C23" s="44"/>
      <c r="D23" s="43"/>
      <c r="E23" s="45"/>
      <c r="F23" s="57">
        <f t="shared" si="0"/>
        <v>0</v>
      </c>
      <c r="G23" s="62">
        <f t="shared" si="1"/>
        <v>0</v>
      </c>
      <c r="H23" s="58" t="e">
        <f t="shared" si="3"/>
        <v>#DIV/0!</v>
      </c>
      <c r="I23" s="46"/>
      <c r="J23" s="75">
        <f t="shared" si="2"/>
        <v>0</v>
      </c>
      <c r="K23" s="41"/>
      <c r="L23" s="41"/>
      <c r="M23" s="86"/>
    </row>
    <row r="24" spans="1:13" x14ac:dyDescent="0.2">
      <c r="A24" s="42"/>
      <c r="B24" s="43"/>
      <c r="C24" s="44"/>
      <c r="D24" s="43"/>
      <c r="E24" s="45"/>
      <c r="F24" s="58">
        <f t="shared" si="0"/>
        <v>0</v>
      </c>
      <c r="G24" s="63">
        <f>SUM(F24+B24-C24)</f>
        <v>0</v>
      </c>
      <c r="H24" s="58" t="e">
        <f>SUM(G24)/C2</f>
        <v>#DIV/0!</v>
      </c>
      <c r="I24" s="46"/>
      <c r="J24" s="76">
        <f>SUM(G24)*I24</f>
        <v>0</v>
      </c>
      <c r="K24" s="41"/>
      <c r="L24" s="41"/>
      <c r="M24" s="86"/>
    </row>
    <row r="25" spans="1:13" x14ac:dyDescent="0.2">
      <c r="A25" s="69"/>
      <c r="B25" s="43"/>
      <c r="C25" s="44"/>
      <c r="D25" s="43"/>
      <c r="E25" s="45"/>
      <c r="F25" s="57">
        <f t="shared" si="0"/>
        <v>0</v>
      </c>
      <c r="G25" s="62">
        <f t="shared" ref="G25" si="4">SUM(F25+B25-C25)</f>
        <v>0</v>
      </c>
      <c r="H25" s="58" t="e">
        <f>SUM(G25/C2)</f>
        <v>#DIV/0!</v>
      </c>
      <c r="I25" s="46"/>
      <c r="J25" s="75">
        <f t="shared" ref="J25" si="5">SUM(G25*I25)</f>
        <v>0</v>
      </c>
      <c r="K25" s="41"/>
      <c r="L25" s="41"/>
      <c r="M25" s="86"/>
    </row>
    <row r="26" spans="1:13" ht="16" thickBot="1" x14ac:dyDescent="0.25">
      <c r="A26" s="52"/>
      <c r="B26" s="53"/>
      <c r="C26" s="54"/>
      <c r="D26" s="53"/>
      <c r="E26" s="55"/>
      <c r="F26" s="66">
        <f t="shared" si="0"/>
        <v>0</v>
      </c>
      <c r="G26" s="67">
        <f>SUM(F26+B26-C26)</f>
        <v>0</v>
      </c>
      <c r="H26" s="66" t="e">
        <f>SUM(G26)/C2</f>
        <v>#DIV/0!</v>
      </c>
      <c r="I26" s="56"/>
      <c r="J26" s="77">
        <f>SUM(G26*I26)</f>
        <v>0</v>
      </c>
      <c r="K26" s="56"/>
      <c r="L26" s="56"/>
      <c r="M26" s="95"/>
    </row>
  </sheetData>
  <mergeCells count="8">
    <mergeCell ref="L4:M4"/>
    <mergeCell ref="A1:B1"/>
    <mergeCell ref="I4:J4"/>
    <mergeCell ref="A2:B2"/>
    <mergeCell ref="B4:C4"/>
    <mergeCell ref="D4:F4"/>
    <mergeCell ref="G4:H4"/>
    <mergeCell ref="C1:D1"/>
  </mergeCells>
  <pageMargins left="0.7" right="0.7" top="0.78740157499999996" bottom="0.78740157499999996" header="0.3" footer="0.3"/>
  <pageSetup paperSize="9" scale="6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zoomScale="70" zoomScaleNormal="70" zoomScaleSheetLayoutView="80" workbookViewId="0">
      <selection activeCell="L13" sqref="L13"/>
    </sheetView>
  </sheetViews>
  <sheetFormatPr baseColWidth="10" defaultColWidth="11.5" defaultRowHeight="15" x14ac:dyDescent="0.2"/>
  <cols>
    <col min="1" max="1" width="31.6640625" style="9" customWidth="1"/>
    <col min="2" max="10" width="16.6640625" style="9" customWidth="1"/>
    <col min="11" max="11" width="11.5" style="9"/>
    <col min="12" max="12" width="17.83203125" style="9" customWidth="1"/>
    <col min="13" max="13" width="12.6640625" style="9" hidden="1" customWidth="1"/>
    <col min="14" max="16384" width="11.5" style="9"/>
  </cols>
  <sheetData>
    <row r="1" spans="1:13" x14ac:dyDescent="0.2">
      <c r="A1" s="103" t="s">
        <v>39</v>
      </c>
      <c r="B1" s="104"/>
      <c r="C1" s="110"/>
      <c r="D1" s="110"/>
      <c r="E1" s="6"/>
      <c r="F1" s="6"/>
      <c r="G1" s="6"/>
      <c r="H1" s="83" t="s">
        <v>2</v>
      </c>
      <c r="I1" s="6"/>
      <c r="J1" s="6"/>
      <c r="K1" s="71"/>
      <c r="L1" s="84"/>
      <c r="M1" s="85"/>
    </row>
    <row r="2" spans="1:13" x14ac:dyDescent="0.2">
      <c r="A2" s="105" t="s">
        <v>44</v>
      </c>
      <c r="B2" s="106"/>
      <c r="C2" s="10"/>
      <c r="D2" s="11">
        <v>8000</v>
      </c>
      <c r="E2" s="12"/>
      <c r="F2" s="12"/>
      <c r="G2" s="12"/>
      <c r="H2" s="13" t="s">
        <v>25</v>
      </c>
      <c r="I2" s="12"/>
      <c r="J2" s="12"/>
      <c r="K2" s="12"/>
      <c r="L2" s="12"/>
      <c r="M2" s="86"/>
    </row>
    <row r="3" spans="1:13" ht="16" thickBot="1" x14ac:dyDescent="0.25">
      <c r="A3" s="15"/>
      <c r="B3" s="16"/>
      <c r="C3" s="17"/>
      <c r="D3" s="18"/>
      <c r="E3" s="18"/>
      <c r="F3" s="18"/>
      <c r="G3" s="12"/>
      <c r="H3" s="12"/>
      <c r="I3" s="12"/>
      <c r="J3" s="12"/>
      <c r="K3" s="18"/>
      <c r="L3" s="12"/>
      <c r="M3" s="86"/>
    </row>
    <row r="4" spans="1:13" ht="16" thickBot="1" x14ac:dyDescent="0.25">
      <c r="A4" s="19"/>
      <c r="B4" s="101" t="s">
        <v>12</v>
      </c>
      <c r="C4" s="102"/>
      <c r="D4" s="101" t="s">
        <v>13</v>
      </c>
      <c r="E4" s="107"/>
      <c r="F4" s="102"/>
      <c r="G4" s="101" t="s">
        <v>14</v>
      </c>
      <c r="H4" s="102"/>
      <c r="I4" s="101" t="s">
        <v>23</v>
      </c>
      <c r="J4" s="102"/>
      <c r="K4" s="79" t="s">
        <v>58</v>
      </c>
      <c r="L4" s="101" t="s">
        <v>54</v>
      </c>
      <c r="M4" s="109"/>
    </row>
    <row r="5" spans="1:13" ht="33" thickBot="1" x14ac:dyDescent="0.25">
      <c r="A5" s="20"/>
      <c r="B5" s="21" t="s">
        <v>70</v>
      </c>
      <c r="C5" s="22" t="s">
        <v>70</v>
      </c>
      <c r="D5" s="21" t="s">
        <v>26</v>
      </c>
      <c r="E5" s="23" t="s">
        <v>71</v>
      </c>
      <c r="F5" s="24" t="s">
        <v>0</v>
      </c>
      <c r="G5" s="21" t="s">
        <v>15</v>
      </c>
      <c r="H5" s="24" t="s">
        <v>1</v>
      </c>
      <c r="I5" s="25" t="s">
        <v>27</v>
      </c>
      <c r="J5" s="26" t="s">
        <v>24</v>
      </c>
      <c r="K5" s="25" t="s">
        <v>60</v>
      </c>
      <c r="L5" s="72" t="s">
        <v>53</v>
      </c>
      <c r="M5" s="100"/>
    </row>
    <row r="6" spans="1:13" ht="16" thickBot="1" x14ac:dyDescent="0.25">
      <c r="A6" s="27" t="s">
        <v>2</v>
      </c>
      <c r="B6" s="28">
        <v>750</v>
      </c>
      <c r="C6" s="29">
        <v>500</v>
      </c>
      <c r="D6" s="28">
        <v>400</v>
      </c>
      <c r="E6" s="30">
        <v>10</v>
      </c>
      <c r="F6" s="59">
        <f>SUM(D6*E6)</f>
        <v>4000</v>
      </c>
      <c r="G6" s="60">
        <f>SUM(F6+B6-C6)</f>
        <v>4250</v>
      </c>
      <c r="H6" s="59">
        <f>SUM(G6)/D2</f>
        <v>0.53125</v>
      </c>
      <c r="I6" s="31">
        <v>0.5</v>
      </c>
      <c r="J6" s="61">
        <f>SUM(G6)*I6</f>
        <v>2125</v>
      </c>
      <c r="K6" s="31" t="s">
        <v>59</v>
      </c>
      <c r="L6" s="31" t="s">
        <v>61</v>
      </c>
      <c r="M6" s="86"/>
    </row>
    <row r="7" spans="1:13" ht="16" thickBot="1" x14ac:dyDescent="0.25">
      <c r="A7" s="32"/>
      <c r="B7" s="33"/>
      <c r="C7" s="14"/>
      <c r="D7" s="33"/>
      <c r="E7" s="34"/>
      <c r="F7" s="14"/>
      <c r="G7" s="33"/>
      <c r="H7" s="8"/>
      <c r="I7" s="35"/>
      <c r="J7" s="36"/>
      <c r="K7" s="96"/>
      <c r="L7" s="96"/>
      <c r="M7" s="86"/>
    </row>
    <row r="8" spans="1:13" ht="16" x14ac:dyDescent="0.2">
      <c r="A8" s="37" t="s">
        <v>8</v>
      </c>
      <c r="B8" s="38"/>
      <c r="C8" s="39"/>
      <c r="D8" s="38"/>
      <c r="E8" s="40"/>
      <c r="F8" s="57">
        <f>SUM(D8*E8)</f>
        <v>0</v>
      </c>
      <c r="G8" s="62">
        <f>SUM(F8)+B8-C8</f>
        <v>0</v>
      </c>
      <c r="H8" s="57" t="e">
        <f>SUM(G8)/C2</f>
        <v>#DIV/0!</v>
      </c>
      <c r="I8" s="41"/>
      <c r="J8" s="64">
        <f>SUM(G8)*I8</f>
        <v>0</v>
      </c>
      <c r="K8" s="97"/>
      <c r="L8" s="98"/>
      <c r="M8" s="86"/>
    </row>
    <row r="9" spans="1:13" ht="16" x14ac:dyDescent="0.2">
      <c r="A9" s="37" t="s">
        <v>6</v>
      </c>
      <c r="B9" s="38"/>
      <c r="C9" s="39"/>
      <c r="D9" s="38"/>
      <c r="E9" s="40"/>
      <c r="F9" s="57">
        <f t="shared" ref="F9:F29" si="0">SUM(D9*E9)</f>
        <v>0</v>
      </c>
      <c r="G9" s="62">
        <f t="shared" ref="G9:G25" si="1">SUM(F9)+B9-C9</f>
        <v>0</v>
      </c>
      <c r="H9" s="57" t="e">
        <f>SUM(G9)/C2</f>
        <v>#DIV/0!</v>
      </c>
      <c r="I9" s="41"/>
      <c r="J9" s="64">
        <f t="shared" ref="J9:J25" si="2">SUM(G9)*I9</f>
        <v>0</v>
      </c>
      <c r="K9" s="41"/>
      <c r="L9" s="99"/>
      <c r="M9" s="86"/>
    </row>
    <row r="10" spans="1:13" ht="16" x14ac:dyDescent="0.2">
      <c r="A10" s="37" t="s">
        <v>7</v>
      </c>
      <c r="B10" s="38"/>
      <c r="C10" s="39"/>
      <c r="D10" s="38"/>
      <c r="E10" s="40"/>
      <c r="F10" s="57">
        <f t="shared" si="0"/>
        <v>0</v>
      </c>
      <c r="G10" s="62">
        <f t="shared" si="1"/>
        <v>0</v>
      </c>
      <c r="H10" s="57" t="e">
        <f>SUM(G10)/C2</f>
        <v>#DIV/0!</v>
      </c>
      <c r="I10" s="41"/>
      <c r="J10" s="64">
        <f t="shared" si="2"/>
        <v>0</v>
      </c>
      <c r="K10" s="41"/>
      <c r="L10" s="99"/>
      <c r="M10" s="86"/>
    </row>
    <row r="11" spans="1:13" ht="16" x14ac:dyDescent="0.2">
      <c r="A11" s="37" t="s">
        <v>16</v>
      </c>
      <c r="B11" s="38"/>
      <c r="C11" s="39"/>
      <c r="D11" s="38"/>
      <c r="E11" s="40"/>
      <c r="F11" s="57">
        <f t="shared" si="0"/>
        <v>0</v>
      </c>
      <c r="G11" s="62">
        <f t="shared" si="1"/>
        <v>0</v>
      </c>
      <c r="H11" s="57" t="e">
        <f>SUM(G11)/C2</f>
        <v>#DIV/0!</v>
      </c>
      <c r="I11" s="41"/>
      <c r="J11" s="64">
        <f t="shared" si="2"/>
        <v>0</v>
      </c>
      <c r="K11" s="41"/>
      <c r="L11" s="99"/>
      <c r="M11" s="86"/>
    </row>
    <row r="12" spans="1:13" ht="16" x14ac:dyDescent="0.2">
      <c r="A12" s="37" t="s">
        <v>62</v>
      </c>
      <c r="B12" s="38"/>
      <c r="C12" s="39"/>
      <c r="D12" s="38"/>
      <c r="E12" s="40"/>
      <c r="F12" s="57">
        <f t="shared" si="0"/>
        <v>0</v>
      </c>
      <c r="G12" s="62">
        <f t="shared" si="1"/>
        <v>0</v>
      </c>
      <c r="H12" s="57" t="e">
        <f>SUM(G12)/C2</f>
        <v>#DIV/0!</v>
      </c>
      <c r="I12" s="41"/>
      <c r="J12" s="64">
        <f t="shared" si="2"/>
        <v>0</v>
      </c>
      <c r="K12" s="41"/>
      <c r="L12" s="99"/>
      <c r="M12" s="86"/>
    </row>
    <row r="13" spans="1:13" ht="48" x14ac:dyDescent="0.2">
      <c r="A13" s="37" t="s">
        <v>19</v>
      </c>
      <c r="B13" s="38"/>
      <c r="C13" s="39"/>
      <c r="D13" s="38"/>
      <c r="E13" s="40"/>
      <c r="F13" s="57">
        <f>SUM(D13*E13)</f>
        <v>0</v>
      </c>
      <c r="G13" s="62">
        <f t="shared" si="1"/>
        <v>0</v>
      </c>
      <c r="H13" s="57" t="e">
        <f>SUM(G13)/C2</f>
        <v>#DIV/0!</v>
      </c>
      <c r="I13" s="41"/>
      <c r="J13" s="64">
        <f t="shared" si="2"/>
        <v>0</v>
      </c>
      <c r="K13" s="41"/>
      <c r="L13" s="99"/>
      <c r="M13" s="86"/>
    </row>
    <row r="14" spans="1:13" ht="16" x14ac:dyDescent="0.2">
      <c r="A14" s="37" t="s">
        <v>63</v>
      </c>
      <c r="B14" s="38"/>
      <c r="C14" s="39"/>
      <c r="D14" s="38"/>
      <c r="E14" s="40"/>
      <c r="F14" s="57"/>
      <c r="G14" s="62"/>
      <c r="H14" s="57"/>
      <c r="I14" s="41"/>
      <c r="J14" s="64"/>
      <c r="K14" s="41"/>
      <c r="L14" s="99"/>
      <c r="M14" s="86"/>
    </row>
    <row r="15" spans="1:13" ht="16" x14ac:dyDescent="0.2">
      <c r="A15" s="37" t="s">
        <v>17</v>
      </c>
      <c r="B15" s="38"/>
      <c r="C15" s="39"/>
      <c r="D15" s="38"/>
      <c r="E15" s="40"/>
      <c r="F15" s="57">
        <f t="shared" si="0"/>
        <v>0</v>
      </c>
      <c r="G15" s="62">
        <f t="shared" si="1"/>
        <v>0</v>
      </c>
      <c r="H15" s="57" t="e">
        <f>SUM(G15)/C2</f>
        <v>#DIV/0!</v>
      </c>
      <c r="I15" s="41"/>
      <c r="J15" s="64">
        <f t="shared" si="2"/>
        <v>0</v>
      </c>
      <c r="K15" s="41"/>
      <c r="L15" s="99"/>
      <c r="M15" s="86"/>
    </row>
    <row r="16" spans="1:13" ht="16" x14ac:dyDescent="0.2">
      <c r="A16" s="37" t="s">
        <v>29</v>
      </c>
      <c r="B16" s="38"/>
      <c r="C16" s="39"/>
      <c r="D16" s="38"/>
      <c r="E16" s="40"/>
      <c r="F16" s="57">
        <f t="shared" si="0"/>
        <v>0</v>
      </c>
      <c r="G16" s="62">
        <f t="shared" si="1"/>
        <v>0</v>
      </c>
      <c r="H16" s="57" t="e">
        <f>SUM(G16)/C2</f>
        <v>#DIV/0!</v>
      </c>
      <c r="I16" s="41"/>
      <c r="J16" s="64">
        <f t="shared" si="2"/>
        <v>0</v>
      </c>
      <c r="K16" s="41"/>
      <c r="L16" s="99"/>
      <c r="M16" s="86"/>
    </row>
    <row r="17" spans="1:13" ht="16" x14ac:dyDescent="0.2">
      <c r="A17" s="37" t="s">
        <v>28</v>
      </c>
      <c r="B17" s="38"/>
      <c r="C17" s="39"/>
      <c r="D17" s="38"/>
      <c r="E17" s="40"/>
      <c r="F17" s="57">
        <f t="shared" si="0"/>
        <v>0</v>
      </c>
      <c r="G17" s="62">
        <f t="shared" si="1"/>
        <v>0</v>
      </c>
      <c r="H17" s="57" t="e">
        <f>SUM(G17)/C2</f>
        <v>#DIV/0!</v>
      </c>
      <c r="I17" s="41"/>
      <c r="J17" s="64">
        <f t="shared" si="2"/>
        <v>0</v>
      </c>
      <c r="K17" s="41"/>
      <c r="L17" s="99"/>
      <c r="M17" s="86"/>
    </row>
    <row r="18" spans="1:13" ht="32" x14ac:dyDescent="0.2">
      <c r="A18" s="37" t="s">
        <v>20</v>
      </c>
      <c r="B18" s="38"/>
      <c r="C18" s="39"/>
      <c r="D18" s="38"/>
      <c r="E18" s="40"/>
      <c r="F18" s="57">
        <f t="shared" si="0"/>
        <v>0</v>
      </c>
      <c r="G18" s="62">
        <f t="shared" si="1"/>
        <v>0</v>
      </c>
      <c r="H18" s="57" t="e">
        <f>SUM(G18)/C2</f>
        <v>#DIV/0!</v>
      </c>
      <c r="I18" s="41"/>
      <c r="J18" s="64">
        <f t="shared" si="2"/>
        <v>0</v>
      </c>
      <c r="K18" s="41"/>
      <c r="L18" s="99"/>
      <c r="M18" s="86"/>
    </row>
    <row r="19" spans="1:13" ht="32" x14ac:dyDescent="0.2">
      <c r="A19" s="37" t="s">
        <v>21</v>
      </c>
      <c r="B19" s="38"/>
      <c r="C19" s="39"/>
      <c r="D19" s="38"/>
      <c r="E19" s="40"/>
      <c r="F19" s="57">
        <f t="shared" si="0"/>
        <v>0</v>
      </c>
      <c r="G19" s="62">
        <f t="shared" si="1"/>
        <v>0</v>
      </c>
      <c r="H19" s="57" t="e">
        <f>SUM(G19)/C2</f>
        <v>#DIV/0!</v>
      </c>
      <c r="I19" s="41"/>
      <c r="J19" s="64">
        <f t="shared" si="2"/>
        <v>0</v>
      </c>
      <c r="K19" s="41"/>
      <c r="L19" s="99"/>
      <c r="M19" s="86"/>
    </row>
    <row r="20" spans="1:13" ht="34.75" customHeight="1" x14ac:dyDescent="0.2">
      <c r="A20" s="37" t="s">
        <v>10</v>
      </c>
      <c r="B20" s="38"/>
      <c r="C20" s="39"/>
      <c r="D20" s="38"/>
      <c r="E20" s="40"/>
      <c r="F20" s="57">
        <f t="shared" si="0"/>
        <v>0</v>
      </c>
      <c r="G20" s="62">
        <f t="shared" si="1"/>
        <v>0</v>
      </c>
      <c r="H20" s="57" t="e">
        <f>SUM(G20)/C2</f>
        <v>#DIV/0!</v>
      </c>
      <c r="I20" s="41"/>
      <c r="J20" s="64">
        <f t="shared" si="2"/>
        <v>0</v>
      </c>
      <c r="K20" s="41"/>
      <c r="L20" s="99"/>
      <c r="M20" s="86"/>
    </row>
    <row r="21" spans="1:13" ht="16" x14ac:dyDescent="0.2">
      <c r="A21" s="37" t="s">
        <v>18</v>
      </c>
      <c r="B21" s="38"/>
      <c r="C21" s="39"/>
      <c r="D21" s="38"/>
      <c r="E21" s="40"/>
      <c r="F21" s="57">
        <f t="shared" si="0"/>
        <v>0</v>
      </c>
      <c r="G21" s="62">
        <f t="shared" si="1"/>
        <v>0</v>
      </c>
      <c r="H21" s="57" t="e">
        <f>SUM(G21)/C2</f>
        <v>#DIV/0!</v>
      </c>
      <c r="I21" s="41"/>
      <c r="J21" s="64">
        <f t="shared" si="2"/>
        <v>0</v>
      </c>
      <c r="K21" s="41"/>
      <c r="L21" s="99"/>
      <c r="M21" s="86"/>
    </row>
    <row r="22" spans="1:13" ht="16" x14ac:dyDescent="0.2">
      <c r="A22" s="37" t="s">
        <v>11</v>
      </c>
      <c r="B22" s="38"/>
      <c r="C22" s="39"/>
      <c r="D22" s="38"/>
      <c r="E22" s="40"/>
      <c r="F22" s="57">
        <f t="shared" si="0"/>
        <v>0</v>
      </c>
      <c r="G22" s="62">
        <f t="shared" si="1"/>
        <v>0</v>
      </c>
      <c r="H22" s="57" t="e">
        <f>SUM(G22)/C2</f>
        <v>#DIV/0!</v>
      </c>
      <c r="I22" s="41"/>
      <c r="J22" s="64">
        <f t="shared" si="2"/>
        <v>0</v>
      </c>
      <c r="K22" s="41"/>
      <c r="L22" s="99"/>
      <c r="M22" s="86"/>
    </row>
    <row r="23" spans="1:13" ht="16" x14ac:dyDescent="0.2">
      <c r="A23" s="37" t="s">
        <v>66</v>
      </c>
      <c r="B23" s="38"/>
      <c r="C23" s="39"/>
      <c r="D23" s="38"/>
      <c r="E23" s="40"/>
      <c r="F23" s="57"/>
      <c r="G23" s="62"/>
      <c r="H23" s="57"/>
      <c r="I23" s="41"/>
      <c r="J23" s="64"/>
      <c r="K23" s="41"/>
      <c r="L23" s="99"/>
      <c r="M23" s="86"/>
    </row>
    <row r="24" spans="1:13" ht="32" x14ac:dyDescent="0.2">
      <c r="A24" s="37" t="s">
        <v>67</v>
      </c>
      <c r="B24" s="38"/>
      <c r="C24" s="39"/>
      <c r="D24" s="38"/>
      <c r="E24" s="40"/>
      <c r="F24" s="57">
        <f t="shared" si="0"/>
        <v>0</v>
      </c>
      <c r="G24" s="62">
        <f t="shared" si="1"/>
        <v>0</v>
      </c>
      <c r="H24" s="57" t="e">
        <f>SUM(G24)/C2</f>
        <v>#DIV/0!</v>
      </c>
      <c r="I24" s="41"/>
      <c r="J24" s="64">
        <f t="shared" si="2"/>
        <v>0</v>
      </c>
      <c r="K24" s="41"/>
      <c r="L24" s="99"/>
      <c r="M24" s="86"/>
    </row>
    <row r="25" spans="1:13" ht="16" x14ac:dyDescent="0.2">
      <c r="A25" s="37" t="s">
        <v>64</v>
      </c>
      <c r="B25" s="38"/>
      <c r="C25" s="39"/>
      <c r="D25" s="38"/>
      <c r="E25" s="40"/>
      <c r="F25" s="57">
        <f t="shared" si="0"/>
        <v>0</v>
      </c>
      <c r="G25" s="62">
        <f t="shared" si="1"/>
        <v>0</v>
      </c>
      <c r="H25" s="57" t="e">
        <f>SUM(G25)/C2</f>
        <v>#DIV/0!</v>
      </c>
      <c r="I25" s="41"/>
      <c r="J25" s="64">
        <f t="shared" si="2"/>
        <v>0</v>
      </c>
      <c r="K25" s="41"/>
      <c r="L25" s="99"/>
      <c r="M25" s="86"/>
    </row>
    <row r="26" spans="1:13" ht="32" x14ac:dyDescent="0.2">
      <c r="A26" s="37" t="s">
        <v>65</v>
      </c>
      <c r="B26" s="38"/>
      <c r="C26" s="39"/>
      <c r="D26" s="38"/>
      <c r="E26" s="40"/>
      <c r="F26" s="57">
        <f t="shared" si="0"/>
        <v>0</v>
      </c>
      <c r="G26" s="62">
        <f>SUM(F26+B26-C26)</f>
        <v>0</v>
      </c>
      <c r="H26" s="57" t="e">
        <f>SUM(G26)/C2</f>
        <v>#DIV/0!</v>
      </c>
      <c r="I26" s="41"/>
      <c r="J26" s="64">
        <f>SUM(G26)*I26</f>
        <v>0</v>
      </c>
      <c r="K26" s="41"/>
      <c r="L26" s="99"/>
      <c r="M26" s="86"/>
    </row>
    <row r="27" spans="1:13" ht="16" x14ac:dyDescent="0.2">
      <c r="A27" s="47" t="s">
        <v>68</v>
      </c>
      <c r="B27" s="48"/>
      <c r="C27" s="49"/>
      <c r="D27" s="48"/>
      <c r="E27" s="50"/>
      <c r="F27" s="57">
        <f t="shared" si="0"/>
        <v>0</v>
      </c>
      <c r="G27" s="62">
        <f t="shared" ref="G27:G28" si="3">SUM(F27+B27-C27)</f>
        <v>0</v>
      </c>
      <c r="H27" s="65" t="e">
        <f>SUM(G27/C2)</f>
        <v>#DIV/0!</v>
      </c>
      <c r="I27" s="51"/>
      <c r="J27" s="64">
        <f t="shared" ref="J27:J28" si="4">SUM(G27)*I27</f>
        <v>0</v>
      </c>
      <c r="K27" s="41"/>
      <c r="L27" s="99"/>
      <c r="M27" s="86"/>
    </row>
    <row r="28" spans="1:13" ht="16" x14ac:dyDescent="0.2">
      <c r="A28" s="47" t="s">
        <v>69</v>
      </c>
      <c r="B28" s="48"/>
      <c r="C28" s="49"/>
      <c r="D28" s="48"/>
      <c r="E28" s="50"/>
      <c r="F28" s="57">
        <f t="shared" si="0"/>
        <v>0</v>
      </c>
      <c r="G28" s="62">
        <f t="shared" si="3"/>
        <v>0</v>
      </c>
      <c r="H28" s="65" t="e">
        <f>SUM(G28/C2)</f>
        <v>#DIV/0!</v>
      </c>
      <c r="I28" s="51"/>
      <c r="J28" s="64">
        <f t="shared" si="4"/>
        <v>0</v>
      </c>
      <c r="K28" s="41"/>
      <c r="L28" s="99"/>
      <c r="M28" s="86"/>
    </row>
    <row r="29" spans="1:13" ht="16" thickBot="1" x14ac:dyDescent="0.25">
      <c r="A29" s="87"/>
      <c r="B29" s="88"/>
      <c r="C29" s="89"/>
      <c r="D29" s="88"/>
      <c r="E29" s="90"/>
      <c r="F29" s="91">
        <f t="shared" si="0"/>
        <v>0</v>
      </c>
      <c r="G29" s="92">
        <f>SUM(F29+B29-C29)</f>
        <v>0</v>
      </c>
      <c r="H29" s="91" t="e">
        <f>SUM(G29)/C2</f>
        <v>#DIV/0!</v>
      </c>
      <c r="I29" s="93"/>
      <c r="J29" s="94">
        <f>SUM(G29*I29)</f>
        <v>0</v>
      </c>
      <c r="K29" s="56"/>
      <c r="L29" s="56"/>
      <c r="M29" s="95"/>
    </row>
  </sheetData>
  <mergeCells count="8">
    <mergeCell ref="L4:M4"/>
    <mergeCell ref="I4:J4"/>
    <mergeCell ref="A1:B1"/>
    <mergeCell ref="A2:B2"/>
    <mergeCell ref="B4:C4"/>
    <mergeCell ref="D4:F4"/>
    <mergeCell ref="G4:H4"/>
    <mergeCell ref="C1:D1"/>
  </mergeCells>
  <pageMargins left="0.7" right="0.7" top="0.78740157499999996" bottom="0.78740157499999996" header="0.3" footer="0.3"/>
  <pageSetup paperSize="9" scale="6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
  <sheetViews>
    <sheetView zoomScaleNormal="100" zoomScaleSheetLayoutView="100" workbookViewId="0">
      <selection activeCell="D14" sqref="D14"/>
    </sheetView>
  </sheetViews>
  <sheetFormatPr baseColWidth="10" defaultColWidth="11.5" defaultRowHeight="15" x14ac:dyDescent="0.2"/>
  <cols>
    <col min="1" max="1" width="22.33203125" style="9" customWidth="1"/>
    <col min="2" max="10" width="16.6640625" style="9" customWidth="1"/>
    <col min="11" max="16384" width="11.5" style="9"/>
  </cols>
  <sheetData>
    <row r="1" spans="1:11" x14ac:dyDescent="0.2">
      <c r="A1" s="103" t="s">
        <v>39</v>
      </c>
      <c r="B1" s="104"/>
      <c r="C1" s="110"/>
      <c r="D1" s="110"/>
      <c r="E1" s="6"/>
      <c r="F1" s="6"/>
      <c r="G1" s="6"/>
      <c r="H1" s="80" t="s">
        <v>2</v>
      </c>
      <c r="I1" s="6"/>
      <c r="J1" s="12"/>
      <c r="K1" s="71"/>
    </row>
    <row r="2" spans="1:11" x14ac:dyDescent="0.2">
      <c r="A2" s="32"/>
      <c r="B2" s="12"/>
      <c r="C2" s="113" t="s">
        <v>72</v>
      </c>
      <c r="D2" s="113"/>
      <c r="E2" s="12"/>
      <c r="F2" s="12"/>
      <c r="G2" s="12"/>
      <c r="H2" s="81" t="s">
        <v>25</v>
      </c>
      <c r="I2" s="12"/>
      <c r="J2" s="12"/>
      <c r="K2" s="71"/>
    </row>
    <row r="3" spans="1:11" x14ac:dyDescent="0.2">
      <c r="A3" s="105" t="s">
        <v>73</v>
      </c>
      <c r="B3" s="106"/>
      <c r="C3" s="10"/>
      <c r="D3" s="68">
        <v>7000</v>
      </c>
      <c r="E3" s="12"/>
      <c r="F3" s="12"/>
      <c r="G3" s="12"/>
      <c r="H3" s="14"/>
      <c r="I3" s="12"/>
      <c r="J3" s="12"/>
      <c r="K3" s="71"/>
    </row>
    <row r="4" spans="1:11" x14ac:dyDescent="0.2">
      <c r="A4" s="111" t="s">
        <v>30</v>
      </c>
      <c r="B4" s="112"/>
      <c r="C4" s="10"/>
      <c r="D4" s="11">
        <v>3000</v>
      </c>
      <c r="E4" s="12"/>
      <c r="F4" s="12"/>
      <c r="G4" s="12"/>
      <c r="H4" s="14"/>
      <c r="I4" s="12"/>
      <c r="J4" s="12"/>
      <c r="K4" s="71"/>
    </row>
    <row r="5" spans="1:11" ht="16" thickBot="1" x14ac:dyDescent="0.25">
      <c r="A5" s="15"/>
      <c r="B5" s="16"/>
      <c r="C5" s="17"/>
      <c r="D5" s="18"/>
      <c r="E5" s="18"/>
      <c r="F5" s="18"/>
      <c r="G5" s="18"/>
      <c r="H5" s="82"/>
      <c r="I5" s="12"/>
      <c r="J5" s="12"/>
      <c r="K5" s="71"/>
    </row>
  </sheetData>
  <mergeCells count="5">
    <mergeCell ref="A1:B1"/>
    <mergeCell ref="A3:B3"/>
    <mergeCell ref="A4:B4"/>
    <mergeCell ref="C2:D2"/>
    <mergeCell ref="C1:D1"/>
  </mergeCells>
  <pageMargins left="0.7" right="0.7" top="0.78740157499999996" bottom="0.78740157499999996" header="0.3" footer="0.3"/>
  <pageSetup paperSize="9" scale="71"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3a5d1e-141f-4f4f-bce1-df79f23eb058">
      <Terms xmlns="http://schemas.microsoft.com/office/infopath/2007/PartnerControls"/>
    </lcf76f155ced4ddcb4097134ff3c332f>
    <TaxCatchAll xmlns="a27ea756-3aa3-4fe2-bc86-643be6d1f2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8F3364ADACE56419DACDA42A0DF4FB2" ma:contentTypeVersion="16" ma:contentTypeDescription="Ein neues Dokument erstellen." ma:contentTypeScope="" ma:versionID="2b3ac278fac0b5aa29fd55fec10ad8ab">
  <xsd:schema xmlns:xsd="http://www.w3.org/2001/XMLSchema" xmlns:xs="http://www.w3.org/2001/XMLSchema" xmlns:p="http://schemas.microsoft.com/office/2006/metadata/properties" xmlns:ns2="fd3a5d1e-141f-4f4f-bce1-df79f23eb058" xmlns:ns3="a27ea756-3aa3-4fe2-bc86-643be6d1f2ac" targetNamespace="http://schemas.microsoft.com/office/2006/metadata/properties" ma:root="true" ma:fieldsID="6191b6efdc441d8e7124a2b98cbefb7a" ns2:_="" ns3:_="">
    <xsd:import namespace="fd3a5d1e-141f-4f4f-bce1-df79f23eb058"/>
    <xsd:import namespace="a27ea756-3aa3-4fe2-bc86-643be6d1f2ac"/>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a5d1e-141f-4f4f-bce1-df79f23eb0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15b7262-803b-4e82-b03b-efd3d3487e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7ea756-3aa3-4fe2-bc86-643be6d1f2ac"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6e9eb980-8c94-4c9d-8f7c-c557e97f783b}" ma:internalName="TaxCatchAll" ma:showField="CatchAllData" ma:web="a27ea756-3aa3-4fe2-bc86-643be6d1f2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5D8A55-7C8F-46CE-89EE-ED478851E1A0}">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a27ea756-3aa3-4fe2-bc86-643be6d1f2ac"/>
    <ds:schemaRef ds:uri="fd3a5d1e-141f-4f4f-bce1-df79f23eb058"/>
    <ds:schemaRef ds:uri="http://purl.org/dc/dcmitype/"/>
  </ds:schemaRefs>
</ds:datastoreItem>
</file>

<file path=customXml/itemProps2.xml><?xml version="1.0" encoding="utf-8"?>
<ds:datastoreItem xmlns:ds="http://schemas.openxmlformats.org/officeDocument/2006/customXml" ds:itemID="{0C56BD66-3450-4B24-A234-10D7DD1CBBE5}">
  <ds:schemaRefs>
    <ds:schemaRef ds:uri="http://schemas.microsoft.com/sharepoint/v3/contenttype/forms"/>
  </ds:schemaRefs>
</ds:datastoreItem>
</file>

<file path=customXml/itemProps3.xml><?xml version="1.0" encoding="utf-8"?>
<ds:datastoreItem xmlns:ds="http://schemas.openxmlformats.org/officeDocument/2006/customXml" ds:itemID="{1B3F1D0C-FAD9-48FA-9E6B-F9631BEF7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3a5d1e-141f-4f4f-bce1-df79f23eb058"/>
    <ds:schemaRef ds:uri="a27ea756-3aa3-4fe2-bc86-643be6d1f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Instructions</vt:lpstr>
      <vt:lpstr>Offices</vt:lpstr>
      <vt:lpstr>Tour</vt:lpstr>
      <vt:lpstr>Total plastic waste</vt:lpstr>
      <vt:lpstr>'Total plastic waste'!Druckbereich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Peters</dc:creator>
  <cp:lastModifiedBy>Tatjana Peters</cp:lastModifiedBy>
  <dcterms:created xsi:type="dcterms:W3CDTF">2019-04-16T05:10:52Z</dcterms:created>
  <dcterms:modified xsi:type="dcterms:W3CDTF">2022-05-31T18:28:05Z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0x01010088F3364ADACE56419DACDA42A0DF4FB2</vt:lpwstr>
  </property>
  <property fmtid="{D5CDD505-2E9C-101B-9397-08002B2CF9AE}" pid="3" name="Order">
    <vt:r8>21279000</vt:r8>
  </property>
  <property fmtid="{D5CDD505-2E9C-101B-9397-08002B2CF9AE}" pid="4" name="MediaServiceImageTags">
    <vt:lpwstr/>
  </property>
</Properties>
</file>