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DUCT\Risicoclassificatie\Historie risicoclassificatie\Laatste (lopende) versie 2026\"/>
    </mc:Choice>
  </mc:AlternateContent>
  <xr:revisionPtr revIDLastSave="0" documentId="13_ncr:1_{E9C623D9-5221-4D7D-A21E-D1620BC03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sk classification 2026" sheetId="1" r:id="rId1"/>
    <sheet name="P-07 HACCP score" sheetId="2" r:id="rId2"/>
    <sheet name="D-14 Ernst" sheetId="3" r:id="rId3"/>
  </sheets>
  <definedNames>
    <definedName name="_xlnm._FilterDatabase" localSheetId="0" hidden="1">'Risk classification 2026'!$A$1:$CC$573</definedName>
    <definedName name="_xlnm.Print_Titles" localSheetId="0">'Risk classification 2026'!$1:$1</definedName>
    <definedName name="Tonnage_2018_88_ds_met_monsteraantal_staff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73" i="1" l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P375" i="1"/>
  <c r="BO375" i="1"/>
  <c r="BN375" i="1"/>
  <c r="BM375" i="1"/>
  <c r="BL375" i="1"/>
  <c r="BK375" i="1"/>
  <c r="BJ375" i="1"/>
  <c r="BI375" i="1"/>
  <c r="BG375" i="1"/>
  <c r="BF375" i="1"/>
  <c r="BE375" i="1"/>
  <c r="BD375" i="1"/>
  <c r="BC375" i="1"/>
  <c r="BB375" i="1"/>
  <c r="AZ375" i="1"/>
  <c r="AY375" i="1"/>
  <c r="AX375" i="1"/>
  <c r="AU375" i="1"/>
  <c r="X375" i="1"/>
  <c r="BQ375" i="1" s="1"/>
  <c r="O375" i="1"/>
  <c r="BH375" i="1" s="1"/>
  <c r="H375" i="1"/>
  <c r="BA375" i="1" s="1"/>
  <c r="CD572" i="1"/>
  <c r="CC267" i="1"/>
  <c r="CB267" i="1"/>
  <c r="CA267" i="1"/>
  <c r="BZ267" i="1"/>
  <c r="BY267" i="1"/>
  <c r="BX267" i="1"/>
  <c r="BW267" i="1"/>
  <c r="BV267" i="1"/>
  <c r="BU267" i="1"/>
  <c r="BT267" i="1"/>
  <c r="BS267" i="1"/>
  <c r="BR267" i="1"/>
  <c r="BP267" i="1"/>
  <c r="BO267" i="1"/>
  <c r="BN267" i="1"/>
  <c r="BM267" i="1"/>
  <c r="BL267" i="1"/>
  <c r="BK267" i="1"/>
  <c r="BJ267" i="1"/>
  <c r="BI267" i="1"/>
  <c r="BG267" i="1"/>
  <c r="BF267" i="1"/>
  <c r="BE267" i="1"/>
  <c r="BD267" i="1"/>
  <c r="BC267" i="1"/>
  <c r="BB267" i="1"/>
  <c r="AZ267" i="1"/>
  <c r="AY267" i="1"/>
  <c r="AX267" i="1"/>
  <c r="AU267" i="1"/>
  <c r="X267" i="1"/>
  <c r="BQ267" i="1" s="1"/>
  <c r="O267" i="1"/>
  <c r="BH267" i="1" s="1"/>
  <c r="H267" i="1"/>
  <c r="BA267" i="1" s="1"/>
  <c r="CD571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P400" i="1"/>
  <c r="BO400" i="1"/>
  <c r="BN400" i="1"/>
  <c r="BM400" i="1"/>
  <c r="BL400" i="1"/>
  <c r="BK400" i="1"/>
  <c r="BJ400" i="1"/>
  <c r="BI400" i="1"/>
  <c r="BG400" i="1"/>
  <c r="BF400" i="1"/>
  <c r="BE400" i="1"/>
  <c r="BD400" i="1"/>
  <c r="BC400" i="1"/>
  <c r="BB400" i="1"/>
  <c r="AZ400" i="1"/>
  <c r="AY400" i="1"/>
  <c r="AX400" i="1"/>
  <c r="AU400" i="1"/>
  <c r="X400" i="1"/>
  <c r="BQ400" i="1" s="1"/>
  <c r="O400" i="1"/>
  <c r="BH400" i="1" s="1"/>
  <c r="H400" i="1"/>
  <c r="BA400" i="1" s="1"/>
  <c r="CD570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P28" i="1"/>
  <c r="BO28" i="1"/>
  <c r="BN28" i="1"/>
  <c r="BM28" i="1"/>
  <c r="BL28" i="1"/>
  <c r="BK28" i="1"/>
  <c r="BJ28" i="1"/>
  <c r="BI28" i="1"/>
  <c r="BG28" i="1"/>
  <c r="BF28" i="1"/>
  <c r="BE28" i="1"/>
  <c r="BD28" i="1"/>
  <c r="BC28" i="1"/>
  <c r="BB28" i="1"/>
  <c r="AZ28" i="1"/>
  <c r="AY28" i="1"/>
  <c r="AX28" i="1"/>
  <c r="AU28" i="1"/>
  <c r="X28" i="1"/>
  <c r="BQ28" i="1" s="1"/>
  <c r="O28" i="1"/>
  <c r="BH28" i="1" s="1"/>
  <c r="H28" i="1"/>
  <c r="BA28" i="1" s="1"/>
  <c r="CD569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P48" i="1"/>
  <c r="BO48" i="1"/>
  <c r="BN48" i="1"/>
  <c r="BM48" i="1"/>
  <c r="BL48" i="1"/>
  <c r="BK48" i="1"/>
  <c r="BJ48" i="1"/>
  <c r="BI48" i="1"/>
  <c r="BG48" i="1"/>
  <c r="BF48" i="1"/>
  <c r="BE48" i="1"/>
  <c r="BD48" i="1"/>
  <c r="BC48" i="1"/>
  <c r="BB48" i="1"/>
  <c r="AZ48" i="1"/>
  <c r="AY48" i="1"/>
  <c r="AX48" i="1"/>
  <c r="AU48" i="1"/>
  <c r="X48" i="1"/>
  <c r="BQ48" i="1" s="1"/>
  <c r="O48" i="1"/>
  <c r="BH48" i="1" s="1"/>
  <c r="H48" i="1"/>
  <c r="BA48" i="1" s="1"/>
  <c r="CD568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P306" i="1"/>
  <c r="BO306" i="1"/>
  <c r="BN306" i="1"/>
  <c r="BM306" i="1"/>
  <c r="BL306" i="1"/>
  <c r="BK306" i="1"/>
  <c r="BJ306" i="1"/>
  <c r="BI306" i="1"/>
  <c r="BG306" i="1"/>
  <c r="BF306" i="1"/>
  <c r="BE306" i="1"/>
  <c r="BD306" i="1"/>
  <c r="BC306" i="1"/>
  <c r="BB306" i="1"/>
  <c r="AZ306" i="1"/>
  <c r="AY306" i="1"/>
  <c r="AX306" i="1"/>
  <c r="AU306" i="1"/>
  <c r="X306" i="1"/>
  <c r="BQ306" i="1" s="1"/>
  <c r="O306" i="1"/>
  <c r="BH306" i="1" s="1"/>
  <c r="H306" i="1"/>
  <c r="BA306" i="1" s="1"/>
  <c r="CD567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P138" i="1"/>
  <c r="BO138" i="1"/>
  <c r="BN138" i="1"/>
  <c r="BM138" i="1"/>
  <c r="BL138" i="1"/>
  <c r="BK138" i="1"/>
  <c r="BJ138" i="1"/>
  <c r="BI138" i="1"/>
  <c r="BG138" i="1"/>
  <c r="BF138" i="1"/>
  <c r="BE138" i="1"/>
  <c r="BD138" i="1"/>
  <c r="BC138" i="1"/>
  <c r="BB138" i="1"/>
  <c r="AZ138" i="1"/>
  <c r="AY138" i="1"/>
  <c r="AX138" i="1"/>
  <c r="AU138" i="1"/>
  <c r="X138" i="1"/>
  <c r="BQ138" i="1" s="1"/>
  <c r="O138" i="1"/>
  <c r="BH138" i="1" s="1"/>
  <c r="H138" i="1"/>
  <c r="BA138" i="1" s="1"/>
  <c r="CD566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P15" i="1"/>
  <c r="BO15" i="1"/>
  <c r="BN15" i="1"/>
  <c r="BM15" i="1"/>
  <c r="BL15" i="1"/>
  <c r="BK15" i="1"/>
  <c r="BJ15" i="1"/>
  <c r="BI15" i="1"/>
  <c r="BG15" i="1"/>
  <c r="BF15" i="1"/>
  <c r="BE15" i="1"/>
  <c r="BD15" i="1"/>
  <c r="BC15" i="1"/>
  <c r="BB15" i="1"/>
  <c r="AZ15" i="1"/>
  <c r="AY15" i="1"/>
  <c r="AX15" i="1"/>
  <c r="AU15" i="1"/>
  <c r="X15" i="1"/>
  <c r="BQ15" i="1" s="1"/>
  <c r="O15" i="1"/>
  <c r="BH15" i="1" s="1"/>
  <c r="H15" i="1"/>
  <c r="BA15" i="1" s="1"/>
  <c r="CD565" i="1"/>
  <c r="CC433" i="1"/>
  <c r="CB433" i="1"/>
  <c r="CA433" i="1"/>
  <c r="BZ433" i="1"/>
  <c r="BY433" i="1"/>
  <c r="BX433" i="1"/>
  <c r="BW433" i="1"/>
  <c r="BV433" i="1"/>
  <c r="BU433" i="1"/>
  <c r="BT433" i="1"/>
  <c r="BS433" i="1"/>
  <c r="BR433" i="1"/>
  <c r="BP433" i="1"/>
  <c r="BO433" i="1"/>
  <c r="BN433" i="1"/>
  <c r="BM433" i="1"/>
  <c r="BL433" i="1"/>
  <c r="BK433" i="1"/>
  <c r="BJ433" i="1"/>
  <c r="BI433" i="1"/>
  <c r="BG433" i="1"/>
  <c r="BF433" i="1"/>
  <c r="BE433" i="1"/>
  <c r="BD433" i="1"/>
  <c r="BC433" i="1"/>
  <c r="BB433" i="1"/>
  <c r="AZ433" i="1"/>
  <c r="AY433" i="1"/>
  <c r="AX433" i="1"/>
  <c r="AU433" i="1"/>
  <c r="X433" i="1"/>
  <c r="BQ433" i="1" s="1"/>
  <c r="O433" i="1"/>
  <c r="BH433" i="1" s="1"/>
  <c r="H433" i="1"/>
  <c r="BA433" i="1" s="1"/>
  <c r="CD5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P164" i="1"/>
  <c r="BO164" i="1"/>
  <c r="BN164" i="1"/>
  <c r="BM164" i="1"/>
  <c r="BL164" i="1"/>
  <c r="BK164" i="1"/>
  <c r="BJ164" i="1"/>
  <c r="BI164" i="1"/>
  <c r="BG164" i="1"/>
  <c r="BF164" i="1"/>
  <c r="BE164" i="1"/>
  <c r="BD164" i="1"/>
  <c r="BC164" i="1"/>
  <c r="BB164" i="1"/>
  <c r="AZ164" i="1"/>
  <c r="AY164" i="1"/>
  <c r="AX164" i="1"/>
  <c r="AU164" i="1"/>
  <c r="X164" i="1"/>
  <c r="BQ164" i="1" s="1"/>
  <c r="O164" i="1"/>
  <c r="BH164" i="1" s="1"/>
  <c r="H164" i="1"/>
  <c r="BA164" i="1" s="1"/>
  <c r="CD563" i="1"/>
  <c r="CC573" i="1"/>
  <c r="CB573" i="1"/>
  <c r="CA573" i="1"/>
  <c r="BZ573" i="1"/>
  <c r="BY573" i="1"/>
  <c r="BX573" i="1"/>
  <c r="BW573" i="1"/>
  <c r="BV573" i="1"/>
  <c r="BU573" i="1"/>
  <c r="BT573" i="1"/>
  <c r="BS573" i="1"/>
  <c r="BR573" i="1"/>
  <c r="BP573" i="1"/>
  <c r="BO573" i="1"/>
  <c r="BN573" i="1"/>
  <c r="BM573" i="1"/>
  <c r="BL573" i="1"/>
  <c r="BK573" i="1"/>
  <c r="BJ573" i="1"/>
  <c r="BI573" i="1"/>
  <c r="BG573" i="1"/>
  <c r="BF573" i="1"/>
  <c r="BE573" i="1"/>
  <c r="BD573" i="1"/>
  <c r="BC573" i="1"/>
  <c r="BB573" i="1"/>
  <c r="AZ573" i="1"/>
  <c r="AY573" i="1"/>
  <c r="AX573" i="1"/>
  <c r="AU573" i="1"/>
  <c r="X573" i="1"/>
  <c r="BQ573" i="1" s="1"/>
  <c r="O573" i="1"/>
  <c r="BH573" i="1" s="1"/>
  <c r="H573" i="1"/>
  <c r="BA573" i="1" s="1"/>
  <c r="CD562" i="1"/>
  <c r="CC572" i="1"/>
  <c r="CB572" i="1"/>
  <c r="CA572" i="1"/>
  <c r="BZ572" i="1"/>
  <c r="BY572" i="1"/>
  <c r="BX572" i="1"/>
  <c r="BW572" i="1"/>
  <c r="BV572" i="1"/>
  <c r="BU572" i="1"/>
  <c r="BT572" i="1"/>
  <c r="BS572" i="1"/>
  <c r="BR572" i="1"/>
  <c r="BP572" i="1"/>
  <c r="BO572" i="1"/>
  <c r="BN572" i="1"/>
  <c r="BM572" i="1"/>
  <c r="BL572" i="1"/>
  <c r="BK572" i="1"/>
  <c r="BJ572" i="1"/>
  <c r="BI572" i="1"/>
  <c r="BG572" i="1"/>
  <c r="BF572" i="1"/>
  <c r="BE572" i="1"/>
  <c r="BD572" i="1"/>
  <c r="BC572" i="1"/>
  <c r="BB572" i="1"/>
  <c r="AZ572" i="1"/>
  <c r="AY572" i="1"/>
  <c r="AX572" i="1"/>
  <c r="AU572" i="1"/>
  <c r="X572" i="1"/>
  <c r="BQ572" i="1" s="1"/>
  <c r="O572" i="1"/>
  <c r="BH572" i="1" s="1"/>
  <c r="H572" i="1"/>
  <c r="BA572" i="1" s="1"/>
  <c r="CD561" i="1"/>
  <c r="CC571" i="1"/>
  <c r="CB571" i="1"/>
  <c r="CA571" i="1"/>
  <c r="BZ571" i="1"/>
  <c r="BY571" i="1"/>
  <c r="BX571" i="1"/>
  <c r="BW571" i="1"/>
  <c r="BV571" i="1"/>
  <c r="BU571" i="1"/>
  <c r="BT571" i="1"/>
  <c r="BS571" i="1"/>
  <c r="BR571" i="1"/>
  <c r="BP571" i="1"/>
  <c r="BO571" i="1"/>
  <c r="BN571" i="1"/>
  <c r="BM571" i="1"/>
  <c r="BL571" i="1"/>
  <c r="BK571" i="1"/>
  <c r="BJ571" i="1"/>
  <c r="BI571" i="1"/>
  <c r="BG571" i="1"/>
  <c r="BF571" i="1"/>
  <c r="BE571" i="1"/>
  <c r="BD571" i="1"/>
  <c r="BC571" i="1"/>
  <c r="BB571" i="1"/>
  <c r="AZ571" i="1"/>
  <c r="AY571" i="1"/>
  <c r="AX571" i="1"/>
  <c r="AU571" i="1"/>
  <c r="X571" i="1"/>
  <c r="BQ571" i="1" s="1"/>
  <c r="O571" i="1"/>
  <c r="BH571" i="1" s="1"/>
  <c r="H571" i="1"/>
  <c r="BA571" i="1" s="1"/>
  <c r="CD560" i="1"/>
  <c r="CC570" i="1"/>
  <c r="CB570" i="1"/>
  <c r="CA570" i="1"/>
  <c r="BZ570" i="1"/>
  <c r="BY570" i="1"/>
  <c r="BX570" i="1"/>
  <c r="BW570" i="1"/>
  <c r="BV570" i="1"/>
  <c r="BU570" i="1"/>
  <c r="BT570" i="1"/>
  <c r="BS570" i="1"/>
  <c r="BR570" i="1"/>
  <c r="BP570" i="1"/>
  <c r="BO570" i="1"/>
  <c r="BN570" i="1"/>
  <c r="BM570" i="1"/>
  <c r="BL570" i="1"/>
  <c r="BK570" i="1"/>
  <c r="BJ570" i="1"/>
  <c r="BI570" i="1"/>
  <c r="BG570" i="1"/>
  <c r="BF570" i="1"/>
  <c r="BE570" i="1"/>
  <c r="BD570" i="1"/>
  <c r="BC570" i="1"/>
  <c r="BB570" i="1"/>
  <c r="AZ570" i="1"/>
  <c r="AY570" i="1"/>
  <c r="AX570" i="1"/>
  <c r="AU570" i="1"/>
  <c r="X570" i="1"/>
  <c r="BQ570" i="1" s="1"/>
  <c r="O570" i="1"/>
  <c r="BH570" i="1" s="1"/>
  <c r="H570" i="1"/>
  <c r="BA570" i="1" s="1"/>
  <c r="CD559" i="1"/>
  <c r="CC569" i="1"/>
  <c r="CB569" i="1"/>
  <c r="CA569" i="1"/>
  <c r="BZ569" i="1"/>
  <c r="BY569" i="1"/>
  <c r="BX569" i="1"/>
  <c r="BW569" i="1"/>
  <c r="BV569" i="1"/>
  <c r="BU569" i="1"/>
  <c r="BT569" i="1"/>
  <c r="BS569" i="1"/>
  <c r="BR569" i="1"/>
  <c r="BP569" i="1"/>
  <c r="BO569" i="1"/>
  <c r="BN569" i="1"/>
  <c r="BM569" i="1"/>
  <c r="BL569" i="1"/>
  <c r="BK569" i="1"/>
  <c r="BJ569" i="1"/>
  <c r="BI569" i="1"/>
  <c r="BG569" i="1"/>
  <c r="BF569" i="1"/>
  <c r="BE569" i="1"/>
  <c r="BD569" i="1"/>
  <c r="BC569" i="1"/>
  <c r="BB569" i="1"/>
  <c r="AZ569" i="1"/>
  <c r="AY569" i="1"/>
  <c r="AX569" i="1"/>
  <c r="AU569" i="1"/>
  <c r="X569" i="1"/>
  <c r="BQ569" i="1" s="1"/>
  <c r="O569" i="1"/>
  <c r="BH569" i="1" s="1"/>
  <c r="H569" i="1"/>
  <c r="BA569" i="1" s="1"/>
  <c r="CD558" i="1"/>
  <c r="CC568" i="1"/>
  <c r="CB568" i="1"/>
  <c r="CA568" i="1"/>
  <c r="BZ568" i="1"/>
  <c r="BY568" i="1"/>
  <c r="BX568" i="1"/>
  <c r="BW568" i="1"/>
  <c r="BV568" i="1"/>
  <c r="BU568" i="1"/>
  <c r="BT568" i="1"/>
  <c r="BS568" i="1"/>
  <c r="BR568" i="1"/>
  <c r="BP568" i="1"/>
  <c r="BO568" i="1"/>
  <c r="BN568" i="1"/>
  <c r="BM568" i="1"/>
  <c r="BL568" i="1"/>
  <c r="BK568" i="1"/>
  <c r="BJ568" i="1"/>
  <c r="BI568" i="1"/>
  <c r="BG568" i="1"/>
  <c r="BF568" i="1"/>
  <c r="BE568" i="1"/>
  <c r="BD568" i="1"/>
  <c r="BC568" i="1"/>
  <c r="BB568" i="1"/>
  <c r="AZ568" i="1"/>
  <c r="AY568" i="1"/>
  <c r="AX568" i="1"/>
  <c r="AU568" i="1"/>
  <c r="X568" i="1"/>
  <c r="BQ568" i="1" s="1"/>
  <c r="O568" i="1"/>
  <c r="BH568" i="1" s="1"/>
  <c r="H568" i="1"/>
  <c r="BA568" i="1" s="1"/>
  <c r="CD557" i="1"/>
  <c r="CC567" i="1"/>
  <c r="CB567" i="1"/>
  <c r="CA567" i="1"/>
  <c r="BZ567" i="1"/>
  <c r="BY567" i="1"/>
  <c r="BX567" i="1"/>
  <c r="BW567" i="1"/>
  <c r="BV567" i="1"/>
  <c r="BU567" i="1"/>
  <c r="BT567" i="1"/>
  <c r="BS567" i="1"/>
  <c r="BR567" i="1"/>
  <c r="BP567" i="1"/>
  <c r="BO567" i="1"/>
  <c r="BN567" i="1"/>
  <c r="BM567" i="1"/>
  <c r="BL567" i="1"/>
  <c r="BK567" i="1"/>
  <c r="BJ567" i="1"/>
  <c r="BI567" i="1"/>
  <c r="BG567" i="1"/>
  <c r="BF567" i="1"/>
  <c r="BE567" i="1"/>
  <c r="BD567" i="1"/>
  <c r="BC567" i="1"/>
  <c r="BB567" i="1"/>
  <c r="AZ567" i="1"/>
  <c r="AY567" i="1"/>
  <c r="AX567" i="1"/>
  <c r="AU567" i="1"/>
  <c r="X567" i="1"/>
  <c r="BQ567" i="1" s="1"/>
  <c r="O567" i="1"/>
  <c r="BH567" i="1" s="1"/>
  <c r="H567" i="1"/>
  <c r="BA567" i="1" s="1"/>
  <c r="CD556" i="1"/>
  <c r="CC566" i="1"/>
  <c r="CB566" i="1"/>
  <c r="CA566" i="1"/>
  <c r="BZ566" i="1"/>
  <c r="BY566" i="1"/>
  <c r="BX566" i="1"/>
  <c r="BW566" i="1"/>
  <c r="BV566" i="1"/>
  <c r="BU566" i="1"/>
  <c r="BT566" i="1"/>
  <c r="BS566" i="1"/>
  <c r="BR566" i="1"/>
  <c r="BP566" i="1"/>
  <c r="BO566" i="1"/>
  <c r="BN566" i="1"/>
  <c r="BM566" i="1"/>
  <c r="BL566" i="1"/>
  <c r="BK566" i="1"/>
  <c r="BJ566" i="1"/>
  <c r="BI566" i="1"/>
  <c r="BG566" i="1"/>
  <c r="BF566" i="1"/>
  <c r="BE566" i="1"/>
  <c r="BD566" i="1"/>
  <c r="BC566" i="1"/>
  <c r="BB566" i="1"/>
  <c r="AZ566" i="1"/>
  <c r="AY566" i="1"/>
  <c r="AX566" i="1"/>
  <c r="AU566" i="1"/>
  <c r="X566" i="1"/>
  <c r="BQ566" i="1" s="1"/>
  <c r="O566" i="1"/>
  <c r="BH566" i="1" s="1"/>
  <c r="H566" i="1"/>
  <c r="BA566" i="1" s="1"/>
  <c r="CD555" i="1"/>
  <c r="CC565" i="1"/>
  <c r="CB565" i="1"/>
  <c r="CA565" i="1"/>
  <c r="BZ565" i="1"/>
  <c r="BY565" i="1"/>
  <c r="BX565" i="1"/>
  <c r="BW565" i="1"/>
  <c r="BV565" i="1"/>
  <c r="BU565" i="1"/>
  <c r="BT565" i="1"/>
  <c r="BS565" i="1"/>
  <c r="BR565" i="1"/>
  <c r="BP565" i="1"/>
  <c r="BO565" i="1"/>
  <c r="BN565" i="1"/>
  <c r="BM565" i="1"/>
  <c r="BL565" i="1"/>
  <c r="BK565" i="1"/>
  <c r="BJ565" i="1"/>
  <c r="BI565" i="1"/>
  <c r="BG565" i="1"/>
  <c r="BF565" i="1"/>
  <c r="BE565" i="1"/>
  <c r="BD565" i="1"/>
  <c r="BC565" i="1"/>
  <c r="BB565" i="1"/>
  <c r="AZ565" i="1"/>
  <c r="AY565" i="1"/>
  <c r="AX565" i="1"/>
  <c r="AU565" i="1"/>
  <c r="X565" i="1"/>
  <c r="BQ565" i="1" s="1"/>
  <c r="O565" i="1"/>
  <c r="BH565" i="1" s="1"/>
  <c r="H565" i="1"/>
  <c r="BA565" i="1" s="1"/>
  <c r="CD554" i="1"/>
  <c r="CC564" i="1"/>
  <c r="CB564" i="1"/>
  <c r="CA564" i="1"/>
  <c r="BZ564" i="1"/>
  <c r="BY564" i="1"/>
  <c r="BX564" i="1"/>
  <c r="BW564" i="1"/>
  <c r="BV564" i="1"/>
  <c r="BU564" i="1"/>
  <c r="BT564" i="1"/>
  <c r="BS564" i="1"/>
  <c r="BR564" i="1"/>
  <c r="BP564" i="1"/>
  <c r="BO564" i="1"/>
  <c r="BN564" i="1"/>
  <c r="BM564" i="1"/>
  <c r="BL564" i="1"/>
  <c r="BK564" i="1"/>
  <c r="BJ564" i="1"/>
  <c r="BI564" i="1"/>
  <c r="BG564" i="1"/>
  <c r="BF564" i="1"/>
  <c r="BE564" i="1"/>
  <c r="BD564" i="1"/>
  <c r="BC564" i="1"/>
  <c r="BB564" i="1"/>
  <c r="AZ564" i="1"/>
  <c r="AY564" i="1"/>
  <c r="AX564" i="1"/>
  <c r="AU564" i="1"/>
  <c r="X564" i="1"/>
  <c r="BQ564" i="1" s="1"/>
  <c r="O564" i="1"/>
  <c r="BH564" i="1" s="1"/>
  <c r="H564" i="1"/>
  <c r="BA564" i="1" s="1"/>
  <c r="CD553" i="1"/>
  <c r="CC563" i="1"/>
  <c r="CB563" i="1"/>
  <c r="CA563" i="1"/>
  <c r="BZ563" i="1"/>
  <c r="BY563" i="1"/>
  <c r="BX563" i="1"/>
  <c r="BW563" i="1"/>
  <c r="BV563" i="1"/>
  <c r="BU563" i="1"/>
  <c r="BT563" i="1"/>
  <c r="BS563" i="1"/>
  <c r="BR563" i="1"/>
  <c r="BP563" i="1"/>
  <c r="BO563" i="1"/>
  <c r="BN563" i="1"/>
  <c r="BM563" i="1"/>
  <c r="BL563" i="1"/>
  <c r="BK563" i="1"/>
  <c r="BJ563" i="1"/>
  <c r="BI563" i="1"/>
  <c r="BG563" i="1"/>
  <c r="BF563" i="1"/>
  <c r="BE563" i="1"/>
  <c r="BD563" i="1"/>
  <c r="BC563" i="1"/>
  <c r="BB563" i="1"/>
  <c r="AZ563" i="1"/>
  <c r="AY563" i="1"/>
  <c r="AX563" i="1"/>
  <c r="AU563" i="1"/>
  <c r="X563" i="1"/>
  <c r="BQ563" i="1" s="1"/>
  <c r="O563" i="1"/>
  <c r="BH563" i="1" s="1"/>
  <c r="H563" i="1"/>
  <c r="BA563" i="1" s="1"/>
  <c r="CD552" i="1"/>
  <c r="CC562" i="1"/>
  <c r="CB562" i="1"/>
  <c r="CA562" i="1"/>
  <c r="BZ562" i="1"/>
  <c r="BY562" i="1"/>
  <c r="BX562" i="1"/>
  <c r="BW562" i="1"/>
  <c r="BV562" i="1"/>
  <c r="BU562" i="1"/>
  <c r="BT562" i="1"/>
  <c r="BS562" i="1"/>
  <c r="BR562" i="1"/>
  <c r="BP562" i="1"/>
  <c r="BO562" i="1"/>
  <c r="BN562" i="1"/>
  <c r="BM562" i="1"/>
  <c r="BL562" i="1"/>
  <c r="BK562" i="1"/>
  <c r="BJ562" i="1"/>
  <c r="BI562" i="1"/>
  <c r="BG562" i="1"/>
  <c r="BF562" i="1"/>
  <c r="BE562" i="1"/>
  <c r="BD562" i="1"/>
  <c r="BC562" i="1"/>
  <c r="BB562" i="1"/>
  <c r="AZ562" i="1"/>
  <c r="AY562" i="1"/>
  <c r="AX562" i="1"/>
  <c r="AU562" i="1"/>
  <c r="X562" i="1"/>
  <c r="BQ562" i="1" s="1"/>
  <c r="O562" i="1"/>
  <c r="BH562" i="1" s="1"/>
  <c r="H562" i="1"/>
  <c r="BA562" i="1" s="1"/>
  <c r="CD551" i="1"/>
  <c r="CC561" i="1"/>
  <c r="CB561" i="1"/>
  <c r="CA561" i="1"/>
  <c r="BZ561" i="1"/>
  <c r="BY561" i="1"/>
  <c r="BX561" i="1"/>
  <c r="BW561" i="1"/>
  <c r="BV561" i="1"/>
  <c r="BU561" i="1"/>
  <c r="BT561" i="1"/>
  <c r="BS561" i="1"/>
  <c r="BR561" i="1"/>
  <c r="BP561" i="1"/>
  <c r="BO561" i="1"/>
  <c r="BN561" i="1"/>
  <c r="BM561" i="1"/>
  <c r="BL561" i="1"/>
  <c r="BK561" i="1"/>
  <c r="BJ561" i="1"/>
  <c r="BI561" i="1"/>
  <c r="BG561" i="1"/>
  <c r="BF561" i="1"/>
  <c r="BE561" i="1"/>
  <c r="BD561" i="1"/>
  <c r="BC561" i="1"/>
  <c r="BB561" i="1"/>
  <c r="AZ561" i="1"/>
  <c r="AY561" i="1"/>
  <c r="AX561" i="1"/>
  <c r="AU561" i="1"/>
  <c r="X561" i="1"/>
  <c r="BQ561" i="1" s="1"/>
  <c r="O561" i="1"/>
  <c r="BH561" i="1" s="1"/>
  <c r="H561" i="1"/>
  <c r="BA561" i="1" s="1"/>
  <c r="CD550" i="1"/>
  <c r="CC560" i="1"/>
  <c r="CB560" i="1"/>
  <c r="CA560" i="1"/>
  <c r="BZ560" i="1"/>
  <c r="BY560" i="1"/>
  <c r="BX560" i="1"/>
  <c r="BW560" i="1"/>
  <c r="BV560" i="1"/>
  <c r="BU560" i="1"/>
  <c r="BT560" i="1"/>
  <c r="BS560" i="1"/>
  <c r="BR560" i="1"/>
  <c r="BP560" i="1"/>
  <c r="BO560" i="1"/>
  <c r="BN560" i="1"/>
  <c r="BM560" i="1"/>
  <c r="BL560" i="1"/>
  <c r="BK560" i="1"/>
  <c r="BJ560" i="1"/>
  <c r="BI560" i="1"/>
  <c r="BG560" i="1"/>
  <c r="BF560" i="1"/>
  <c r="BE560" i="1"/>
  <c r="BD560" i="1"/>
  <c r="BC560" i="1"/>
  <c r="BB560" i="1"/>
  <c r="AZ560" i="1"/>
  <c r="AY560" i="1"/>
  <c r="AX560" i="1"/>
  <c r="AU560" i="1"/>
  <c r="X560" i="1"/>
  <c r="BQ560" i="1" s="1"/>
  <c r="O560" i="1"/>
  <c r="BH560" i="1" s="1"/>
  <c r="H560" i="1"/>
  <c r="BA560" i="1" s="1"/>
  <c r="CD549" i="1"/>
  <c r="CC559" i="1"/>
  <c r="CB559" i="1"/>
  <c r="CA559" i="1"/>
  <c r="BZ559" i="1"/>
  <c r="BY559" i="1"/>
  <c r="BX559" i="1"/>
  <c r="BW559" i="1"/>
  <c r="BV559" i="1"/>
  <c r="BU559" i="1"/>
  <c r="BT559" i="1"/>
  <c r="BS559" i="1"/>
  <c r="BR559" i="1"/>
  <c r="BP559" i="1"/>
  <c r="BO559" i="1"/>
  <c r="BN559" i="1"/>
  <c r="BM559" i="1"/>
  <c r="BL559" i="1"/>
  <c r="BK559" i="1"/>
  <c r="BJ559" i="1"/>
  <c r="BI559" i="1"/>
  <c r="BG559" i="1"/>
  <c r="BF559" i="1"/>
  <c r="BE559" i="1"/>
  <c r="BD559" i="1"/>
  <c r="BC559" i="1"/>
  <c r="BB559" i="1"/>
  <c r="AZ559" i="1"/>
  <c r="AY559" i="1"/>
  <c r="AX559" i="1"/>
  <c r="AU559" i="1"/>
  <c r="X559" i="1"/>
  <c r="BQ559" i="1" s="1"/>
  <c r="O559" i="1"/>
  <c r="BH559" i="1" s="1"/>
  <c r="H559" i="1"/>
  <c r="BA559" i="1" s="1"/>
  <c r="CD548" i="1"/>
  <c r="CC558" i="1"/>
  <c r="CB558" i="1"/>
  <c r="CA558" i="1"/>
  <c r="BZ558" i="1"/>
  <c r="BY558" i="1"/>
  <c r="BX558" i="1"/>
  <c r="BW558" i="1"/>
  <c r="BV558" i="1"/>
  <c r="BU558" i="1"/>
  <c r="BT558" i="1"/>
  <c r="BS558" i="1"/>
  <c r="BR558" i="1"/>
  <c r="BP558" i="1"/>
  <c r="BO558" i="1"/>
  <c r="BN558" i="1"/>
  <c r="BM558" i="1"/>
  <c r="BL558" i="1"/>
  <c r="BK558" i="1"/>
  <c r="BJ558" i="1"/>
  <c r="BI558" i="1"/>
  <c r="BG558" i="1"/>
  <c r="BF558" i="1"/>
  <c r="BE558" i="1"/>
  <c r="BD558" i="1"/>
  <c r="BC558" i="1"/>
  <c r="BB558" i="1"/>
  <c r="AZ558" i="1"/>
  <c r="AY558" i="1"/>
  <c r="AX558" i="1"/>
  <c r="AU558" i="1"/>
  <c r="X558" i="1"/>
  <c r="BQ558" i="1" s="1"/>
  <c r="O558" i="1"/>
  <c r="BH558" i="1" s="1"/>
  <c r="H558" i="1"/>
  <c r="BA558" i="1" s="1"/>
  <c r="CD547" i="1"/>
  <c r="CC557" i="1"/>
  <c r="CB557" i="1"/>
  <c r="CA557" i="1"/>
  <c r="BZ557" i="1"/>
  <c r="BY557" i="1"/>
  <c r="BX557" i="1"/>
  <c r="BW557" i="1"/>
  <c r="BV557" i="1"/>
  <c r="BU557" i="1"/>
  <c r="BT557" i="1"/>
  <c r="BS557" i="1"/>
  <c r="BR557" i="1"/>
  <c r="BP557" i="1"/>
  <c r="BO557" i="1"/>
  <c r="BN557" i="1"/>
  <c r="BM557" i="1"/>
  <c r="BL557" i="1"/>
  <c r="BK557" i="1"/>
  <c r="BJ557" i="1"/>
  <c r="BI557" i="1"/>
  <c r="BG557" i="1"/>
  <c r="BF557" i="1"/>
  <c r="BE557" i="1"/>
  <c r="BD557" i="1"/>
  <c r="BC557" i="1"/>
  <c r="BB557" i="1"/>
  <c r="AZ557" i="1"/>
  <c r="AY557" i="1"/>
  <c r="AX557" i="1"/>
  <c r="AU557" i="1"/>
  <c r="X557" i="1"/>
  <c r="BQ557" i="1" s="1"/>
  <c r="O557" i="1"/>
  <c r="BH557" i="1" s="1"/>
  <c r="H557" i="1"/>
  <c r="BA557" i="1" s="1"/>
  <c r="CD546" i="1"/>
  <c r="CC556" i="1"/>
  <c r="CB556" i="1"/>
  <c r="CA556" i="1"/>
  <c r="BZ556" i="1"/>
  <c r="BY556" i="1"/>
  <c r="BX556" i="1"/>
  <c r="BW556" i="1"/>
  <c r="BV556" i="1"/>
  <c r="BU556" i="1"/>
  <c r="BT556" i="1"/>
  <c r="BS556" i="1"/>
  <c r="BR556" i="1"/>
  <c r="BP556" i="1"/>
  <c r="BO556" i="1"/>
  <c r="BN556" i="1"/>
  <c r="BM556" i="1"/>
  <c r="BL556" i="1"/>
  <c r="BK556" i="1"/>
  <c r="BJ556" i="1"/>
  <c r="BI556" i="1"/>
  <c r="BG556" i="1"/>
  <c r="BF556" i="1"/>
  <c r="BE556" i="1"/>
  <c r="BD556" i="1"/>
  <c r="BC556" i="1"/>
  <c r="BB556" i="1"/>
  <c r="AZ556" i="1"/>
  <c r="AY556" i="1"/>
  <c r="AX556" i="1"/>
  <c r="AU556" i="1"/>
  <c r="X556" i="1"/>
  <c r="BQ556" i="1" s="1"/>
  <c r="O556" i="1"/>
  <c r="BH556" i="1" s="1"/>
  <c r="H556" i="1"/>
  <c r="BA556" i="1" s="1"/>
  <c r="CD545" i="1"/>
  <c r="CC555" i="1"/>
  <c r="CB555" i="1"/>
  <c r="CA555" i="1"/>
  <c r="BZ555" i="1"/>
  <c r="BY555" i="1"/>
  <c r="BX555" i="1"/>
  <c r="BW555" i="1"/>
  <c r="BV555" i="1"/>
  <c r="BU555" i="1"/>
  <c r="BT555" i="1"/>
  <c r="BS555" i="1"/>
  <c r="BR555" i="1"/>
  <c r="BP555" i="1"/>
  <c r="BO555" i="1"/>
  <c r="BN555" i="1"/>
  <c r="BM555" i="1"/>
  <c r="BL555" i="1"/>
  <c r="BK555" i="1"/>
  <c r="BJ555" i="1"/>
  <c r="BI555" i="1"/>
  <c r="BG555" i="1"/>
  <c r="BF555" i="1"/>
  <c r="BE555" i="1"/>
  <c r="BD555" i="1"/>
  <c r="BC555" i="1"/>
  <c r="BB555" i="1"/>
  <c r="AZ555" i="1"/>
  <c r="AY555" i="1"/>
  <c r="AX555" i="1"/>
  <c r="AU555" i="1"/>
  <c r="X555" i="1"/>
  <c r="BQ555" i="1" s="1"/>
  <c r="O555" i="1"/>
  <c r="BH555" i="1" s="1"/>
  <c r="H555" i="1"/>
  <c r="BA555" i="1" s="1"/>
  <c r="CD544" i="1"/>
  <c r="CC554" i="1"/>
  <c r="CB554" i="1"/>
  <c r="CA554" i="1"/>
  <c r="BZ554" i="1"/>
  <c r="BY554" i="1"/>
  <c r="BX554" i="1"/>
  <c r="BW554" i="1"/>
  <c r="BV554" i="1"/>
  <c r="BU554" i="1"/>
  <c r="BT554" i="1"/>
  <c r="BS554" i="1"/>
  <c r="BR554" i="1"/>
  <c r="BP554" i="1"/>
  <c r="BO554" i="1"/>
  <c r="BN554" i="1"/>
  <c r="BM554" i="1"/>
  <c r="BL554" i="1"/>
  <c r="BK554" i="1"/>
  <c r="BJ554" i="1"/>
  <c r="BI554" i="1"/>
  <c r="BG554" i="1"/>
  <c r="BF554" i="1"/>
  <c r="BE554" i="1"/>
  <c r="BD554" i="1"/>
  <c r="BC554" i="1"/>
  <c r="BB554" i="1"/>
  <c r="AZ554" i="1"/>
  <c r="AY554" i="1"/>
  <c r="AX554" i="1"/>
  <c r="AU554" i="1"/>
  <c r="X554" i="1"/>
  <c r="BQ554" i="1" s="1"/>
  <c r="O554" i="1"/>
  <c r="BH554" i="1" s="1"/>
  <c r="H554" i="1"/>
  <c r="BA554" i="1" s="1"/>
  <c r="CD543" i="1"/>
  <c r="CC553" i="1"/>
  <c r="CB553" i="1"/>
  <c r="CA553" i="1"/>
  <c r="BZ553" i="1"/>
  <c r="BY553" i="1"/>
  <c r="BX553" i="1"/>
  <c r="BW553" i="1"/>
  <c r="BV553" i="1"/>
  <c r="BU553" i="1"/>
  <c r="BT553" i="1"/>
  <c r="BS553" i="1"/>
  <c r="BR553" i="1"/>
  <c r="BP553" i="1"/>
  <c r="BO553" i="1"/>
  <c r="BN553" i="1"/>
  <c r="BM553" i="1"/>
  <c r="BL553" i="1"/>
  <c r="BK553" i="1"/>
  <c r="BJ553" i="1"/>
  <c r="BI553" i="1"/>
  <c r="BG553" i="1"/>
  <c r="BF553" i="1"/>
  <c r="BE553" i="1"/>
  <c r="BD553" i="1"/>
  <c r="BC553" i="1"/>
  <c r="BB553" i="1"/>
  <c r="AZ553" i="1"/>
  <c r="AY553" i="1"/>
  <c r="AX553" i="1"/>
  <c r="AU553" i="1"/>
  <c r="X553" i="1"/>
  <c r="BQ553" i="1" s="1"/>
  <c r="O553" i="1"/>
  <c r="BH553" i="1" s="1"/>
  <c r="H553" i="1"/>
  <c r="BA553" i="1" s="1"/>
  <c r="CD542" i="1"/>
  <c r="CC552" i="1"/>
  <c r="CB552" i="1"/>
  <c r="CA552" i="1"/>
  <c r="BZ552" i="1"/>
  <c r="BY552" i="1"/>
  <c r="BX552" i="1"/>
  <c r="BW552" i="1"/>
  <c r="BV552" i="1"/>
  <c r="BU552" i="1"/>
  <c r="BT552" i="1"/>
  <c r="BS552" i="1"/>
  <c r="BR552" i="1"/>
  <c r="BP552" i="1"/>
  <c r="BO552" i="1"/>
  <c r="BN552" i="1"/>
  <c r="BM552" i="1"/>
  <c r="BL552" i="1"/>
  <c r="BK552" i="1"/>
  <c r="BJ552" i="1"/>
  <c r="BI552" i="1"/>
  <c r="BG552" i="1"/>
  <c r="BF552" i="1"/>
  <c r="BE552" i="1"/>
  <c r="BD552" i="1"/>
  <c r="BC552" i="1"/>
  <c r="BB552" i="1"/>
  <c r="AZ552" i="1"/>
  <c r="AY552" i="1"/>
  <c r="AX552" i="1"/>
  <c r="AU552" i="1"/>
  <c r="X552" i="1"/>
  <c r="BQ552" i="1" s="1"/>
  <c r="O552" i="1"/>
  <c r="BH552" i="1" s="1"/>
  <c r="H552" i="1"/>
  <c r="BA552" i="1" s="1"/>
  <c r="CD541" i="1"/>
  <c r="CC551" i="1"/>
  <c r="CB551" i="1"/>
  <c r="CA551" i="1"/>
  <c r="BZ551" i="1"/>
  <c r="BY551" i="1"/>
  <c r="BX551" i="1"/>
  <c r="BW551" i="1"/>
  <c r="BV551" i="1"/>
  <c r="BU551" i="1"/>
  <c r="BT551" i="1"/>
  <c r="BS551" i="1"/>
  <c r="BR551" i="1"/>
  <c r="BP551" i="1"/>
  <c r="BO551" i="1"/>
  <c r="BN551" i="1"/>
  <c r="BM551" i="1"/>
  <c r="BL551" i="1"/>
  <c r="BK551" i="1"/>
  <c r="BJ551" i="1"/>
  <c r="BI551" i="1"/>
  <c r="BG551" i="1"/>
  <c r="BF551" i="1"/>
  <c r="BE551" i="1"/>
  <c r="BD551" i="1"/>
  <c r="BC551" i="1"/>
  <c r="BB551" i="1"/>
  <c r="AZ551" i="1"/>
  <c r="AY551" i="1"/>
  <c r="AX551" i="1"/>
  <c r="AU551" i="1"/>
  <c r="X551" i="1"/>
  <c r="BQ551" i="1" s="1"/>
  <c r="O551" i="1"/>
  <c r="BH551" i="1" s="1"/>
  <c r="H551" i="1"/>
  <c r="BA551" i="1" s="1"/>
  <c r="CD540" i="1"/>
  <c r="CC550" i="1"/>
  <c r="CB550" i="1"/>
  <c r="CA550" i="1"/>
  <c r="BZ550" i="1"/>
  <c r="BY550" i="1"/>
  <c r="BX550" i="1"/>
  <c r="BW550" i="1"/>
  <c r="BV550" i="1"/>
  <c r="BU550" i="1"/>
  <c r="BT550" i="1"/>
  <c r="BS550" i="1"/>
  <c r="BR550" i="1"/>
  <c r="BP550" i="1"/>
  <c r="BO550" i="1"/>
  <c r="BN550" i="1"/>
  <c r="BM550" i="1"/>
  <c r="BL550" i="1"/>
  <c r="BK550" i="1"/>
  <c r="BJ550" i="1"/>
  <c r="BI550" i="1"/>
  <c r="BG550" i="1"/>
  <c r="BF550" i="1"/>
  <c r="BE550" i="1"/>
  <c r="BD550" i="1"/>
  <c r="BC550" i="1"/>
  <c r="BB550" i="1"/>
  <c r="AZ550" i="1"/>
  <c r="AY550" i="1"/>
  <c r="AX550" i="1"/>
  <c r="AU550" i="1"/>
  <c r="X550" i="1"/>
  <c r="BQ550" i="1" s="1"/>
  <c r="O550" i="1"/>
  <c r="BH550" i="1" s="1"/>
  <c r="H550" i="1"/>
  <c r="BA550" i="1" s="1"/>
  <c r="CD539" i="1"/>
  <c r="CC546" i="1"/>
  <c r="CB546" i="1"/>
  <c r="CA546" i="1"/>
  <c r="BZ546" i="1"/>
  <c r="BY546" i="1"/>
  <c r="BX546" i="1"/>
  <c r="BW546" i="1"/>
  <c r="BV546" i="1"/>
  <c r="BU546" i="1"/>
  <c r="BT546" i="1"/>
  <c r="BS546" i="1"/>
  <c r="BR546" i="1"/>
  <c r="BP546" i="1"/>
  <c r="BO546" i="1"/>
  <c r="BN546" i="1"/>
  <c r="BM546" i="1"/>
  <c r="BL546" i="1"/>
  <c r="BK546" i="1"/>
  <c r="BJ546" i="1"/>
  <c r="BI546" i="1"/>
  <c r="BG546" i="1"/>
  <c r="BF546" i="1"/>
  <c r="BE546" i="1"/>
  <c r="BD546" i="1"/>
  <c r="BC546" i="1"/>
  <c r="BB546" i="1"/>
  <c r="AZ546" i="1"/>
  <c r="AY546" i="1"/>
  <c r="AX546" i="1"/>
  <c r="AU546" i="1"/>
  <c r="X546" i="1"/>
  <c r="BQ546" i="1" s="1"/>
  <c r="O546" i="1"/>
  <c r="BH546" i="1" s="1"/>
  <c r="H546" i="1"/>
  <c r="BA546" i="1" s="1"/>
  <c r="CD538" i="1"/>
  <c r="CC549" i="1"/>
  <c r="CB549" i="1"/>
  <c r="CA549" i="1"/>
  <c r="BZ549" i="1"/>
  <c r="BY549" i="1"/>
  <c r="BX549" i="1"/>
  <c r="BW549" i="1"/>
  <c r="BV549" i="1"/>
  <c r="BU549" i="1"/>
  <c r="BT549" i="1"/>
  <c r="BS549" i="1"/>
  <c r="BR549" i="1"/>
  <c r="BP549" i="1"/>
  <c r="BO549" i="1"/>
  <c r="BN549" i="1"/>
  <c r="BM549" i="1"/>
  <c r="BL549" i="1"/>
  <c r="BK549" i="1"/>
  <c r="BJ549" i="1"/>
  <c r="BI549" i="1"/>
  <c r="BG549" i="1"/>
  <c r="BF549" i="1"/>
  <c r="BE549" i="1"/>
  <c r="BD549" i="1"/>
  <c r="BC549" i="1"/>
  <c r="BB549" i="1"/>
  <c r="AZ549" i="1"/>
  <c r="AY549" i="1"/>
  <c r="AX549" i="1"/>
  <c r="AU549" i="1"/>
  <c r="X549" i="1"/>
  <c r="BQ549" i="1" s="1"/>
  <c r="O549" i="1"/>
  <c r="BH549" i="1" s="1"/>
  <c r="H549" i="1"/>
  <c r="BA549" i="1" s="1"/>
  <c r="CD537" i="1"/>
  <c r="CC548" i="1"/>
  <c r="CB548" i="1"/>
  <c r="CA548" i="1"/>
  <c r="BZ548" i="1"/>
  <c r="BY548" i="1"/>
  <c r="BX548" i="1"/>
  <c r="BW548" i="1"/>
  <c r="BV548" i="1"/>
  <c r="BU548" i="1"/>
  <c r="BT548" i="1"/>
  <c r="BS548" i="1"/>
  <c r="BR548" i="1"/>
  <c r="BP548" i="1"/>
  <c r="BO548" i="1"/>
  <c r="BN548" i="1"/>
  <c r="BM548" i="1"/>
  <c r="BL548" i="1"/>
  <c r="BK548" i="1"/>
  <c r="BJ548" i="1"/>
  <c r="BI548" i="1"/>
  <c r="BG548" i="1"/>
  <c r="BF548" i="1"/>
  <c r="BE548" i="1"/>
  <c r="BD548" i="1"/>
  <c r="BC548" i="1"/>
  <c r="BB548" i="1"/>
  <c r="AZ548" i="1"/>
  <c r="AY548" i="1"/>
  <c r="AX548" i="1"/>
  <c r="AU548" i="1"/>
  <c r="X548" i="1"/>
  <c r="BQ548" i="1" s="1"/>
  <c r="O548" i="1"/>
  <c r="BH548" i="1" s="1"/>
  <c r="H548" i="1"/>
  <c r="BA548" i="1" s="1"/>
  <c r="CD536" i="1"/>
  <c r="CC547" i="1"/>
  <c r="CB547" i="1"/>
  <c r="CA547" i="1"/>
  <c r="BZ547" i="1"/>
  <c r="BY547" i="1"/>
  <c r="BX547" i="1"/>
  <c r="BW547" i="1"/>
  <c r="BV547" i="1"/>
  <c r="BU547" i="1"/>
  <c r="BT547" i="1"/>
  <c r="BS547" i="1"/>
  <c r="BR547" i="1"/>
  <c r="BP547" i="1"/>
  <c r="BO547" i="1"/>
  <c r="BN547" i="1"/>
  <c r="BM547" i="1"/>
  <c r="BL547" i="1"/>
  <c r="BK547" i="1"/>
  <c r="BJ547" i="1"/>
  <c r="BI547" i="1"/>
  <c r="BG547" i="1"/>
  <c r="BF547" i="1"/>
  <c r="BE547" i="1"/>
  <c r="BD547" i="1"/>
  <c r="BC547" i="1"/>
  <c r="BB547" i="1"/>
  <c r="AZ547" i="1"/>
  <c r="AY547" i="1"/>
  <c r="AX547" i="1"/>
  <c r="AU547" i="1"/>
  <c r="X547" i="1"/>
  <c r="BQ547" i="1" s="1"/>
  <c r="O547" i="1"/>
  <c r="BH547" i="1" s="1"/>
  <c r="H547" i="1"/>
  <c r="BA547" i="1" s="1"/>
  <c r="CD535" i="1"/>
  <c r="CC545" i="1"/>
  <c r="CB545" i="1"/>
  <c r="CA545" i="1"/>
  <c r="BZ545" i="1"/>
  <c r="BY545" i="1"/>
  <c r="BX545" i="1"/>
  <c r="BW545" i="1"/>
  <c r="BV545" i="1"/>
  <c r="BU545" i="1"/>
  <c r="BT545" i="1"/>
  <c r="BS545" i="1"/>
  <c r="BR545" i="1"/>
  <c r="BP545" i="1"/>
  <c r="BO545" i="1"/>
  <c r="BN545" i="1"/>
  <c r="BM545" i="1"/>
  <c r="BL545" i="1"/>
  <c r="BK545" i="1"/>
  <c r="BJ545" i="1"/>
  <c r="BI545" i="1"/>
  <c r="BG545" i="1"/>
  <c r="BF545" i="1"/>
  <c r="BE545" i="1"/>
  <c r="BD545" i="1"/>
  <c r="BC545" i="1"/>
  <c r="BB545" i="1"/>
  <c r="AZ545" i="1"/>
  <c r="AY545" i="1"/>
  <c r="AX545" i="1"/>
  <c r="AU545" i="1"/>
  <c r="X545" i="1"/>
  <c r="BQ545" i="1" s="1"/>
  <c r="O545" i="1"/>
  <c r="BH545" i="1" s="1"/>
  <c r="H545" i="1"/>
  <c r="BA545" i="1" s="1"/>
  <c r="CD534" i="1"/>
  <c r="CC544" i="1"/>
  <c r="CB544" i="1"/>
  <c r="CA544" i="1"/>
  <c r="BZ544" i="1"/>
  <c r="BY544" i="1"/>
  <c r="BX544" i="1"/>
  <c r="BW544" i="1"/>
  <c r="BV544" i="1"/>
  <c r="BU544" i="1"/>
  <c r="BT544" i="1"/>
  <c r="BS544" i="1"/>
  <c r="BR544" i="1"/>
  <c r="BP544" i="1"/>
  <c r="BO544" i="1"/>
  <c r="BN544" i="1"/>
  <c r="BM544" i="1"/>
  <c r="BL544" i="1"/>
  <c r="BK544" i="1"/>
  <c r="BJ544" i="1"/>
  <c r="BI544" i="1"/>
  <c r="BG544" i="1"/>
  <c r="BF544" i="1"/>
  <c r="BE544" i="1"/>
  <c r="BD544" i="1"/>
  <c r="BC544" i="1"/>
  <c r="BB544" i="1"/>
  <c r="AZ544" i="1"/>
  <c r="AY544" i="1"/>
  <c r="AX544" i="1"/>
  <c r="AU544" i="1"/>
  <c r="X544" i="1"/>
  <c r="BQ544" i="1" s="1"/>
  <c r="O544" i="1"/>
  <c r="BH544" i="1" s="1"/>
  <c r="H544" i="1"/>
  <c r="BA544" i="1" s="1"/>
  <c r="CD533" i="1"/>
  <c r="CC543" i="1"/>
  <c r="CB543" i="1"/>
  <c r="CA543" i="1"/>
  <c r="BZ543" i="1"/>
  <c r="BY543" i="1"/>
  <c r="BX543" i="1"/>
  <c r="BW543" i="1"/>
  <c r="BV543" i="1"/>
  <c r="BU543" i="1"/>
  <c r="BT543" i="1"/>
  <c r="BS543" i="1"/>
  <c r="BR543" i="1"/>
  <c r="BP543" i="1"/>
  <c r="BO543" i="1"/>
  <c r="BN543" i="1"/>
  <c r="BM543" i="1"/>
  <c r="BL543" i="1"/>
  <c r="BK543" i="1"/>
  <c r="BJ543" i="1"/>
  <c r="BI543" i="1"/>
  <c r="BG543" i="1"/>
  <c r="BF543" i="1"/>
  <c r="BE543" i="1"/>
  <c r="BD543" i="1"/>
  <c r="BC543" i="1"/>
  <c r="BB543" i="1"/>
  <c r="AZ543" i="1"/>
  <c r="AY543" i="1"/>
  <c r="AX543" i="1"/>
  <c r="AU543" i="1"/>
  <c r="X543" i="1"/>
  <c r="BQ543" i="1" s="1"/>
  <c r="O543" i="1"/>
  <c r="BH543" i="1" s="1"/>
  <c r="H543" i="1"/>
  <c r="BA543" i="1" s="1"/>
  <c r="CD532" i="1"/>
  <c r="CC542" i="1"/>
  <c r="CB542" i="1"/>
  <c r="CA542" i="1"/>
  <c r="BZ542" i="1"/>
  <c r="BY542" i="1"/>
  <c r="BX542" i="1"/>
  <c r="BW542" i="1"/>
  <c r="BV542" i="1"/>
  <c r="BU542" i="1"/>
  <c r="BT542" i="1"/>
  <c r="BS542" i="1"/>
  <c r="BR542" i="1"/>
  <c r="BP542" i="1"/>
  <c r="BO542" i="1"/>
  <c r="BN542" i="1"/>
  <c r="BM542" i="1"/>
  <c r="BL542" i="1"/>
  <c r="BK542" i="1"/>
  <c r="BJ542" i="1"/>
  <c r="BI542" i="1"/>
  <c r="BG542" i="1"/>
  <c r="BF542" i="1"/>
  <c r="BE542" i="1"/>
  <c r="BD542" i="1"/>
  <c r="BC542" i="1"/>
  <c r="BB542" i="1"/>
  <c r="AZ542" i="1"/>
  <c r="AY542" i="1"/>
  <c r="AX542" i="1"/>
  <c r="AU542" i="1"/>
  <c r="X542" i="1"/>
  <c r="BQ542" i="1" s="1"/>
  <c r="O542" i="1"/>
  <c r="BH542" i="1" s="1"/>
  <c r="H542" i="1"/>
  <c r="BA542" i="1" s="1"/>
  <c r="CD531" i="1"/>
  <c r="CC541" i="1"/>
  <c r="CB541" i="1"/>
  <c r="CA541" i="1"/>
  <c r="BZ541" i="1"/>
  <c r="BY541" i="1"/>
  <c r="BX541" i="1"/>
  <c r="BW541" i="1"/>
  <c r="BV541" i="1"/>
  <c r="BU541" i="1"/>
  <c r="BT541" i="1"/>
  <c r="BS541" i="1"/>
  <c r="BR541" i="1"/>
  <c r="BP541" i="1"/>
  <c r="BO541" i="1"/>
  <c r="BN541" i="1"/>
  <c r="BM541" i="1"/>
  <c r="BL541" i="1"/>
  <c r="BK541" i="1"/>
  <c r="BJ541" i="1"/>
  <c r="BI541" i="1"/>
  <c r="BG541" i="1"/>
  <c r="BF541" i="1"/>
  <c r="BE541" i="1"/>
  <c r="BD541" i="1"/>
  <c r="BC541" i="1"/>
  <c r="BB541" i="1"/>
  <c r="AZ541" i="1"/>
  <c r="AY541" i="1"/>
  <c r="AX541" i="1"/>
  <c r="AU541" i="1"/>
  <c r="X541" i="1"/>
  <c r="BQ541" i="1" s="1"/>
  <c r="O541" i="1"/>
  <c r="BH541" i="1" s="1"/>
  <c r="H541" i="1"/>
  <c r="BA541" i="1" s="1"/>
  <c r="CD530" i="1"/>
  <c r="CC540" i="1"/>
  <c r="CB540" i="1"/>
  <c r="CA540" i="1"/>
  <c r="BZ540" i="1"/>
  <c r="BY540" i="1"/>
  <c r="BX540" i="1"/>
  <c r="BW540" i="1"/>
  <c r="BV540" i="1"/>
  <c r="BU540" i="1"/>
  <c r="BT540" i="1"/>
  <c r="BS540" i="1"/>
  <c r="BR540" i="1"/>
  <c r="BP540" i="1"/>
  <c r="BO540" i="1"/>
  <c r="BN540" i="1"/>
  <c r="BM540" i="1"/>
  <c r="BL540" i="1"/>
  <c r="BK540" i="1"/>
  <c r="BJ540" i="1"/>
  <c r="BI540" i="1"/>
  <c r="BG540" i="1"/>
  <c r="BF540" i="1"/>
  <c r="BE540" i="1"/>
  <c r="BD540" i="1"/>
  <c r="BC540" i="1"/>
  <c r="BB540" i="1"/>
  <c r="AZ540" i="1"/>
  <c r="AY540" i="1"/>
  <c r="AX540" i="1"/>
  <c r="AU540" i="1"/>
  <c r="X540" i="1"/>
  <c r="BQ540" i="1" s="1"/>
  <c r="O540" i="1"/>
  <c r="BH540" i="1" s="1"/>
  <c r="H540" i="1"/>
  <c r="BA540" i="1" s="1"/>
  <c r="CD529" i="1"/>
  <c r="CC539" i="1"/>
  <c r="CB539" i="1"/>
  <c r="CA539" i="1"/>
  <c r="BZ539" i="1"/>
  <c r="BY539" i="1"/>
  <c r="BX539" i="1"/>
  <c r="BW539" i="1"/>
  <c r="BV539" i="1"/>
  <c r="BU539" i="1"/>
  <c r="BT539" i="1"/>
  <c r="BS539" i="1"/>
  <c r="BR539" i="1"/>
  <c r="BP539" i="1"/>
  <c r="BO539" i="1"/>
  <c r="BN539" i="1"/>
  <c r="BM539" i="1"/>
  <c r="BL539" i="1"/>
  <c r="BK539" i="1"/>
  <c r="BJ539" i="1"/>
  <c r="BI539" i="1"/>
  <c r="BG539" i="1"/>
  <c r="BF539" i="1"/>
  <c r="BE539" i="1"/>
  <c r="BD539" i="1"/>
  <c r="BC539" i="1"/>
  <c r="BB539" i="1"/>
  <c r="AZ539" i="1"/>
  <c r="AY539" i="1"/>
  <c r="AX539" i="1"/>
  <c r="AU539" i="1"/>
  <c r="X539" i="1"/>
  <c r="BQ539" i="1" s="1"/>
  <c r="O539" i="1"/>
  <c r="BH539" i="1" s="1"/>
  <c r="H539" i="1"/>
  <c r="BA539" i="1" s="1"/>
  <c r="CD528" i="1"/>
  <c r="CC538" i="1"/>
  <c r="CB538" i="1"/>
  <c r="CA538" i="1"/>
  <c r="BZ538" i="1"/>
  <c r="BY538" i="1"/>
  <c r="BX538" i="1"/>
  <c r="BW538" i="1"/>
  <c r="BV538" i="1"/>
  <c r="BU538" i="1"/>
  <c r="BT538" i="1"/>
  <c r="BS538" i="1"/>
  <c r="BR538" i="1"/>
  <c r="BP538" i="1"/>
  <c r="BO538" i="1"/>
  <c r="BN538" i="1"/>
  <c r="BM538" i="1"/>
  <c r="BL538" i="1"/>
  <c r="BK538" i="1"/>
  <c r="BJ538" i="1"/>
  <c r="BI538" i="1"/>
  <c r="BG538" i="1"/>
  <c r="BF538" i="1"/>
  <c r="BE538" i="1"/>
  <c r="BD538" i="1"/>
  <c r="BC538" i="1"/>
  <c r="BB538" i="1"/>
  <c r="AZ538" i="1"/>
  <c r="AY538" i="1"/>
  <c r="AX538" i="1"/>
  <c r="AU538" i="1"/>
  <c r="X538" i="1"/>
  <c r="BQ538" i="1" s="1"/>
  <c r="O538" i="1"/>
  <c r="BH538" i="1" s="1"/>
  <c r="H538" i="1"/>
  <c r="BA538" i="1" s="1"/>
  <c r="CD527" i="1"/>
  <c r="CC537" i="1"/>
  <c r="CB537" i="1"/>
  <c r="CA537" i="1"/>
  <c r="BZ537" i="1"/>
  <c r="BY537" i="1"/>
  <c r="BX537" i="1"/>
  <c r="BW537" i="1"/>
  <c r="BV537" i="1"/>
  <c r="BU537" i="1"/>
  <c r="BT537" i="1"/>
  <c r="BS537" i="1"/>
  <c r="BR537" i="1"/>
  <c r="BP537" i="1"/>
  <c r="BO537" i="1"/>
  <c r="BN537" i="1"/>
  <c r="BM537" i="1"/>
  <c r="BL537" i="1"/>
  <c r="BK537" i="1"/>
  <c r="BJ537" i="1"/>
  <c r="BI537" i="1"/>
  <c r="BG537" i="1"/>
  <c r="BF537" i="1"/>
  <c r="BE537" i="1"/>
  <c r="BD537" i="1"/>
  <c r="BC537" i="1"/>
  <c r="BB537" i="1"/>
  <c r="AZ537" i="1"/>
  <c r="AY537" i="1"/>
  <c r="AX537" i="1"/>
  <c r="AU537" i="1"/>
  <c r="X537" i="1"/>
  <c r="BQ537" i="1" s="1"/>
  <c r="O537" i="1"/>
  <c r="BH537" i="1" s="1"/>
  <c r="H537" i="1"/>
  <c r="BA537" i="1" s="1"/>
  <c r="CD526" i="1"/>
  <c r="CC536" i="1"/>
  <c r="CB536" i="1"/>
  <c r="CA536" i="1"/>
  <c r="BZ536" i="1"/>
  <c r="BY536" i="1"/>
  <c r="BX536" i="1"/>
  <c r="BW536" i="1"/>
  <c r="BV536" i="1"/>
  <c r="BU536" i="1"/>
  <c r="BT536" i="1"/>
  <c r="BS536" i="1"/>
  <c r="BR536" i="1"/>
  <c r="BP536" i="1"/>
  <c r="BO536" i="1"/>
  <c r="BN536" i="1"/>
  <c r="BM536" i="1"/>
  <c r="BL536" i="1"/>
  <c r="BK536" i="1"/>
  <c r="BJ536" i="1"/>
  <c r="BI536" i="1"/>
  <c r="BG536" i="1"/>
  <c r="BF536" i="1"/>
  <c r="BE536" i="1"/>
  <c r="BD536" i="1"/>
  <c r="BC536" i="1"/>
  <c r="BB536" i="1"/>
  <c r="AZ536" i="1"/>
  <c r="AY536" i="1"/>
  <c r="AX536" i="1"/>
  <c r="AU536" i="1"/>
  <c r="X536" i="1"/>
  <c r="BQ536" i="1" s="1"/>
  <c r="O536" i="1"/>
  <c r="BH536" i="1" s="1"/>
  <c r="H536" i="1"/>
  <c r="BA536" i="1" s="1"/>
  <c r="CD525" i="1"/>
  <c r="CC535" i="1"/>
  <c r="CB535" i="1"/>
  <c r="CA535" i="1"/>
  <c r="BZ535" i="1"/>
  <c r="BY535" i="1"/>
  <c r="BX535" i="1"/>
  <c r="BW535" i="1"/>
  <c r="BV535" i="1"/>
  <c r="BU535" i="1"/>
  <c r="BT535" i="1"/>
  <c r="BS535" i="1"/>
  <c r="BR535" i="1"/>
  <c r="BP535" i="1"/>
  <c r="BO535" i="1"/>
  <c r="BN535" i="1"/>
  <c r="BM535" i="1"/>
  <c r="BL535" i="1"/>
  <c r="BK535" i="1"/>
  <c r="BJ535" i="1"/>
  <c r="BI535" i="1"/>
  <c r="BG535" i="1"/>
  <c r="BF535" i="1"/>
  <c r="BE535" i="1"/>
  <c r="BD535" i="1"/>
  <c r="BC535" i="1"/>
  <c r="BB535" i="1"/>
  <c r="AZ535" i="1"/>
  <c r="AY535" i="1"/>
  <c r="AX535" i="1"/>
  <c r="AU535" i="1"/>
  <c r="X535" i="1"/>
  <c r="BQ535" i="1" s="1"/>
  <c r="O535" i="1"/>
  <c r="BH535" i="1" s="1"/>
  <c r="H535" i="1"/>
  <c r="BA535" i="1" s="1"/>
  <c r="CD524" i="1"/>
  <c r="CC534" i="1"/>
  <c r="CB534" i="1"/>
  <c r="CA534" i="1"/>
  <c r="BZ534" i="1"/>
  <c r="BY534" i="1"/>
  <c r="BX534" i="1"/>
  <c r="BW534" i="1"/>
  <c r="BV534" i="1"/>
  <c r="BU534" i="1"/>
  <c r="BT534" i="1"/>
  <c r="BS534" i="1"/>
  <c r="BR534" i="1"/>
  <c r="BP534" i="1"/>
  <c r="BO534" i="1"/>
  <c r="BN534" i="1"/>
  <c r="BM534" i="1"/>
  <c r="BL534" i="1"/>
  <c r="BK534" i="1"/>
  <c r="BJ534" i="1"/>
  <c r="BI534" i="1"/>
  <c r="BG534" i="1"/>
  <c r="BF534" i="1"/>
  <c r="BE534" i="1"/>
  <c r="BD534" i="1"/>
  <c r="BC534" i="1"/>
  <c r="BB534" i="1"/>
  <c r="AZ534" i="1"/>
  <c r="AY534" i="1"/>
  <c r="AX534" i="1"/>
  <c r="AU534" i="1"/>
  <c r="X534" i="1"/>
  <c r="BQ534" i="1" s="1"/>
  <c r="O534" i="1"/>
  <c r="BH534" i="1" s="1"/>
  <c r="H534" i="1"/>
  <c r="BA534" i="1" s="1"/>
  <c r="CD523" i="1"/>
  <c r="CC533" i="1"/>
  <c r="CB533" i="1"/>
  <c r="CA533" i="1"/>
  <c r="BZ533" i="1"/>
  <c r="BY533" i="1"/>
  <c r="BX533" i="1"/>
  <c r="BW533" i="1"/>
  <c r="BV533" i="1"/>
  <c r="BU533" i="1"/>
  <c r="BT533" i="1"/>
  <c r="BS533" i="1"/>
  <c r="BR533" i="1"/>
  <c r="BP533" i="1"/>
  <c r="BO533" i="1"/>
  <c r="BN533" i="1"/>
  <c r="BM533" i="1"/>
  <c r="BL533" i="1"/>
  <c r="BK533" i="1"/>
  <c r="BJ533" i="1"/>
  <c r="BI533" i="1"/>
  <c r="BG533" i="1"/>
  <c r="BF533" i="1"/>
  <c r="BE533" i="1"/>
  <c r="BD533" i="1"/>
  <c r="BC533" i="1"/>
  <c r="BB533" i="1"/>
  <c r="AZ533" i="1"/>
  <c r="AY533" i="1"/>
  <c r="AX533" i="1"/>
  <c r="AU533" i="1"/>
  <c r="X533" i="1"/>
  <c r="BQ533" i="1" s="1"/>
  <c r="O533" i="1"/>
  <c r="BH533" i="1" s="1"/>
  <c r="H533" i="1"/>
  <c r="BA533" i="1" s="1"/>
  <c r="CD522" i="1"/>
  <c r="CC532" i="1"/>
  <c r="CB532" i="1"/>
  <c r="CA532" i="1"/>
  <c r="BZ532" i="1"/>
  <c r="BY532" i="1"/>
  <c r="BX532" i="1"/>
  <c r="BW532" i="1"/>
  <c r="BV532" i="1"/>
  <c r="BU532" i="1"/>
  <c r="BT532" i="1"/>
  <c r="BS532" i="1"/>
  <c r="BR532" i="1"/>
  <c r="BP532" i="1"/>
  <c r="BO532" i="1"/>
  <c r="BN532" i="1"/>
  <c r="BM532" i="1"/>
  <c r="BL532" i="1"/>
  <c r="BK532" i="1"/>
  <c r="BJ532" i="1"/>
  <c r="BI532" i="1"/>
  <c r="BG532" i="1"/>
  <c r="BF532" i="1"/>
  <c r="BE532" i="1"/>
  <c r="BD532" i="1"/>
  <c r="BC532" i="1"/>
  <c r="BB532" i="1"/>
  <c r="AZ532" i="1"/>
  <c r="AY532" i="1"/>
  <c r="AX532" i="1"/>
  <c r="AU532" i="1"/>
  <c r="X532" i="1"/>
  <c r="BQ532" i="1" s="1"/>
  <c r="O532" i="1"/>
  <c r="BH532" i="1" s="1"/>
  <c r="H532" i="1"/>
  <c r="BA532" i="1" s="1"/>
  <c r="CD521" i="1"/>
  <c r="CC531" i="1"/>
  <c r="CB531" i="1"/>
  <c r="CA531" i="1"/>
  <c r="BZ531" i="1"/>
  <c r="BY531" i="1"/>
  <c r="BX531" i="1"/>
  <c r="BW531" i="1"/>
  <c r="BV531" i="1"/>
  <c r="BU531" i="1"/>
  <c r="BT531" i="1"/>
  <c r="BS531" i="1"/>
  <c r="BR531" i="1"/>
  <c r="BP531" i="1"/>
  <c r="BO531" i="1"/>
  <c r="BN531" i="1"/>
  <c r="BM531" i="1"/>
  <c r="BL531" i="1"/>
  <c r="BK531" i="1"/>
  <c r="BJ531" i="1"/>
  <c r="BI531" i="1"/>
  <c r="BG531" i="1"/>
  <c r="BF531" i="1"/>
  <c r="BE531" i="1"/>
  <c r="BD531" i="1"/>
  <c r="BC531" i="1"/>
  <c r="BB531" i="1"/>
  <c r="AZ531" i="1"/>
  <c r="AY531" i="1"/>
  <c r="AX531" i="1"/>
  <c r="AU531" i="1"/>
  <c r="X531" i="1"/>
  <c r="BQ531" i="1" s="1"/>
  <c r="O531" i="1"/>
  <c r="BH531" i="1" s="1"/>
  <c r="H531" i="1"/>
  <c r="BA531" i="1" s="1"/>
  <c r="CD520" i="1"/>
  <c r="CC530" i="1"/>
  <c r="CB530" i="1"/>
  <c r="CA530" i="1"/>
  <c r="BZ530" i="1"/>
  <c r="BY530" i="1"/>
  <c r="BX530" i="1"/>
  <c r="BW530" i="1"/>
  <c r="BV530" i="1"/>
  <c r="BU530" i="1"/>
  <c r="BT530" i="1"/>
  <c r="BS530" i="1"/>
  <c r="BR530" i="1"/>
  <c r="BP530" i="1"/>
  <c r="BO530" i="1"/>
  <c r="BN530" i="1"/>
  <c r="BM530" i="1"/>
  <c r="BL530" i="1"/>
  <c r="BK530" i="1"/>
  <c r="BJ530" i="1"/>
  <c r="BI530" i="1"/>
  <c r="BG530" i="1"/>
  <c r="BF530" i="1"/>
  <c r="BE530" i="1"/>
  <c r="BD530" i="1"/>
  <c r="BC530" i="1"/>
  <c r="BB530" i="1"/>
  <c r="AZ530" i="1"/>
  <c r="AY530" i="1"/>
  <c r="AX530" i="1"/>
  <c r="AU530" i="1"/>
  <c r="X530" i="1"/>
  <c r="BQ530" i="1" s="1"/>
  <c r="O530" i="1"/>
  <c r="BH530" i="1" s="1"/>
  <c r="H530" i="1"/>
  <c r="BA530" i="1" s="1"/>
  <c r="CD519" i="1"/>
  <c r="CC529" i="1"/>
  <c r="CB529" i="1"/>
  <c r="CA529" i="1"/>
  <c r="BZ529" i="1"/>
  <c r="BY529" i="1"/>
  <c r="BX529" i="1"/>
  <c r="BW529" i="1"/>
  <c r="BV529" i="1"/>
  <c r="BU529" i="1"/>
  <c r="BT529" i="1"/>
  <c r="BS529" i="1"/>
  <c r="BR529" i="1"/>
  <c r="BP529" i="1"/>
  <c r="BO529" i="1"/>
  <c r="BN529" i="1"/>
  <c r="BM529" i="1"/>
  <c r="BL529" i="1"/>
  <c r="BK529" i="1"/>
  <c r="BJ529" i="1"/>
  <c r="BI529" i="1"/>
  <c r="BG529" i="1"/>
  <c r="BF529" i="1"/>
  <c r="BE529" i="1"/>
  <c r="BD529" i="1"/>
  <c r="BC529" i="1"/>
  <c r="BB529" i="1"/>
  <c r="AZ529" i="1"/>
  <c r="AY529" i="1"/>
  <c r="AX529" i="1"/>
  <c r="AU529" i="1"/>
  <c r="X529" i="1"/>
  <c r="BQ529" i="1" s="1"/>
  <c r="O529" i="1"/>
  <c r="BH529" i="1" s="1"/>
  <c r="H529" i="1"/>
  <c r="BA529" i="1" s="1"/>
  <c r="CD518" i="1"/>
  <c r="CC528" i="1"/>
  <c r="CB528" i="1"/>
  <c r="CA528" i="1"/>
  <c r="BZ528" i="1"/>
  <c r="BY528" i="1"/>
  <c r="BX528" i="1"/>
  <c r="BW528" i="1"/>
  <c r="BV528" i="1"/>
  <c r="BU528" i="1"/>
  <c r="BT528" i="1"/>
  <c r="BS528" i="1"/>
  <c r="BR528" i="1"/>
  <c r="BP528" i="1"/>
  <c r="BO528" i="1"/>
  <c r="BN528" i="1"/>
  <c r="BM528" i="1"/>
  <c r="BL528" i="1"/>
  <c r="BK528" i="1"/>
  <c r="BJ528" i="1"/>
  <c r="BI528" i="1"/>
  <c r="BG528" i="1"/>
  <c r="BF528" i="1"/>
  <c r="BE528" i="1"/>
  <c r="BD528" i="1"/>
  <c r="BC528" i="1"/>
  <c r="BB528" i="1"/>
  <c r="AZ528" i="1"/>
  <c r="AY528" i="1"/>
  <c r="AX528" i="1"/>
  <c r="AU528" i="1"/>
  <c r="X528" i="1"/>
  <c r="BQ528" i="1" s="1"/>
  <c r="O528" i="1"/>
  <c r="BH528" i="1" s="1"/>
  <c r="H528" i="1"/>
  <c r="BA528" i="1" s="1"/>
  <c r="CD517" i="1"/>
  <c r="CC527" i="1"/>
  <c r="CB527" i="1"/>
  <c r="CA527" i="1"/>
  <c r="BZ527" i="1"/>
  <c r="BY527" i="1"/>
  <c r="BX527" i="1"/>
  <c r="BW527" i="1"/>
  <c r="BV527" i="1"/>
  <c r="BU527" i="1"/>
  <c r="BT527" i="1"/>
  <c r="BS527" i="1"/>
  <c r="BR527" i="1"/>
  <c r="BP527" i="1"/>
  <c r="BO527" i="1"/>
  <c r="BN527" i="1"/>
  <c r="BM527" i="1"/>
  <c r="BL527" i="1"/>
  <c r="BK527" i="1"/>
  <c r="BJ527" i="1"/>
  <c r="BI527" i="1"/>
  <c r="BG527" i="1"/>
  <c r="BF527" i="1"/>
  <c r="BE527" i="1"/>
  <c r="BD527" i="1"/>
  <c r="BC527" i="1"/>
  <c r="BB527" i="1"/>
  <c r="AZ527" i="1"/>
  <c r="AY527" i="1"/>
  <c r="AX527" i="1"/>
  <c r="AU527" i="1"/>
  <c r="X527" i="1"/>
  <c r="BQ527" i="1" s="1"/>
  <c r="O527" i="1"/>
  <c r="BH527" i="1" s="1"/>
  <c r="H527" i="1"/>
  <c r="BA527" i="1" s="1"/>
  <c r="CD516" i="1"/>
  <c r="CC526" i="1"/>
  <c r="CB526" i="1"/>
  <c r="CA526" i="1"/>
  <c r="BZ526" i="1"/>
  <c r="BY526" i="1"/>
  <c r="BX526" i="1"/>
  <c r="BW526" i="1"/>
  <c r="BV526" i="1"/>
  <c r="BU526" i="1"/>
  <c r="BT526" i="1"/>
  <c r="BS526" i="1"/>
  <c r="BR526" i="1"/>
  <c r="BP526" i="1"/>
  <c r="BO526" i="1"/>
  <c r="BN526" i="1"/>
  <c r="BM526" i="1"/>
  <c r="BL526" i="1"/>
  <c r="BK526" i="1"/>
  <c r="BJ526" i="1"/>
  <c r="BI526" i="1"/>
  <c r="BG526" i="1"/>
  <c r="BF526" i="1"/>
  <c r="BE526" i="1"/>
  <c r="BD526" i="1"/>
  <c r="BC526" i="1"/>
  <c r="BB526" i="1"/>
  <c r="AZ526" i="1"/>
  <c r="AY526" i="1"/>
  <c r="AX526" i="1"/>
  <c r="AU526" i="1"/>
  <c r="X526" i="1"/>
  <c r="BQ526" i="1" s="1"/>
  <c r="O526" i="1"/>
  <c r="BH526" i="1" s="1"/>
  <c r="H526" i="1"/>
  <c r="BA526" i="1" s="1"/>
  <c r="CD515" i="1"/>
  <c r="CC525" i="1"/>
  <c r="CB525" i="1"/>
  <c r="CA525" i="1"/>
  <c r="BZ525" i="1"/>
  <c r="BY525" i="1"/>
  <c r="BX525" i="1"/>
  <c r="BW525" i="1"/>
  <c r="BV525" i="1"/>
  <c r="BU525" i="1"/>
  <c r="BT525" i="1"/>
  <c r="BS525" i="1"/>
  <c r="BR525" i="1"/>
  <c r="BP525" i="1"/>
  <c r="BO525" i="1"/>
  <c r="BN525" i="1"/>
  <c r="BM525" i="1"/>
  <c r="BL525" i="1"/>
  <c r="BK525" i="1"/>
  <c r="BJ525" i="1"/>
  <c r="BI525" i="1"/>
  <c r="BG525" i="1"/>
  <c r="BF525" i="1"/>
  <c r="BE525" i="1"/>
  <c r="BD525" i="1"/>
  <c r="BC525" i="1"/>
  <c r="BB525" i="1"/>
  <c r="AZ525" i="1"/>
  <c r="AY525" i="1"/>
  <c r="AX525" i="1"/>
  <c r="AU525" i="1"/>
  <c r="X525" i="1"/>
  <c r="BQ525" i="1" s="1"/>
  <c r="O525" i="1"/>
  <c r="BH525" i="1" s="1"/>
  <c r="H525" i="1"/>
  <c r="BA525" i="1" s="1"/>
  <c r="CD514" i="1"/>
  <c r="CC524" i="1"/>
  <c r="CB524" i="1"/>
  <c r="CA524" i="1"/>
  <c r="BZ524" i="1"/>
  <c r="BY524" i="1"/>
  <c r="BX524" i="1"/>
  <c r="BW524" i="1"/>
  <c r="BV524" i="1"/>
  <c r="BU524" i="1"/>
  <c r="BT524" i="1"/>
  <c r="BS524" i="1"/>
  <c r="BR524" i="1"/>
  <c r="BP524" i="1"/>
  <c r="BO524" i="1"/>
  <c r="BN524" i="1"/>
  <c r="BM524" i="1"/>
  <c r="BL524" i="1"/>
  <c r="BK524" i="1"/>
  <c r="BJ524" i="1"/>
  <c r="BI524" i="1"/>
  <c r="BG524" i="1"/>
  <c r="BF524" i="1"/>
  <c r="BE524" i="1"/>
  <c r="BD524" i="1"/>
  <c r="BC524" i="1"/>
  <c r="BB524" i="1"/>
  <c r="AZ524" i="1"/>
  <c r="AY524" i="1"/>
  <c r="AX524" i="1"/>
  <c r="AU524" i="1"/>
  <c r="X524" i="1"/>
  <c r="BQ524" i="1" s="1"/>
  <c r="O524" i="1"/>
  <c r="BH524" i="1" s="1"/>
  <c r="H524" i="1"/>
  <c r="BA524" i="1" s="1"/>
  <c r="CD513" i="1"/>
  <c r="CC523" i="1"/>
  <c r="CB523" i="1"/>
  <c r="CA523" i="1"/>
  <c r="BZ523" i="1"/>
  <c r="BY523" i="1"/>
  <c r="BX523" i="1"/>
  <c r="BW523" i="1"/>
  <c r="BV523" i="1"/>
  <c r="BU523" i="1"/>
  <c r="BT523" i="1"/>
  <c r="BS523" i="1"/>
  <c r="BR523" i="1"/>
  <c r="BP523" i="1"/>
  <c r="BO523" i="1"/>
  <c r="BN523" i="1"/>
  <c r="BM523" i="1"/>
  <c r="BL523" i="1"/>
  <c r="BK523" i="1"/>
  <c r="BJ523" i="1"/>
  <c r="BI523" i="1"/>
  <c r="BG523" i="1"/>
  <c r="BF523" i="1"/>
  <c r="BE523" i="1"/>
  <c r="BD523" i="1"/>
  <c r="BC523" i="1"/>
  <c r="BB523" i="1"/>
  <c r="AZ523" i="1"/>
  <c r="AY523" i="1"/>
  <c r="AX523" i="1"/>
  <c r="AU523" i="1"/>
  <c r="X523" i="1"/>
  <c r="BQ523" i="1" s="1"/>
  <c r="O523" i="1"/>
  <c r="BH523" i="1" s="1"/>
  <c r="H523" i="1"/>
  <c r="BA523" i="1" s="1"/>
  <c r="CD512" i="1"/>
  <c r="CC522" i="1"/>
  <c r="CB522" i="1"/>
  <c r="CA522" i="1"/>
  <c r="BZ522" i="1"/>
  <c r="BY522" i="1"/>
  <c r="BX522" i="1"/>
  <c r="BW522" i="1"/>
  <c r="BV522" i="1"/>
  <c r="BU522" i="1"/>
  <c r="BT522" i="1"/>
  <c r="BS522" i="1"/>
  <c r="BR522" i="1"/>
  <c r="BP522" i="1"/>
  <c r="BO522" i="1"/>
  <c r="BN522" i="1"/>
  <c r="BM522" i="1"/>
  <c r="BL522" i="1"/>
  <c r="BK522" i="1"/>
  <c r="BJ522" i="1"/>
  <c r="BI522" i="1"/>
  <c r="BG522" i="1"/>
  <c r="BF522" i="1"/>
  <c r="BE522" i="1"/>
  <c r="BD522" i="1"/>
  <c r="BC522" i="1"/>
  <c r="BB522" i="1"/>
  <c r="AZ522" i="1"/>
  <c r="AY522" i="1"/>
  <c r="AX522" i="1"/>
  <c r="AU522" i="1"/>
  <c r="X522" i="1"/>
  <c r="BQ522" i="1" s="1"/>
  <c r="O522" i="1"/>
  <c r="BH522" i="1" s="1"/>
  <c r="H522" i="1"/>
  <c r="BA522" i="1" s="1"/>
  <c r="CD511" i="1"/>
  <c r="CC521" i="1"/>
  <c r="CB521" i="1"/>
  <c r="CA521" i="1"/>
  <c r="BZ521" i="1"/>
  <c r="BY521" i="1"/>
  <c r="BX521" i="1"/>
  <c r="BW521" i="1"/>
  <c r="BV521" i="1"/>
  <c r="BU521" i="1"/>
  <c r="BT521" i="1"/>
  <c r="BS521" i="1"/>
  <c r="BR521" i="1"/>
  <c r="BP521" i="1"/>
  <c r="BO521" i="1"/>
  <c r="BN521" i="1"/>
  <c r="BM521" i="1"/>
  <c r="BL521" i="1"/>
  <c r="BK521" i="1"/>
  <c r="BJ521" i="1"/>
  <c r="BI521" i="1"/>
  <c r="BG521" i="1"/>
  <c r="BF521" i="1"/>
  <c r="BE521" i="1"/>
  <c r="BD521" i="1"/>
  <c r="BC521" i="1"/>
  <c r="BB521" i="1"/>
  <c r="AZ521" i="1"/>
  <c r="AY521" i="1"/>
  <c r="AX521" i="1"/>
  <c r="AU521" i="1"/>
  <c r="X521" i="1"/>
  <c r="BQ521" i="1" s="1"/>
  <c r="O521" i="1"/>
  <c r="BH521" i="1" s="1"/>
  <c r="H521" i="1"/>
  <c r="BA521" i="1" s="1"/>
  <c r="CD510" i="1"/>
  <c r="CC520" i="1"/>
  <c r="CB520" i="1"/>
  <c r="CA520" i="1"/>
  <c r="BZ520" i="1"/>
  <c r="BY520" i="1"/>
  <c r="BX520" i="1"/>
  <c r="BW520" i="1"/>
  <c r="BV520" i="1"/>
  <c r="BU520" i="1"/>
  <c r="BT520" i="1"/>
  <c r="BS520" i="1"/>
  <c r="BR520" i="1"/>
  <c r="BP520" i="1"/>
  <c r="BO520" i="1"/>
  <c r="BN520" i="1"/>
  <c r="BM520" i="1"/>
  <c r="BL520" i="1"/>
  <c r="BK520" i="1"/>
  <c r="BJ520" i="1"/>
  <c r="BI520" i="1"/>
  <c r="BG520" i="1"/>
  <c r="BF520" i="1"/>
  <c r="BE520" i="1"/>
  <c r="BD520" i="1"/>
  <c r="BC520" i="1"/>
  <c r="BB520" i="1"/>
  <c r="AZ520" i="1"/>
  <c r="AY520" i="1"/>
  <c r="AX520" i="1"/>
  <c r="AU520" i="1"/>
  <c r="X520" i="1"/>
  <c r="BQ520" i="1" s="1"/>
  <c r="O520" i="1"/>
  <c r="BH520" i="1" s="1"/>
  <c r="H520" i="1"/>
  <c r="BA520" i="1" s="1"/>
  <c r="CD509" i="1"/>
  <c r="CC519" i="1"/>
  <c r="CB519" i="1"/>
  <c r="CA519" i="1"/>
  <c r="BZ519" i="1"/>
  <c r="BY519" i="1"/>
  <c r="BX519" i="1"/>
  <c r="BW519" i="1"/>
  <c r="BV519" i="1"/>
  <c r="BU519" i="1"/>
  <c r="BT519" i="1"/>
  <c r="BS519" i="1"/>
  <c r="BR519" i="1"/>
  <c r="BP519" i="1"/>
  <c r="BO519" i="1"/>
  <c r="BN519" i="1"/>
  <c r="BM519" i="1"/>
  <c r="BL519" i="1"/>
  <c r="BK519" i="1"/>
  <c r="BJ519" i="1"/>
  <c r="BI519" i="1"/>
  <c r="BG519" i="1"/>
  <c r="BF519" i="1"/>
  <c r="BE519" i="1"/>
  <c r="BD519" i="1"/>
  <c r="BC519" i="1"/>
  <c r="BB519" i="1"/>
  <c r="AZ519" i="1"/>
  <c r="AY519" i="1"/>
  <c r="AX519" i="1"/>
  <c r="AU519" i="1"/>
  <c r="X519" i="1"/>
  <c r="BQ519" i="1" s="1"/>
  <c r="O519" i="1"/>
  <c r="BH519" i="1" s="1"/>
  <c r="H519" i="1"/>
  <c r="BA519" i="1" s="1"/>
  <c r="CD508" i="1"/>
  <c r="CC518" i="1"/>
  <c r="CB518" i="1"/>
  <c r="CA518" i="1"/>
  <c r="BZ518" i="1"/>
  <c r="BY518" i="1"/>
  <c r="BX518" i="1"/>
  <c r="BW518" i="1"/>
  <c r="BV518" i="1"/>
  <c r="BU518" i="1"/>
  <c r="BT518" i="1"/>
  <c r="BS518" i="1"/>
  <c r="BR518" i="1"/>
  <c r="BP518" i="1"/>
  <c r="BO518" i="1"/>
  <c r="BN518" i="1"/>
  <c r="BM518" i="1"/>
  <c r="BL518" i="1"/>
  <c r="BK518" i="1"/>
  <c r="BJ518" i="1"/>
  <c r="BI518" i="1"/>
  <c r="BG518" i="1"/>
  <c r="BF518" i="1"/>
  <c r="BE518" i="1"/>
  <c r="BD518" i="1"/>
  <c r="BC518" i="1"/>
  <c r="BB518" i="1"/>
  <c r="AZ518" i="1"/>
  <c r="AY518" i="1"/>
  <c r="AX518" i="1"/>
  <c r="AU518" i="1"/>
  <c r="X518" i="1"/>
  <c r="BQ518" i="1" s="1"/>
  <c r="O518" i="1"/>
  <c r="BH518" i="1" s="1"/>
  <c r="H518" i="1"/>
  <c r="BA518" i="1" s="1"/>
  <c r="CD507" i="1"/>
  <c r="CC517" i="1"/>
  <c r="CB517" i="1"/>
  <c r="CA517" i="1"/>
  <c r="BZ517" i="1"/>
  <c r="BY517" i="1"/>
  <c r="BX517" i="1"/>
  <c r="BW517" i="1"/>
  <c r="BV517" i="1"/>
  <c r="BU517" i="1"/>
  <c r="BT517" i="1"/>
  <c r="BS517" i="1"/>
  <c r="BR517" i="1"/>
  <c r="BP517" i="1"/>
  <c r="BO517" i="1"/>
  <c r="BN517" i="1"/>
  <c r="BM517" i="1"/>
  <c r="BL517" i="1"/>
  <c r="BK517" i="1"/>
  <c r="BJ517" i="1"/>
  <c r="BI517" i="1"/>
  <c r="BG517" i="1"/>
  <c r="BF517" i="1"/>
  <c r="BE517" i="1"/>
  <c r="BD517" i="1"/>
  <c r="BC517" i="1"/>
  <c r="BB517" i="1"/>
  <c r="AZ517" i="1"/>
  <c r="AY517" i="1"/>
  <c r="AX517" i="1"/>
  <c r="AU517" i="1"/>
  <c r="X517" i="1"/>
  <c r="BQ517" i="1" s="1"/>
  <c r="O517" i="1"/>
  <c r="BH517" i="1" s="1"/>
  <c r="H517" i="1"/>
  <c r="BA517" i="1" s="1"/>
  <c r="CD506" i="1"/>
  <c r="CC516" i="1"/>
  <c r="CB516" i="1"/>
  <c r="CA516" i="1"/>
  <c r="BZ516" i="1"/>
  <c r="BY516" i="1"/>
  <c r="BX516" i="1"/>
  <c r="BW516" i="1"/>
  <c r="BV516" i="1"/>
  <c r="BU516" i="1"/>
  <c r="BT516" i="1"/>
  <c r="BS516" i="1"/>
  <c r="BR516" i="1"/>
  <c r="BP516" i="1"/>
  <c r="BO516" i="1"/>
  <c r="BN516" i="1"/>
  <c r="BM516" i="1"/>
  <c r="BL516" i="1"/>
  <c r="BK516" i="1"/>
  <c r="BJ516" i="1"/>
  <c r="BI516" i="1"/>
  <c r="BG516" i="1"/>
  <c r="BF516" i="1"/>
  <c r="BE516" i="1"/>
  <c r="BD516" i="1"/>
  <c r="BC516" i="1"/>
  <c r="BB516" i="1"/>
  <c r="AZ516" i="1"/>
  <c r="AY516" i="1"/>
  <c r="AX516" i="1"/>
  <c r="AU516" i="1"/>
  <c r="X516" i="1"/>
  <c r="BQ516" i="1" s="1"/>
  <c r="O516" i="1"/>
  <c r="BH516" i="1" s="1"/>
  <c r="H516" i="1"/>
  <c r="BA516" i="1" s="1"/>
  <c r="CD505" i="1"/>
  <c r="CC515" i="1"/>
  <c r="CB515" i="1"/>
  <c r="CA515" i="1"/>
  <c r="BZ515" i="1"/>
  <c r="BY515" i="1"/>
  <c r="BX515" i="1"/>
  <c r="BW515" i="1"/>
  <c r="BV515" i="1"/>
  <c r="BU515" i="1"/>
  <c r="BT515" i="1"/>
  <c r="BS515" i="1"/>
  <c r="BR515" i="1"/>
  <c r="BP515" i="1"/>
  <c r="BO515" i="1"/>
  <c r="BN515" i="1"/>
  <c r="BM515" i="1"/>
  <c r="BL515" i="1"/>
  <c r="BK515" i="1"/>
  <c r="BJ515" i="1"/>
  <c r="BI515" i="1"/>
  <c r="BG515" i="1"/>
  <c r="BF515" i="1"/>
  <c r="BE515" i="1"/>
  <c r="BD515" i="1"/>
  <c r="BC515" i="1"/>
  <c r="BB515" i="1"/>
  <c r="AZ515" i="1"/>
  <c r="AY515" i="1"/>
  <c r="AX515" i="1"/>
  <c r="AU515" i="1"/>
  <c r="X515" i="1"/>
  <c r="BQ515" i="1" s="1"/>
  <c r="O515" i="1"/>
  <c r="BH515" i="1" s="1"/>
  <c r="H515" i="1"/>
  <c r="BA515" i="1" s="1"/>
  <c r="CD504" i="1"/>
  <c r="CC514" i="1"/>
  <c r="CB514" i="1"/>
  <c r="CA514" i="1"/>
  <c r="BZ514" i="1"/>
  <c r="BY514" i="1"/>
  <c r="BX514" i="1"/>
  <c r="BW514" i="1"/>
  <c r="BV514" i="1"/>
  <c r="BU514" i="1"/>
  <c r="BT514" i="1"/>
  <c r="BS514" i="1"/>
  <c r="BR514" i="1"/>
  <c r="BP514" i="1"/>
  <c r="BO514" i="1"/>
  <c r="BN514" i="1"/>
  <c r="BM514" i="1"/>
  <c r="BL514" i="1"/>
  <c r="BK514" i="1"/>
  <c r="BJ514" i="1"/>
  <c r="BI514" i="1"/>
  <c r="BG514" i="1"/>
  <c r="BF514" i="1"/>
  <c r="BE514" i="1"/>
  <c r="BD514" i="1"/>
  <c r="BC514" i="1"/>
  <c r="BB514" i="1"/>
  <c r="AZ514" i="1"/>
  <c r="AY514" i="1"/>
  <c r="AX514" i="1"/>
  <c r="AU514" i="1"/>
  <c r="X514" i="1"/>
  <c r="BQ514" i="1" s="1"/>
  <c r="O514" i="1"/>
  <c r="BH514" i="1" s="1"/>
  <c r="H514" i="1"/>
  <c r="BA514" i="1" s="1"/>
  <c r="CD503" i="1"/>
  <c r="CC513" i="1"/>
  <c r="CB513" i="1"/>
  <c r="CA513" i="1"/>
  <c r="BZ513" i="1"/>
  <c r="BY513" i="1"/>
  <c r="BX513" i="1"/>
  <c r="BW513" i="1"/>
  <c r="BV513" i="1"/>
  <c r="BU513" i="1"/>
  <c r="BT513" i="1"/>
  <c r="BS513" i="1"/>
  <c r="BR513" i="1"/>
  <c r="BP513" i="1"/>
  <c r="BO513" i="1"/>
  <c r="BN513" i="1"/>
  <c r="BM513" i="1"/>
  <c r="BL513" i="1"/>
  <c r="BK513" i="1"/>
  <c r="BJ513" i="1"/>
  <c r="BI513" i="1"/>
  <c r="BG513" i="1"/>
  <c r="BF513" i="1"/>
  <c r="BE513" i="1"/>
  <c r="BD513" i="1"/>
  <c r="BC513" i="1"/>
  <c r="BB513" i="1"/>
  <c r="AZ513" i="1"/>
  <c r="AY513" i="1"/>
  <c r="AX513" i="1"/>
  <c r="AU513" i="1"/>
  <c r="X513" i="1"/>
  <c r="BQ513" i="1" s="1"/>
  <c r="O513" i="1"/>
  <c r="BH513" i="1" s="1"/>
  <c r="H513" i="1"/>
  <c r="BA513" i="1" s="1"/>
  <c r="CD502" i="1"/>
  <c r="CC512" i="1"/>
  <c r="CB512" i="1"/>
  <c r="CA512" i="1"/>
  <c r="BZ512" i="1"/>
  <c r="BY512" i="1"/>
  <c r="BX512" i="1"/>
  <c r="BW512" i="1"/>
  <c r="BV512" i="1"/>
  <c r="BU512" i="1"/>
  <c r="BT512" i="1"/>
  <c r="BS512" i="1"/>
  <c r="BR512" i="1"/>
  <c r="BP512" i="1"/>
  <c r="BO512" i="1"/>
  <c r="BN512" i="1"/>
  <c r="BM512" i="1"/>
  <c r="BL512" i="1"/>
  <c r="BK512" i="1"/>
  <c r="BJ512" i="1"/>
  <c r="BI512" i="1"/>
  <c r="BG512" i="1"/>
  <c r="BF512" i="1"/>
  <c r="BE512" i="1"/>
  <c r="BD512" i="1"/>
  <c r="BC512" i="1"/>
  <c r="BB512" i="1"/>
  <c r="AZ512" i="1"/>
  <c r="AY512" i="1"/>
  <c r="AX512" i="1"/>
  <c r="AU512" i="1"/>
  <c r="X512" i="1"/>
  <c r="BQ512" i="1" s="1"/>
  <c r="O512" i="1"/>
  <c r="BH512" i="1" s="1"/>
  <c r="H512" i="1"/>
  <c r="BA512" i="1" s="1"/>
  <c r="CD501" i="1"/>
  <c r="CC511" i="1"/>
  <c r="CB511" i="1"/>
  <c r="CA511" i="1"/>
  <c r="BZ511" i="1"/>
  <c r="BY511" i="1"/>
  <c r="BX511" i="1"/>
  <c r="BW511" i="1"/>
  <c r="BV511" i="1"/>
  <c r="BU511" i="1"/>
  <c r="BT511" i="1"/>
  <c r="BS511" i="1"/>
  <c r="BR511" i="1"/>
  <c r="BP511" i="1"/>
  <c r="BO511" i="1"/>
  <c r="BN511" i="1"/>
  <c r="BM511" i="1"/>
  <c r="BL511" i="1"/>
  <c r="BK511" i="1"/>
  <c r="BJ511" i="1"/>
  <c r="BI511" i="1"/>
  <c r="BG511" i="1"/>
  <c r="BF511" i="1"/>
  <c r="BE511" i="1"/>
  <c r="BD511" i="1"/>
  <c r="BC511" i="1"/>
  <c r="BB511" i="1"/>
  <c r="AZ511" i="1"/>
  <c r="AY511" i="1"/>
  <c r="AX511" i="1"/>
  <c r="AU511" i="1"/>
  <c r="X511" i="1"/>
  <c r="BQ511" i="1" s="1"/>
  <c r="O511" i="1"/>
  <c r="BH511" i="1" s="1"/>
  <c r="H511" i="1"/>
  <c r="BA511" i="1" s="1"/>
  <c r="CD500" i="1"/>
  <c r="CC510" i="1"/>
  <c r="CB510" i="1"/>
  <c r="CA510" i="1"/>
  <c r="BZ510" i="1"/>
  <c r="BY510" i="1"/>
  <c r="BX510" i="1"/>
  <c r="BW510" i="1"/>
  <c r="BV510" i="1"/>
  <c r="BU510" i="1"/>
  <c r="BT510" i="1"/>
  <c r="BS510" i="1"/>
  <c r="BR510" i="1"/>
  <c r="BP510" i="1"/>
  <c r="BO510" i="1"/>
  <c r="BN510" i="1"/>
  <c r="BM510" i="1"/>
  <c r="BL510" i="1"/>
  <c r="BK510" i="1"/>
  <c r="BJ510" i="1"/>
  <c r="BI510" i="1"/>
  <c r="BG510" i="1"/>
  <c r="BF510" i="1"/>
  <c r="BE510" i="1"/>
  <c r="BD510" i="1"/>
  <c r="BC510" i="1"/>
  <c r="BB510" i="1"/>
  <c r="AZ510" i="1"/>
  <c r="AY510" i="1"/>
  <c r="AX510" i="1"/>
  <c r="AU510" i="1"/>
  <c r="X510" i="1"/>
  <c r="BQ510" i="1" s="1"/>
  <c r="O510" i="1"/>
  <c r="BH510" i="1" s="1"/>
  <c r="H510" i="1"/>
  <c r="BA510" i="1" s="1"/>
  <c r="CD499" i="1"/>
  <c r="CC509" i="1"/>
  <c r="CB509" i="1"/>
  <c r="CA509" i="1"/>
  <c r="BZ509" i="1"/>
  <c r="BY509" i="1"/>
  <c r="BX509" i="1"/>
  <c r="BW509" i="1"/>
  <c r="BV509" i="1"/>
  <c r="BU509" i="1"/>
  <c r="BT509" i="1"/>
  <c r="BS509" i="1"/>
  <c r="BR509" i="1"/>
  <c r="BP509" i="1"/>
  <c r="BO509" i="1"/>
  <c r="BN509" i="1"/>
  <c r="BM509" i="1"/>
  <c r="BL509" i="1"/>
  <c r="BK509" i="1"/>
  <c r="BJ509" i="1"/>
  <c r="BI509" i="1"/>
  <c r="BG509" i="1"/>
  <c r="BF509" i="1"/>
  <c r="BE509" i="1"/>
  <c r="BD509" i="1"/>
  <c r="BC509" i="1"/>
  <c r="BB509" i="1"/>
  <c r="AZ509" i="1"/>
  <c r="AY509" i="1"/>
  <c r="AX509" i="1"/>
  <c r="AU509" i="1"/>
  <c r="X509" i="1"/>
  <c r="BQ509" i="1" s="1"/>
  <c r="O509" i="1"/>
  <c r="BH509" i="1" s="1"/>
  <c r="H509" i="1"/>
  <c r="BA509" i="1" s="1"/>
  <c r="CD498" i="1"/>
  <c r="CC508" i="1"/>
  <c r="CB508" i="1"/>
  <c r="CA508" i="1"/>
  <c r="BZ508" i="1"/>
  <c r="BY508" i="1"/>
  <c r="BX508" i="1"/>
  <c r="BW508" i="1"/>
  <c r="BV508" i="1"/>
  <c r="BU508" i="1"/>
  <c r="BT508" i="1"/>
  <c r="BS508" i="1"/>
  <c r="BR508" i="1"/>
  <c r="BP508" i="1"/>
  <c r="BO508" i="1"/>
  <c r="BN508" i="1"/>
  <c r="BM508" i="1"/>
  <c r="BL508" i="1"/>
  <c r="BK508" i="1"/>
  <c r="BJ508" i="1"/>
  <c r="BI508" i="1"/>
  <c r="BG508" i="1"/>
  <c r="BF508" i="1"/>
  <c r="BE508" i="1"/>
  <c r="BD508" i="1"/>
  <c r="BC508" i="1"/>
  <c r="BB508" i="1"/>
  <c r="AZ508" i="1"/>
  <c r="AY508" i="1"/>
  <c r="AX508" i="1"/>
  <c r="AU508" i="1"/>
  <c r="X508" i="1"/>
  <c r="BQ508" i="1" s="1"/>
  <c r="O508" i="1"/>
  <c r="BH508" i="1" s="1"/>
  <c r="H508" i="1"/>
  <c r="BA508" i="1" s="1"/>
  <c r="CD497" i="1"/>
  <c r="CC507" i="1"/>
  <c r="CB507" i="1"/>
  <c r="CA507" i="1"/>
  <c r="BZ507" i="1"/>
  <c r="BY507" i="1"/>
  <c r="BX507" i="1"/>
  <c r="BW507" i="1"/>
  <c r="BV507" i="1"/>
  <c r="BU507" i="1"/>
  <c r="BT507" i="1"/>
  <c r="BS507" i="1"/>
  <c r="BR507" i="1"/>
  <c r="BP507" i="1"/>
  <c r="BO507" i="1"/>
  <c r="BN507" i="1"/>
  <c r="BM507" i="1"/>
  <c r="BL507" i="1"/>
  <c r="BK507" i="1"/>
  <c r="BJ507" i="1"/>
  <c r="BI507" i="1"/>
  <c r="BG507" i="1"/>
  <c r="BF507" i="1"/>
  <c r="BE507" i="1"/>
  <c r="BD507" i="1"/>
  <c r="BC507" i="1"/>
  <c r="BB507" i="1"/>
  <c r="AZ507" i="1"/>
  <c r="AY507" i="1"/>
  <c r="AX507" i="1"/>
  <c r="AU507" i="1"/>
  <c r="X507" i="1"/>
  <c r="BQ507" i="1" s="1"/>
  <c r="O507" i="1"/>
  <c r="BH507" i="1" s="1"/>
  <c r="H507" i="1"/>
  <c r="BA507" i="1" s="1"/>
  <c r="CD496" i="1"/>
  <c r="CC506" i="1"/>
  <c r="CB506" i="1"/>
  <c r="CA506" i="1"/>
  <c r="BZ506" i="1"/>
  <c r="BY506" i="1"/>
  <c r="BX506" i="1"/>
  <c r="BW506" i="1"/>
  <c r="BV506" i="1"/>
  <c r="BU506" i="1"/>
  <c r="BT506" i="1"/>
  <c r="BS506" i="1"/>
  <c r="BR506" i="1"/>
  <c r="BP506" i="1"/>
  <c r="BO506" i="1"/>
  <c r="BN506" i="1"/>
  <c r="BM506" i="1"/>
  <c r="BL506" i="1"/>
  <c r="BK506" i="1"/>
  <c r="BJ506" i="1"/>
  <c r="BI506" i="1"/>
  <c r="BG506" i="1"/>
  <c r="BF506" i="1"/>
  <c r="BE506" i="1"/>
  <c r="BD506" i="1"/>
  <c r="BC506" i="1"/>
  <c r="BB506" i="1"/>
  <c r="AZ506" i="1"/>
  <c r="AY506" i="1"/>
  <c r="AX506" i="1"/>
  <c r="AU506" i="1"/>
  <c r="X506" i="1"/>
  <c r="BQ506" i="1" s="1"/>
  <c r="O506" i="1"/>
  <c r="BH506" i="1" s="1"/>
  <c r="H506" i="1"/>
  <c r="BA506" i="1" s="1"/>
  <c r="CD495" i="1"/>
  <c r="CC505" i="1"/>
  <c r="CB505" i="1"/>
  <c r="CA505" i="1"/>
  <c r="BZ505" i="1"/>
  <c r="BY505" i="1"/>
  <c r="BX505" i="1"/>
  <c r="BW505" i="1"/>
  <c r="BV505" i="1"/>
  <c r="BU505" i="1"/>
  <c r="BT505" i="1"/>
  <c r="BS505" i="1"/>
  <c r="BR505" i="1"/>
  <c r="BP505" i="1"/>
  <c r="BO505" i="1"/>
  <c r="BN505" i="1"/>
  <c r="BM505" i="1"/>
  <c r="BL505" i="1"/>
  <c r="BK505" i="1"/>
  <c r="BJ505" i="1"/>
  <c r="BI505" i="1"/>
  <c r="BG505" i="1"/>
  <c r="BF505" i="1"/>
  <c r="BE505" i="1"/>
  <c r="BD505" i="1"/>
  <c r="BC505" i="1"/>
  <c r="BB505" i="1"/>
  <c r="AZ505" i="1"/>
  <c r="AY505" i="1"/>
  <c r="AX505" i="1"/>
  <c r="AU505" i="1"/>
  <c r="X505" i="1"/>
  <c r="BQ505" i="1" s="1"/>
  <c r="O505" i="1"/>
  <c r="BH505" i="1" s="1"/>
  <c r="H505" i="1"/>
  <c r="BA505" i="1" s="1"/>
  <c r="CD494" i="1"/>
  <c r="CC504" i="1"/>
  <c r="CB504" i="1"/>
  <c r="CA504" i="1"/>
  <c r="BZ504" i="1"/>
  <c r="BY504" i="1"/>
  <c r="BX504" i="1"/>
  <c r="BW504" i="1"/>
  <c r="BV504" i="1"/>
  <c r="BU504" i="1"/>
  <c r="BT504" i="1"/>
  <c r="BS504" i="1"/>
  <c r="BR504" i="1"/>
  <c r="BP504" i="1"/>
  <c r="BO504" i="1"/>
  <c r="BN504" i="1"/>
  <c r="BM504" i="1"/>
  <c r="BL504" i="1"/>
  <c r="BK504" i="1"/>
  <c r="BJ504" i="1"/>
  <c r="BI504" i="1"/>
  <c r="BG504" i="1"/>
  <c r="BF504" i="1"/>
  <c r="BE504" i="1"/>
  <c r="BD504" i="1"/>
  <c r="BC504" i="1"/>
  <c r="BB504" i="1"/>
  <c r="AZ504" i="1"/>
  <c r="AY504" i="1"/>
  <c r="AX504" i="1"/>
  <c r="AU504" i="1"/>
  <c r="X504" i="1"/>
  <c r="BQ504" i="1" s="1"/>
  <c r="O504" i="1"/>
  <c r="BH504" i="1" s="1"/>
  <c r="H504" i="1"/>
  <c r="BA504" i="1" s="1"/>
  <c r="CD493" i="1"/>
  <c r="CC503" i="1"/>
  <c r="CB503" i="1"/>
  <c r="CA503" i="1"/>
  <c r="BZ503" i="1"/>
  <c r="BY503" i="1"/>
  <c r="BX503" i="1"/>
  <c r="BW503" i="1"/>
  <c r="BV503" i="1"/>
  <c r="BU503" i="1"/>
  <c r="BT503" i="1"/>
  <c r="BS503" i="1"/>
  <c r="BR503" i="1"/>
  <c r="BP503" i="1"/>
  <c r="BO503" i="1"/>
  <c r="BN503" i="1"/>
  <c r="BM503" i="1"/>
  <c r="BL503" i="1"/>
  <c r="BK503" i="1"/>
  <c r="BJ503" i="1"/>
  <c r="BI503" i="1"/>
  <c r="BG503" i="1"/>
  <c r="BF503" i="1"/>
  <c r="BE503" i="1"/>
  <c r="BD503" i="1"/>
  <c r="BC503" i="1"/>
  <c r="BB503" i="1"/>
  <c r="AZ503" i="1"/>
  <c r="AY503" i="1"/>
  <c r="AX503" i="1"/>
  <c r="AU503" i="1"/>
  <c r="X503" i="1"/>
  <c r="BQ503" i="1" s="1"/>
  <c r="O503" i="1"/>
  <c r="BH503" i="1" s="1"/>
  <c r="H503" i="1"/>
  <c r="BA503" i="1" s="1"/>
  <c r="CD492" i="1"/>
  <c r="CC502" i="1"/>
  <c r="CB502" i="1"/>
  <c r="CA502" i="1"/>
  <c r="BZ502" i="1"/>
  <c r="BY502" i="1"/>
  <c r="BX502" i="1"/>
  <c r="BW502" i="1"/>
  <c r="BV502" i="1"/>
  <c r="BU502" i="1"/>
  <c r="BT502" i="1"/>
  <c r="BS502" i="1"/>
  <c r="BR502" i="1"/>
  <c r="BP502" i="1"/>
  <c r="BO502" i="1"/>
  <c r="BN502" i="1"/>
  <c r="BM502" i="1"/>
  <c r="BL502" i="1"/>
  <c r="BK502" i="1"/>
  <c r="BJ502" i="1"/>
  <c r="BI502" i="1"/>
  <c r="BG502" i="1"/>
  <c r="BF502" i="1"/>
  <c r="BE502" i="1"/>
  <c r="BD502" i="1"/>
  <c r="BC502" i="1"/>
  <c r="BB502" i="1"/>
  <c r="AZ502" i="1"/>
  <c r="AY502" i="1"/>
  <c r="AX502" i="1"/>
  <c r="AU502" i="1"/>
  <c r="X502" i="1"/>
  <c r="BQ502" i="1" s="1"/>
  <c r="O502" i="1"/>
  <c r="BH502" i="1" s="1"/>
  <c r="H502" i="1"/>
  <c r="BA502" i="1" s="1"/>
  <c r="CD491" i="1"/>
  <c r="CC501" i="1"/>
  <c r="CB501" i="1"/>
  <c r="CA501" i="1"/>
  <c r="BZ501" i="1"/>
  <c r="BY501" i="1"/>
  <c r="BX501" i="1"/>
  <c r="BW501" i="1"/>
  <c r="BV501" i="1"/>
  <c r="BU501" i="1"/>
  <c r="BT501" i="1"/>
  <c r="BS501" i="1"/>
  <c r="BR501" i="1"/>
  <c r="BP501" i="1"/>
  <c r="BO501" i="1"/>
  <c r="BN501" i="1"/>
  <c r="BM501" i="1"/>
  <c r="BL501" i="1"/>
  <c r="BK501" i="1"/>
  <c r="BJ501" i="1"/>
  <c r="BI501" i="1"/>
  <c r="BG501" i="1"/>
  <c r="BF501" i="1"/>
  <c r="BE501" i="1"/>
  <c r="BD501" i="1"/>
  <c r="BC501" i="1"/>
  <c r="BB501" i="1"/>
  <c r="AZ501" i="1"/>
  <c r="AY501" i="1"/>
  <c r="AX501" i="1"/>
  <c r="AU501" i="1"/>
  <c r="X501" i="1"/>
  <c r="BQ501" i="1" s="1"/>
  <c r="O501" i="1"/>
  <c r="BH501" i="1" s="1"/>
  <c r="H501" i="1"/>
  <c r="BA501" i="1" s="1"/>
  <c r="CD490" i="1"/>
  <c r="CC500" i="1"/>
  <c r="CB500" i="1"/>
  <c r="CA500" i="1"/>
  <c r="BZ500" i="1"/>
  <c r="BY500" i="1"/>
  <c r="BX500" i="1"/>
  <c r="BW500" i="1"/>
  <c r="BV500" i="1"/>
  <c r="BU500" i="1"/>
  <c r="BT500" i="1"/>
  <c r="BS500" i="1"/>
  <c r="BR500" i="1"/>
  <c r="BP500" i="1"/>
  <c r="BO500" i="1"/>
  <c r="BN500" i="1"/>
  <c r="BM500" i="1"/>
  <c r="BL500" i="1"/>
  <c r="BK500" i="1"/>
  <c r="BJ500" i="1"/>
  <c r="BI500" i="1"/>
  <c r="BG500" i="1"/>
  <c r="BF500" i="1"/>
  <c r="BE500" i="1"/>
  <c r="BD500" i="1"/>
  <c r="BC500" i="1"/>
  <c r="BB500" i="1"/>
  <c r="AZ500" i="1"/>
  <c r="AY500" i="1"/>
  <c r="AX500" i="1"/>
  <c r="AU500" i="1"/>
  <c r="X500" i="1"/>
  <c r="BQ500" i="1" s="1"/>
  <c r="O500" i="1"/>
  <c r="BH500" i="1" s="1"/>
  <c r="H500" i="1"/>
  <c r="BA500" i="1" s="1"/>
  <c r="CD489" i="1"/>
  <c r="CC499" i="1"/>
  <c r="CB499" i="1"/>
  <c r="CA499" i="1"/>
  <c r="BZ499" i="1"/>
  <c r="BY499" i="1"/>
  <c r="BX499" i="1"/>
  <c r="BW499" i="1"/>
  <c r="BV499" i="1"/>
  <c r="BU499" i="1"/>
  <c r="BT499" i="1"/>
  <c r="BS499" i="1"/>
  <c r="BR499" i="1"/>
  <c r="BP499" i="1"/>
  <c r="BO499" i="1"/>
  <c r="BN499" i="1"/>
  <c r="BM499" i="1"/>
  <c r="BL499" i="1"/>
  <c r="BK499" i="1"/>
  <c r="BJ499" i="1"/>
  <c r="BI499" i="1"/>
  <c r="BG499" i="1"/>
  <c r="BF499" i="1"/>
  <c r="BE499" i="1"/>
  <c r="BD499" i="1"/>
  <c r="BC499" i="1"/>
  <c r="BB499" i="1"/>
  <c r="AZ499" i="1"/>
  <c r="AY499" i="1"/>
  <c r="AX499" i="1"/>
  <c r="AU499" i="1"/>
  <c r="X499" i="1"/>
  <c r="BQ499" i="1" s="1"/>
  <c r="O499" i="1"/>
  <c r="BH499" i="1" s="1"/>
  <c r="H499" i="1"/>
  <c r="BA499" i="1" s="1"/>
  <c r="CD488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P247" i="1"/>
  <c r="BO247" i="1"/>
  <c r="BN247" i="1"/>
  <c r="BM247" i="1"/>
  <c r="BL247" i="1"/>
  <c r="BK247" i="1"/>
  <c r="BJ247" i="1"/>
  <c r="BI247" i="1"/>
  <c r="BG247" i="1"/>
  <c r="BF247" i="1"/>
  <c r="BE247" i="1"/>
  <c r="BD247" i="1"/>
  <c r="BC247" i="1"/>
  <c r="BB247" i="1"/>
  <c r="AZ247" i="1"/>
  <c r="AY247" i="1"/>
  <c r="AX247" i="1"/>
  <c r="AU247" i="1"/>
  <c r="X247" i="1"/>
  <c r="BQ247" i="1" s="1"/>
  <c r="O247" i="1"/>
  <c r="BH247" i="1" s="1"/>
  <c r="H247" i="1"/>
  <c r="BA247" i="1" s="1"/>
  <c r="CD487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P246" i="1"/>
  <c r="BO246" i="1"/>
  <c r="BN246" i="1"/>
  <c r="BM246" i="1"/>
  <c r="BL246" i="1"/>
  <c r="BK246" i="1"/>
  <c r="BJ246" i="1"/>
  <c r="BI246" i="1"/>
  <c r="BG246" i="1"/>
  <c r="BF246" i="1"/>
  <c r="BE246" i="1"/>
  <c r="BD246" i="1"/>
  <c r="BC246" i="1"/>
  <c r="BB246" i="1"/>
  <c r="AZ246" i="1"/>
  <c r="AY246" i="1"/>
  <c r="AX246" i="1"/>
  <c r="AU246" i="1"/>
  <c r="X246" i="1"/>
  <c r="BQ246" i="1" s="1"/>
  <c r="O246" i="1"/>
  <c r="BH246" i="1" s="1"/>
  <c r="H246" i="1"/>
  <c r="BA246" i="1" s="1"/>
  <c r="CD486" i="1"/>
  <c r="CC498" i="1"/>
  <c r="CB498" i="1"/>
  <c r="CA498" i="1"/>
  <c r="BZ498" i="1"/>
  <c r="BY498" i="1"/>
  <c r="BX498" i="1"/>
  <c r="BW498" i="1"/>
  <c r="BV498" i="1"/>
  <c r="BU498" i="1"/>
  <c r="BT498" i="1"/>
  <c r="BS498" i="1"/>
  <c r="BR498" i="1"/>
  <c r="BP498" i="1"/>
  <c r="BO498" i="1"/>
  <c r="BN498" i="1"/>
  <c r="BM498" i="1"/>
  <c r="BL498" i="1"/>
  <c r="BK498" i="1"/>
  <c r="BJ498" i="1"/>
  <c r="BI498" i="1"/>
  <c r="BG498" i="1"/>
  <c r="BF498" i="1"/>
  <c r="BE498" i="1"/>
  <c r="BD498" i="1"/>
  <c r="BC498" i="1"/>
  <c r="BB498" i="1"/>
  <c r="AZ498" i="1"/>
  <c r="AY498" i="1"/>
  <c r="AX498" i="1"/>
  <c r="AU498" i="1"/>
  <c r="X498" i="1"/>
  <c r="BQ498" i="1" s="1"/>
  <c r="O498" i="1"/>
  <c r="BH498" i="1" s="1"/>
  <c r="H498" i="1"/>
  <c r="BA498" i="1" s="1"/>
  <c r="CD485" i="1"/>
  <c r="CC497" i="1"/>
  <c r="CB497" i="1"/>
  <c r="CA497" i="1"/>
  <c r="BZ497" i="1"/>
  <c r="BY497" i="1"/>
  <c r="BX497" i="1"/>
  <c r="BW497" i="1"/>
  <c r="BV497" i="1"/>
  <c r="BU497" i="1"/>
  <c r="BT497" i="1"/>
  <c r="BS497" i="1"/>
  <c r="BR497" i="1"/>
  <c r="BP497" i="1"/>
  <c r="BO497" i="1"/>
  <c r="BN497" i="1"/>
  <c r="BM497" i="1"/>
  <c r="BL497" i="1"/>
  <c r="BK497" i="1"/>
  <c r="BJ497" i="1"/>
  <c r="BI497" i="1"/>
  <c r="BG497" i="1"/>
  <c r="BF497" i="1"/>
  <c r="BE497" i="1"/>
  <c r="BD497" i="1"/>
  <c r="BC497" i="1"/>
  <c r="BB497" i="1"/>
  <c r="AZ497" i="1"/>
  <c r="AY497" i="1"/>
  <c r="AX497" i="1"/>
  <c r="AU497" i="1"/>
  <c r="X497" i="1"/>
  <c r="BQ497" i="1" s="1"/>
  <c r="O497" i="1"/>
  <c r="BH497" i="1" s="1"/>
  <c r="H497" i="1"/>
  <c r="BA497" i="1" s="1"/>
  <c r="CD484" i="1"/>
  <c r="CC496" i="1"/>
  <c r="CB496" i="1"/>
  <c r="CA496" i="1"/>
  <c r="BZ496" i="1"/>
  <c r="BY496" i="1"/>
  <c r="BX496" i="1"/>
  <c r="BW496" i="1"/>
  <c r="BV496" i="1"/>
  <c r="BU496" i="1"/>
  <c r="BT496" i="1"/>
  <c r="BS496" i="1"/>
  <c r="BR496" i="1"/>
  <c r="BP496" i="1"/>
  <c r="BO496" i="1"/>
  <c r="BN496" i="1"/>
  <c r="BM496" i="1"/>
  <c r="BL496" i="1"/>
  <c r="BK496" i="1"/>
  <c r="BJ496" i="1"/>
  <c r="BI496" i="1"/>
  <c r="BG496" i="1"/>
  <c r="BF496" i="1"/>
  <c r="BE496" i="1"/>
  <c r="BD496" i="1"/>
  <c r="BC496" i="1"/>
  <c r="BB496" i="1"/>
  <c r="AZ496" i="1"/>
  <c r="AY496" i="1"/>
  <c r="AX496" i="1"/>
  <c r="AU496" i="1"/>
  <c r="X496" i="1"/>
  <c r="BQ496" i="1" s="1"/>
  <c r="O496" i="1"/>
  <c r="BH496" i="1" s="1"/>
  <c r="H496" i="1"/>
  <c r="BA496" i="1" s="1"/>
  <c r="CD483" i="1"/>
  <c r="CC495" i="1"/>
  <c r="CB495" i="1"/>
  <c r="CA495" i="1"/>
  <c r="BZ495" i="1"/>
  <c r="BY495" i="1"/>
  <c r="BX495" i="1"/>
  <c r="BW495" i="1"/>
  <c r="BV495" i="1"/>
  <c r="BU495" i="1"/>
  <c r="BT495" i="1"/>
  <c r="BS495" i="1"/>
  <c r="BR495" i="1"/>
  <c r="BP495" i="1"/>
  <c r="BO495" i="1"/>
  <c r="BN495" i="1"/>
  <c r="BM495" i="1"/>
  <c r="BL495" i="1"/>
  <c r="BK495" i="1"/>
  <c r="BJ495" i="1"/>
  <c r="BI495" i="1"/>
  <c r="BG495" i="1"/>
  <c r="BF495" i="1"/>
  <c r="BE495" i="1"/>
  <c r="BD495" i="1"/>
  <c r="BC495" i="1"/>
  <c r="BB495" i="1"/>
  <c r="AZ495" i="1"/>
  <c r="AY495" i="1"/>
  <c r="AX495" i="1"/>
  <c r="AU495" i="1"/>
  <c r="X495" i="1"/>
  <c r="BQ495" i="1" s="1"/>
  <c r="O495" i="1"/>
  <c r="BH495" i="1" s="1"/>
  <c r="H495" i="1"/>
  <c r="BA495" i="1" s="1"/>
  <c r="CD482" i="1"/>
  <c r="CC494" i="1"/>
  <c r="CB494" i="1"/>
  <c r="CA494" i="1"/>
  <c r="BZ494" i="1"/>
  <c r="BY494" i="1"/>
  <c r="BX494" i="1"/>
  <c r="BW494" i="1"/>
  <c r="BV494" i="1"/>
  <c r="BU494" i="1"/>
  <c r="BT494" i="1"/>
  <c r="BS494" i="1"/>
  <c r="BR494" i="1"/>
  <c r="BP494" i="1"/>
  <c r="BO494" i="1"/>
  <c r="BN494" i="1"/>
  <c r="BM494" i="1"/>
  <c r="BL494" i="1"/>
  <c r="BK494" i="1"/>
  <c r="BJ494" i="1"/>
  <c r="BI494" i="1"/>
  <c r="BG494" i="1"/>
  <c r="BF494" i="1"/>
  <c r="BE494" i="1"/>
  <c r="BD494" i="1"/>
  <c r="BC494" i="1"/>
  <c r="BB494" i="1"/>
  <c r="AZ494" i="1"/>
  <c r="AY494" i="1"/>
  <c r="AX494" i="1"/>
  <c r="AU494" i="1"/>
  <c r="X494" i="1"/>
  <c r="BQ494" i="1" s="1"/>
  <c r="O494" i="1"/>
  <c r="BH494" i="1" s="1"/>
  <c r="H494" i="1"/>
  <c r="BA494" i="1" s="1"/>
  <c r="CD481" i="1"/>
  <c r="CC493" i="1"/>
  <c r="CB493" i="1"/>
  <c r="CA493" i="1"/>
  <c r="BZ493" i="1"/>
  <c r="BY493" i="1"/>
  <c r="BX493" i="1"/>
  <c r="BW493" i="1"/>
  <c r="BV493" i="1"/>
  <c r="BU493" i="1"/>
  <c r="BT493" i="1"/>
  <c r="BS493" i="1"/>
  <c r="BR493" i="1"/>
  <c r="BP493" i="1"/>
  <c r="BO493" i="1"/>
  <c r="BN493" i="1"/>
  <c r="BM493" i="1"/>
  <c r="BL493" i="1"/>
  <c r="BK493" i="1"/>
  <c r="BJ493" i="1"/>
  <c r="BI493" i="1"/>
  <c r="BG493" i="1"/>
  <c r="BF493" i="1"/>
  <c r="BE493" i="1"/>
  <c r="BD493" i="1"/>
  <c r="BC493" i="1"/>
  <c r="BB493" i="1"/>
  <c r="AZ493" i="1"/>
  <c r="AY493" i="1"/>
  <c r="AX493" i="1"/>
  <c r="AU493" i="1"/>
  <c r="X493" i="1"/>
  <c r="BQ493" i="1" s="1"/>
  <c r="O493" i="1"/>
  <c r="BH493" i="1" s="1"/>
  <c r="H493" i="1"/>
  <c r="BA493" i="1" s="1"/>
  <c r="CD480" i="1"/>
  <c r="CC492" i="1"/>
  <c r="CB492" i="1"/>
  <c r="CA492" i="1"/>
  <c r="BZ492" i="1"/>
  <c r="BY492" i="1"/>
  <c r="BX492" i="1"/>
  <c r="BW492" i="1"/>
  <c r="BV492" i="1"/>
  <c r="BU492" i="1"/>
  <c r="BT492" i="1"/>
  <c r="BS492" i="1"/>
  <c r="BR492" i="1"/>
  <c r="BP492" i="1"/>
  <c r="BO492" i="1"/>
  <c r="BN492" i="1"/>
  <c r="BM492" i="1"/>
  <c r="BL492" i="1"/>
  <c r="BK492" i="1"/>
  <c r="BJ492" i="1"/>
  <c r="BI492" i="1"/>
  <c r="BG492" i="1"/>
  <c r="BF492" i="1"/>
  <c r="BE492" i="1"/>
  <c r="BD492" i="1"/>
  <c r="BC492" i="1"/>
  <c r="BB492" i="1"/>
  <c r="AZ492" i="1"/>
  <c r="AY492" i="1"/>
  <c r="AX492" i="1"/>
  <c r="AU492" i="1"/>
  <c r="X492" i="1"/>
  <c r="BQ492" i="1" s="1"/>
  <c r="O492" i="1"/>
  <c r="BH492" i="1" s="1"/>
  <c r="H492" i="1"/>
  <c r="BA492" i="1" s="1"/>
  <c r="CD479" i="1"/>
  <c r="CC491" i="1"/>
  <c r="CB491" i="1"/>
  <c r="CA491" i="1"/>
  <c r="BZ491" i="1"/>
  <c r="BY491" i="1"/>
  <c r="BX491" i="1"/>
  <c r="BW491" i="1"/>
  <c r="BV491" i="1"/>
  <c r="BU491" i="1"/>
  <c r="BT491" i="1"/>
  <c r="BS491" i="1"/>
  <c r="BR491" i="1"/>
  <c r="BP491" i="1"/>
  <c r="BO491" i="1"/>
  <c r="BN491" i="1"/>
  <c r="BM491" i="1"/>
  <c r="BL491" i="1"/>
  <c r="BK491" i="1"/>
  <c r="BJ491" i="1"/>
  <c r="BI491" i="1"/>
  <c r="BG491" i="1"/>
  <c r="BF491" i="1"/>
  <c r="BE491" i="1"/>
  <c r="BD491" i="1"/>
  <c r="BC491" i="1"/>
  <c r="BB491" i="1"/>
  <c r="AZ491" i="1"/>
  <c r="AY491" i="1"/>
  <c r="AX491" i="1"/>
  <c r="AU491" i="1"/>
  <c r="X491" i="1"/>
  <c r="BQ491" i="1" s="1"/>
  <c r="O491" i="1"/>
  <c r="BH491" i="1" s="1"/>
  <c r="H491" i="1"/>
  <c r="BA491" i="1" s="1"/>
  <c r="CD478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P490" i="1"/>
  <c r="BO490" i="1"/>
  <c r="BN490" i="1"/>
  <c r="BM490" i="1"/>
  <c r="BL490" i="1"/>
  <c r="BK490" i="1"/>
  <c r="BJ490" i="1"/>
  <c r="BI490" i="1"/>
  <c r="BG490" i="1"/>
  <c r="BF490" i="1"/>
  <c r="BE490" i="1"/>
  <c r="BD490" i="1"/>
  <c r="BC490" i="1"/>
  <c r="BB490" i="1"/>
  <c r="AZ490" i="1"/>
  <c r="AY490" i="1"/>
  <c r="AX490" i="1"/>
  <c r="AU490" i="1"/>
  <c r="X490" i="1"/>
  <c r="BQ490" i="1" s="1"/>
  <c r="O490" i="1"/>
  <c r="BH490" i="1" s="1"/>
  <c r="H490" i="1"/>
  <c r="BA490" i="1" s="1"/>
  <c r="CD477" i="1"/>
  <c r="CC489" i="1"/>
  <c r="CB489" i="1"/>
  <c r="CA489" i="1"/>
  <c r="BZ489" i="1"/>
  <c r="BY489" i="1"/>
  <c r="BX489" i="1"/>
  <c r="BW489" i="1"/>
  <c r="BV489" i="1"/>
  <c r="BU489" i="1"/>
  <c r="BT489" i="1"/>
  <c r="BS489" i="1"/>
  <c r="BR489" i="1"/>
  <c r="BP489" i="1"/>
  <c r="BO489" i="1"/>
  <c r="BN489" i="1"/>
  <c r="BM489" i="1"/>
  <c r="BL489" i="1"/>
  <c r="BK489" i="1"/>
  <c r="BJ489" i="1"/>
  <c r="BI489" i="1"/>
  <c r="BG489" i="1"/>
  <c r="BF489" i="1"/>
  <c r="BE489" i="1"/>
  <c r="BD489" i="1"/>
  <c r="BC489" i="1"/>
  <c r="BB489" i="1"/>
  <c r="AZ489" i="1"/>
  <c r="AY489" i="1"/>
  <c r="AX489" i="1"/>
  <c r="AU489" i="1"/>
  <c r="X489" i="1"/>
  <c r="BQ489" i="1" s="1"/>
  <c r="O489" i="1"/>
  <c r="BH489" i="1" s="1"/>
  <c r="H489" i="1"/>
  <c r="BA489" i="1" s="1"/>
  <c r="CD476" i="1"/>
  <c r="CC488" i="1"/>
  <c r="CB488" i="1"/>
  <c r="CA488" i="1"/>
  <c r="BZ488" i="1"/>
  <c r="BY488" i="1"/>
  <c r="BX488" i="1"/>
  <c r="BW488" i="1"/>
  <c r="BV488" i="1"/>
  <c r="BU488" i="1"/>
  <c r="BT488" i="1"/>
  <c r="BS488" i="1"/>
  <c r="BR488" i="1"/>
  <c r="BP488" i="1"/>
  <c r="BO488" i="1"/>
  <c r="BN488" i="1"/>
  <c r="BM488" i="1"/>
  <c r="BL488" i="1"/>
  <c r="BK488" i="1"/>
  <c r="BJ488" i="1"/>
  <c r="BI488" i="1"/>
  <c r="BG488" i="1"/>
  <c r="BF488" i="1"/>
  <c r="BE488" i="1"/>
  <c r="BD488" i="1"/>
  <c r="BC488" i="1"/>
  <c r="BB488" i="1"/>
  <c r="AZ488" i="1"/>
  <c r="AY488" i="1"/>
  <c r="AX488" i="1"/>
  <c r="AU488" i="1"/>
  <c r="X488" i="1"/>
  <c r="BQ488" i="1" s="1"/>
  <c r="O488" i="1"/>
  <c r="BH488" i="1" s="1"/>
  <c r="H488" i="1"/>
  <c r="BA488" i="1" s="1"/>
  <c r="CD475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P487" i="1"/>
  <c r="BO487" i="1"/>
  <c r="BN487" i="1"/>
  <c r="BM487" i="1"/>
  <c r="BL487" i="1"/>
  <c r="BK487" i="1"/>
  <c r="BJ487" i="1"/>
  <c r="BI487" i="1"/>
  <c r="BG487" i="1"/>
  <c r="BF487" i="1"/>
  <c r="BE487" i="1"/>
  <c r="BD487" i="1"/>
  <c r="BC487" i="1"/>
  <c r="BB487" i="1"/>
  <c r="AZ487" i="1"/>
  <c r="AY487" i="1"/>
  <c r="AX487" i="1"/>
  <c r="AU487" i="1"/>
  <c r="X487" i="1"/>
  <c r="BQ487" i="1" s="1"/>
  <c r="O487" i="1"/>
  <c r="BH487" i="1" s="1"/>
  <c r="H487" i="1"/>
  <c r="BA487" i="1" s="1"/>
  <c r="CD474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P486" i="1"/>
  <c r="BO486" i="1"/>
  <c r="BN486" i="1"/>
  <c r="BM486" i="1"/>
  <c r="BL486" i="1"/>
  <c r="BK486" i="1"/>
  <c r="BJ486" i="1"/>
  <c r="BI486" i="1"/>
  <c r="BG486" i="1"/>
  <c r="BF486" i="1"/>
  <c r="BE486" i="1"/>
  <c r="BD486" i="1"/>
  <c r="BC486" i="1"/>
  <c r="BB486" i="1"/>
  <c r="AZ486" i="1"/>
  <c r="AY486" i="1"/>
  <c r="AX486" i="1"/>
  <c r="AU486" i="1"/>
  <c r="X486" i="1"/>
  <c r="BQ486" i="1" s="1"/>
  <c r="O486" i="1"/>
  <c r="BH486" i="1" s="1"/>
  <c r="H486" i="1"/>
  <c r="BA486" i="1" s="1"/>
  <c r="CD473" i="1"/>
  <c r="CC485" i="1"/>
  <c r="CB485" i="1"/>
  <c r="CA485" i="1"/>
  <c r="BZ485" i="1"/>
  <c r="BY485" i="1"/>
  <c r="BX485" i="1"/>
  <c r="BW485" i="1"/>
  <c r="BV485" i="1"/>
  <c r="BU485" i="1"/>
  <c r="BT485" i="1"/>
  <c r="BS485" i="1"/>
  <c r="BR485" i="1"/>
  <c r="BP485" i="1"/>
  <c r="BO485" i="1"/>
  <c r="BN485" i="1"/>
  <c r="BM485" i="1"/>
  <c r="BL485" i="1"/>
  <c r="BK485" i="1"/>
  <c r="BJ485" i="1"/>
  <c r="BI485" i="1"/>
  <c r="BG485" i="1"/>
  <c r="BF485" i="1"/>
  <c r="BE485" i="1"/>
  <c r="BD485" i="1"/>
  <c r="BC485" i="1"/>
  <c r="BB485" i="1"/>
  <c r="AZ485" i="1"/>
  <c r="AY485" i="1"/>
  <c r="AX485" i="1"/>
  <c r="AU485" i="1"/>
  <c r="X485" i="1"/>
  <c r="BQ485" i="1" s="1"/>
  <c r="O485" i="1"/>
  <c r="BH485" i="1" s="1"/>
  <c r="H485" i="1"/>
  <c r="BA485" i="1" s="1"/>
  <c r="CD472" i="1"/>
  <c r="CC484" i="1"/>
  <c r="CB484" i="1"/>
  <c r="CA484" i="1"/>
  <c r="BZ484" i="1"/>
  <c r="BY484" i="1"/>
  <c r="BX484" i="1"/>
  <c r="BW484" i="1"/>
  <c r="BV484" i="1"/>
  <c r="BU484" i="1"/>
  <c r="BT484" i="1"/>
  <c r="BS484" i="1"/>
  <c r="BR484" i="1"/>
  <c r="BP484" i="1"/>
  <c r="BO484" i="1"/>
  <c r="BN484" i="1"/>
  <c r="BM484" i="1"/>
  <c r="BL484" i="1"/>
  <c r="BK484" i="1"/>
  <c r="BJ484" i="1"/>
  <c r="BI484" i="1"/>
  <c r="BG484" i="1"/>
  <c r="BF484" i="1"/>
  <c r="BE484" i="1"/>
  <c r="BD484" i="1"/>
  <c r="BC484" i="1"/>
  <c r="BB484" i="1"/>
  <c r="AZ484" i="1"/>
  <c r="AY484" i="1"/>
  <c r="AX484" i="1"/>
  <c r="AU484" i="1"/>
  <c r="X484" i="1"/>
  <c r="BQ484" i="1" s="1"/>
  <c r="O484" i="1"/>
  <c r="BH484" i="1" s="1"/>
  <c r="H484" i="1"/>
  <c r="BA484" i="1" s="1"/>
  <c r="CD471" i="1"/>
  <c r="CC483" i="1"/>
  <c r="CB483" i="1"/>
  <c r="CA483" i="1"/>
  <c r="BZ483" i="1"/>
  <c r="BY483" i="1"/>
  <c r="BX483" i="1"/>
  <c r="BW483" i="1"/>
  <c r="BV483" i="1"/>
  <c r="BU483" i="1"/>
  <c r="BT483" i="1"/>
  <c r="BS483" i="1"/>
  <c r="BR483" i="1"/>
  <c r="BP483" i="1"/>
  <c r="BO483" i="1"/>
  <c r="BN483" i="1"/>
  <c r="BM483" i="1"/>
  <c r="BL483" i="1"/>
  <c r="BK483" i="1"/>
  <c r="BJ483" i="1"/>
  <c r="BI483" i="1"/>
  <c r="BG483" i="1"/>
  <c r="BF483" i="1"/>
  <c r="BE483" i="1"/>
  <c r="BD483" i="1"/>
  <c r="BC483" i="1"/>
  <c r="BB483" i="1"/>
  <c r="AZ483" i="1"/>
  <c r="AY483" i="1"/>
  <c r="AX483" i="1"/>
  <c r="AU483" i="1"/>
  <c r="X483" i="1"/>
  <c r="BQ483" i="1" s="1"/>
  <c r="O483" i="1"/>
  <c r="BH483" i="1" s="1"/>
  <c r="H483" i="1"/>
  <c r="BA483" i="1" s="1"/>
  <c r="CD470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P482" i="1"/>
  <c r="BO482" i="1"/>
  <c r="BN482" i="1"/>
  <c r="BM482" i="1"/>
  <c r="BL482" i="1"/>
  <c r="BK482" i="1"/>
  <c r="BJ482" i="1"/>
  <c r="BI482" i="1"/>
  <c r="BG482" i="1"/>
  <c r="BF482" i="1"/>
  <c r="BE482" i="1"/>
  <c r="BD482" i="1"/>
  <c r="BC482" i="1"/>
  <c r="BB482" i="1"/>
  <c r="AZ482" i="1"/>
  <c r="AY482" i="1"/>
  <c r="AX482" i="1"/>
  <c r="AU482" i="1"/>
  <c r="X482" i="1"/>
  <c r="BQ482" i="1" s="1"/>
  <c r="O482" i="1"/>
  <c r="BH482" i="1" s="1"/>
  <c r="H482" i="1"/>
  <c r="BA482" i="1" s="1"/>
  <c r="CD469" i="1"/>
  <c r="CC481" i="1"/>
  <c r="CB481" i="1"/>
  <c r="CA481" i="1"/>
  <c r="BZ481" i="1"/>
  <c r="BY481" i="1"/>
  <c r="BX481" i="1"/>
  <c r="BW481" i="1"/>
  <c r="BV481" i="1"/>
  <c r="BU481" i="1"/>
  <c r="BT481" i="1"/>
  <c r="BS481" i="1"/>
  <c r="BR481" i="1"/>
  <c r="BP481" i="1"/>
  <c r="BO481" i="1"/>
  <c r="BN481" i="1"/>
  <c r="BM481" i="1"/>
  <c r="BL481" i="1"/>
  <c r="BK481" i="1"/>
  <c r="BJ481" i="1"/>
  <c r="BI481" i="1"/>
  <c r="BG481" i="1"/>
  <c r="BF481" i="1"/>
  <c r="BE481" i="1"/>
  <c r="BD481" i="1"/>
  <c r="BC481" i="1"/>
  <c r="BB481" i="1"/>
  <c r="AZ481" i="1"/>
  <c r="AY481" i="1"/>
  <c r="AX481" i="1"/>
  <c r="AU481" i="1"/>
  <c r="X481" i="1"/>
  <c r="BQ481" i="1" s="1"/>
  <c r="O481" i="1"/>
  <c r="BH481" i="1" s="1"/>
  <c r="H481" i="1"/>
  <c r="BA481" i="1" s="1"/>
  <c r="CD468" i="1"/>
  <c r="CC480" i="1"/>
  <c r="CB480" i="1"/>
  <c r="CA480" i="1"/>
  <c r="BZ480" i="1"/>
  <c r="BY480" i="1"/>
  <c r="BX480" i="1"/>
  <c r="BW480" i="1"/>
  <c r="BV480" i="1"/>
  <c r="BU480" i="1"/>
  <c r="BT480" i="1"/>
  <c r="BS480" i="1"/>
  <c r="BR480" i="1"/>
  <c r="BP480" i="1"/>
  <c r="BO480" i="1"/>
  <c r="BN480" i="1"/>
  <c r="BM480" i="1"/>
  <c r="BL480" i="1"/>
  <c r="BK480" i="1"/>
  <c r="BJ480" i="1"/>
  <c r="BI480" i="1"/>
  <c r="BG480" i="1"/>
  <c r="BF480" i="1"/>
  <c r="BE480" i="1"/>
  <c r="BD480" i="1"/>
  <c r="BC480" i="1"/>
  <c r="BB480" i="1"/>
  <c r="AZ480" i="1"/>
  <c r="AY480" i="1"/>
  <c r="AX480" i="1"/>
  <c r="AU480" i="1"/>
  <c r="X480" i="1"/>
  <c r="BQ480" i="1" s="1"/>
  <c r="O480" i="1"/>
  <c r="BH480" i="1" s="1"/>
  <c r="H480" i="1"/>
  <c r="BA480" i="1" s="1"/>
  <c r="CD467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P479" i="1"/>
  <c r="BO479" i="1"/>
  <c r="BN479" i="1"/>
  <c r="BM479" i="1"/>
  <c r="BL479" i="1"/>
  <c r="BK479" i="1"/>
  <c r="BJ479" i="1"/>
  <c r="BI479" i="1"/>
  <c r="BG479" i="1"/>
  <c r="BF479" i="1"/>
  <c r="BE479" i="1"/>
  <c r="BD479" i="1"/>
  <c r="BC479" i="1"/>
  <c r="BB479" i="1"/>
  <c r="AZ479" i="1"/>
  <c r="AY479" i="1"/>
  <c r="AX479" i="1"/>
  <c r="AU479" i="1"/>
  <c r="X479" i="1"/>
  <c r="BQ479" i="1" s="1"/>
  <c r="O479" i="1"/>
  <c r="BH479" i="1" s="1"/>
  <c r="H479" i="1"/>
  <c r="BA479" i="1" s="1"/>
  <c r="CD466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P478" i="1"/>
  <c r="BO478" i="1"/>
  <c r="BN478" i="1"/>
  <c r="BM478" i="1"/>
  <c r="BL478" i="1"/>
  <c r="BK478" i="1"/>
  <c r="BJ478" i="1"/>
  <c r="BI478" i="1"/>
  <c r="BG478" i="1"/>
  <c r="BF478" i="1"/>
  <c r="BE478" i="1"/>
  <c r="BD478" i="1"/>
  <c r="BC478" i="1"/>
  <c r="BB478" i="1"/>
  <c r="AZ478" i="1"/>
  <c r="AY478" i="1"/>
  <c r="AX478" i="1"/>
  <c r="AU478" i="1"/>
  <c r="X478" i="1"/>
  <c r="BQ478" i="1" s="1"/>
  <c r="O478" i="1"/>
  <c r="BH478" i="1" s="1"/>
  <c r="H478" i="1"/>
  <c r="BA478" i="1" s="1"/>
  <c r="CD465" i="1"/>
  <c r="CC477" i="1"/>
  <c r="CB477" i="1"/>
  <c r="CA477" i="1"/>
  <c r="BZ477" i="1"/>
  <c r="BY477" i="1"/>
  <c r="BX477" i="1"/>
  <c r="BW477" i="1"/>
  <c r="BV477" i="1"/>
  <c r="BU477" i="1"/>
  <c r="BT477" i="1"/>
  <c r="BS477" i="1"/>
  <c r="BR477" i="1"/>
  <c r="BP477" i="1"/>
  <c r="BO477" i="1"/>
  <c r="BN477" i="1"/>
  <c r="BM477" i="1"/>
  <c r="BL477" i="1"/>
  <c r="BK477" i="1"/>
  <c r="BJ477" i="1"/>
  <c r="BI477" i="1"/>
  <c r="BG477" i="1"/>
  <c r="BF477" i="1"/>
  <c r="BE477" i="1"/>
  <c r="BD477" i="1"/>
  <c r="BC477" i="1"/>
  <c r="BB477" i="1"/>
  <c r="AZ477" i="1"/>
  <c r="AY477" i="1"/>
  <c r="AX477" i="1"/>
  <c r="AU477" i="1"/>
  <c r="X477" i="1"/>
  <c r="BQ477" i="1" s="1"/>
  <c r="O477" i="1"/>
  <c r="BH477" i="1" s="1"/>
  <c r="H477" i="1"/>
  <c r="BA477" i="1" s="1"/>
  <c r="CD464" i="1"/>
  <c r="CC476" i="1"/>
  <c r="CB476" i="1"/>
  <c r="CA476" i="1"/>
  <c r="BZ476" i="1"/>
  <c r="BY476" i="1"/>
  <c r="BX476" i="1"/>
  <c r="BW476" i="1"/>
  <c r="BV476" i="1"/>
  <c r="BU476" i="1"/>
  <c r="BT476" i="1"/>
  <c r="BS476" i="1"/>
  <c r="BR476" i="1"/>
  <c r="BP476" i="1"/>
  <c r="BO476" i="1"/>
  <c r="BN476" i="1"/>
  <c r="BM476" i="1"/>
  <c r="BL476" i="1"/>
  <c r="BK476" i="1"/>
  <c r="BJ476" i="1"/>
  <c r="BI476" i="1"/>
  <c r="BG476" i="1"/>
  <c r="BF476" i="1"/>
  <c r="BE476" i="1"/>
  <c r="BD476" i="1"/>
  <c r="BC476" i="1"/>
  <c r="BB476" i="1"/>
  <c r="AZ476" i="1"/>
  <c r="AY476" i="1"/>
  <c r="AX476" i="1"/>
  <c r="AU476" i="1"/>
  <c r="X476" i="1"/>
  <c r="BQ476" i="1" s="1"/>
  <c r="O476" i="1"/>
  <c r="BH476" i="1" s="1"/>
  <c r="H476" i="1"/>
  <c r="BA476" i="1" s="1"/>
  <c r="CD463" i="1"/>
  <c r="CC469" i="1"/>
  <c r="CB469" i="1"/>
  <c r="CA469" i="1"/>
  <c r="BZ469" i="1"/>
  <c r="BY469" i="1"/>
  <c r="BX469" i="1"/>
  <c r="BW469" i="1"/>
  <c r="BV469" i="1"/>
  <c r="BU469" i="1"/>
  <c r="BT469" i="1"/>
  <c r="BS469" i="1"/>
  <c r="BR469" i="1"/>
  <c r="BP469" i="1"/>
  <c r="BO469" i="1"/>
  <c r="BN469" i="1"/>
  <c r="BM469" i="1"/>
  <c r="BL469" i="1"/>
  <c r="BK469" i="1"/>
  <c r="BJ469" i="1"/>
  <c r="BI469" i="1"/>
  <c r="BG469" i="1"/>
  <c r="BF469" i="1"/>
  <c r="BE469" i="1"/>
  <c r="BD469" i="1"/>
  <c r="BC469" i="1"/>
  <c r="BB469" i="1"/>
  <c r="AZ469" i="1"/>
  <c r="AY469" i="1"/>
  <c r="AX469" i="1"/>
  <c r="AU469" i="1"/>
  <c r="X469" i="1"/>
  <c r="BQ469" i="1" s="1"/>
  <c r="O469" i="1"/>
  <c r="BH469" i="1" s="1"/>
  <c r="H469" i="1"/>
  <c r="BA469" i="1" s="1"/>
  <c r="CD462" i="1"/>
  <c r="CC468" i="1"/>
  <c r="CB468" i="1"/>
  <c r="CA468" i="1"/>
  <c r="BZ468" i="1"/>
  <c r="BY468" i="1"/>
  <c r="BX468" i="1"/>
  <c r="BW468" i="1"/>
  <c r="BV468" i="1"/>
  <c r="BU468" i="1"/>
  <c r="BT468" i="1"/>
  <c r="BS468" i="1"/>
  <c r="BR468" i="1"/>
  <c r="BP468" i="1"/>
  <c r="BO468" i="1"/>
  <c r="BN468" i="1"/>
  <c r="BM468" i="1"/>
  <c r="BL468" i="1"/>
  <c r="BK468" i="1"/>
  <c r="BJ468" i="1"/>
  <c r="BI468" i="1"/>
  <c r="BG468" i="1"/>
  <c r="BF468" i="1"/>
  <c r="BE468" i="1"/>
  <c r="BD468" i="1"/>
  <c r="BC468" i="1"/>
  <c r="BB468" i="1"/>
  <c r="AZ468" i="1"/>
  <c r="AY468" i="1"/>
  <c r="AX468" i="1"/>
  <c r="AU468" i="1"/>
  <c r="X468" i="1"/>
  <c r="BQ468" i="1" s="1"/>
  <c r="O468" i="1"/>
  <c r="BH468" i="1" s="1"/>
  <c r="H468" i="1"/>
  <c r="BA468" i="1" s="1"/>
  <c r="CD461" i="1"/>
  <c r="CC473" i="1"/>
  <c r="CB473" i="1"/>
  <c r="CA473" i="1"/>
  <c r="BZ473" i="1"/>
  <c r="BY473" i="1"/>
  <c r="BX473" i="1"/>
  <c r="BW473" i="1"/>
  <c r="BV473" i="1"/>
  <c r="BU473" i="1"/>
  <c r="BT473" i="1"/>
  <c r="BS473" i="1"/>
  <c r="BR473" i="1"/>
  <c r="BP473" i="1"/>
  <c r="BO473" i="1"/>
  <c r="BN473" i="1"/>
  <c r="BM473" i="1"/>
  <c r="BL473" i="1"/>
  <c r="BK473" i="1"/>
  <c r="BJ473" i="1"/>
  <c r="BI473" i="1"/>
  <c r="BG473" i="1"/>
  <c r="BF473" i="1"/>
  <c r="BE473" i="1"/>
  <c r="BD473" i="1"/>
  <c r="BC473" i="1"/>
  <c r="BB473" i="1"/>
  <c r="AZ473" i="1"/>
  <c r="AY473" i="1"/>
  <c r="AX473" i="1"/>
  <c r="AU473" i="1"/>
  <c r="X473" i="1"/>
  <c r="BQ473" i="1" s="1"/>
  <c r="O473" i="1"/>
  <c r="BH473" i="1" s="1"/>
  <c r="H473" i="1"/>
  <c r="BA473" i="1" s="1"/>
  <c r="CD460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P472" i="1"/>
  <c r="BO472" i="1"/>
  <c r="BN472" i="1"/>
  <c r="BM472" i="1"/>
  <c r="BL472" i="1"/>
  <c r="BK472" i="1"/>
  <c r="BJ472" i="1"/>
  <c r="BI472" i="1"/>
  <c r="BG472" i="1"/>
  <c r="BF472" i="1"/>
  <c r="BE472" i="1"/>
  <c r="BD472" i="1"/>
  <c r="BC472" i="1"/>
  <c r="BB472" i="1"/>
  <c r="AZ472" i="1"/>
  <c r="AY472" i="1"/>
  <c r="AX472" i="1"/>
  <c r="AU472" i="1"/>
  <c r="X472" i="1"/>
  <c r="BQ472" i="1" s="1"/>
  <c r="O472" i="1"/>
  <c r="BH472" i="1" s="1"/>
  <c r="H472" i="1"/>
  <c r="BA472" i="1" s="1"/>
  <c r="CD459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P471" i="1"/>
  <c r="BO471" i="1"/>
  <c r="BN471" i="1"/>
  <c r="BM471" i="1"/>
  <c r="BL471" i="1"/>
  <c r="BK471" i="1"/>
  <c r="BJ471" i="1"/>
  <c r="BI471" i="1"/>
  <c r="BG471" i="1"/>
  <c r="BF471" i="1"/>
  <c r="BE471" i="1"/>
  <c r="BD471" i="1"/>
  <c r="BC471" i="1"/>
  <c r="BB471" i="1"/>
  <c r="AZ471" i="1"/>
  <c r="AY471" i="1"/>
  <c r="AX471" i="1"/>
  <c r="AU471" i="1"/>
  <c r="X471" i="1"/>
  <c r="BQ471" i="1" s="1"/>
  <c r="O471" i="1"/>
  <c r="BH471" i="1" s="1"/>
  <c r="H471" i="1"/>
  <c r="BA471" i="1" s="1"/>
  <c r="CD458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P475" i="1"/>
  <c r="BO475" i="1"/>
  <c r="BN475" i="1"/>
  <c r="BM475" i="1"/>
  <c r="BL475" i="1"/>
  <c r="BK475" i="1"/>
  <c r="BJ475" i="1"/>
  <c r="BI475" i="1"/>
  <c r="BG475" i="1"/>
  <c r="BF475" i="1"/>
  <c r="BE475" i="1"/>
  <c r="BD475" i="1"/>
  <c r="BC475" i="1"/>
  <c r="BB475" i="1"/>
  <c r="AZ475" i="1"/>
  <c r="AY475" i="1"/>
  <c r="AX475" i="1"/>
  <c r="AU475" i="1"/>
  <c r="X475" i="1"/>
  <c r="BQ475" i="1" s="1"/>
  <c r="O475" i="1"/>
  <c r="BH475" i="1" s="1"/>
  <c r="H475" i="1"/>
  <c r="BA475" i="1" s="1"/>
  <c r="CD457" i="1"/>
  <c r="CC466" i="1"/>
  <c r="CB466" i="1"/>
  <c r="CA466" i="1"/>
  <c r="BZ466" i="1"/>
  <c r="BY466" i="1"/>
  <c r="BX466" i="1"/>
  <c r="BW466" i="1"/>
  <c r="BV466" i="1"/>
  <c r="BU466" i="1"/>
  <c r="BT466" i="1"/>
  <c r="BS466" i="1"/>
  <c r="BR466" i="1"/>
  <c r="BP466" i="1"/>
  <c r="BO466" i="1"/>
  <c r="BN466" i="1"/>
  <c r="BM466" i="1"/>
  <c r="BL466" i="1"/>
  <c r="BK466" i="1"/>
  <c r="BJ466" i="1"/>
  <c r="BI466" i="1"/>
  <c r="BG466" i="1"/>
  <c r="BF466" i="1"/>
  <c r="BE466" i="1"/>
  <c r="BD466" i="1"/>
  <c r="BC466" i="1"/>
  <c r="BB466" i="1"/>
  <c r="AZ466" i="1"/>
  <c r="AY466" i="1"/>
  <c r="AX466" i="1"/>
  <c r="AU466" i="1"/>
  <c r="X466" i="1"/>
  <c r="BQ466" i="1" s="1"/>
  <c r="O466" i="1"/>
  <c r="BH466" i="1" s="1"/>
  <c r="H466" i="1"/>
  <c r="BA466" i="1" s="1"/>
  <c r="CD456" i="1"/>
  <c r="CC465" i="1"/>
  <c r="CB465" i="1"/>
  <c r="CA465" i="1"/>
  <c r="BZ465" i="1"/>
  <c r="BY465" i="1"/>
  <c r="BX465" i="1"/>
  <c r="BW465" i="1"/>
  <c r="BV465" i="1"/>
  <c r="BU465" i="1"/>
  <c r="BT465" i="1"/>
  <c r="BS465" i="1"/>
  <c r="BR465" i="1"/>
  <c r="BP465" i="1"/>
  <c r="BO465" i="1"/>
  <c r="BN465" i="1"/>
  <c r="BM465" i="1"/>
  <c r="BL465" i="1"/>
  <c r="BK465" i="1"/>
  <c r="BJ465" i="1"/>
  <c r="BI465" i="1"/>
  <c r="BG465" i="1"/>
  <c r="BF465" i="1"/>
  <c r="BE465" i="1"/>
  <c r="BD465" i="1"/>
  <c r="BC465" i="1"/>
  <c r="BB465" i="1"/>
  <c r="AZ465" i="1"/>
  <c r="AY465" i="1"/>
  <c r="AX465" i="1"/>
  <c r="AU465" i="1"/>
  <c r="X465" i="1"/>
  <c r="BQ465" i="1" s="1"/>
  <c r="O465" i="1"/>
  <c r="BH465" i="1" s="1"/>
  <c r="H465" i="1"/>
  <c r="BA465" i="1" s="1"/>
  <c r="CD455" i="1"/>
  <c r="CC461" i="1"/>
  <c r="CB461" i="1"/>
  <c r="CA461" i="1"/>
  <c r="BZ461" i="1"/>
  <c r="BY461" i="1"/>
  <c r="BX461" i="1"/>
  <c r="BW461" i="1"/>
  <c r="BV461" i="1"/>
  <c r="BU461" i="1"/>
  <c r="BT461" i="1"/>
  <c r="BS461" i="1"/>
  <c r="BR461" i="1"/>
  <c r="BP461" i="1"/>
  <c r="BO461" i="1"/>
  <c r="BN461" i="1"/>
  <c r="BM461" i="1"/>
  <c r="BL461" i="1"/>
  <c r="BK461" i="1"/>
  <c r="BJ461" i="1"/>
  <c r="BI461" i="1"/>
  <c r="BG461" i="1"/>
  <c r="BF461" i="1"/>
  <c r="BE461" i="1"/>
  <c r="BD461" i="1"/>
  <c r="BC461" i="1"/>
  <c r="BB461" i="1"/>
  <c r="AZ461" i="1"/>
  <c r="AY461" i="1"/>
  <c r="AX461" i="1"/>
  <c r="AU461" i="1"/>
  <c r="X461" i="1"/>
  <c r="BQ461" i="1" s="1"/>
  <c r="O461" i="1"/>
  <c r="BH461" i="1" s="1"/>
  <c r="H461" i="1"/>
  <c r="BA461" i="1" s="1"/>
  <c r="CD454" i="1"/>
  <c r="CC459" i="1"/>
  <c r="CB459" i="1"/>
  <c r="CA459" i="1"/>
  <c r="BZ459" i="1"/>
  <c r="BY459" i="1"/>
  <c r="BX459" i="1"/>
  <c r="BW459" i="1"/>
  <c r="BV459" i="1"/>
  <c r="BU459" i="1"/>
  <c r="BT459" i="1"/>
  <c r="BS459" i="1"/>
  <c r="BR459" i="1"/>
  <c r="BP459" i="1"/>
  <c r="BO459" i="1"/>
  <c r="BN459" i="1"/>
  <c r="BM459" i="1"/>
  <c r="BL459" i="1"/>
  <c r="BK459" i="1"/>
  <c r="BJ459" i="1"/>
  <c r="BI459" i="1"/>
  <c r="BG459" i="1"/>
  <c r="BF459" i="1"/>
  <c r="BE459" i="1"/>
  <c r="BD459" i="1"/>
  <c r="BC459" i="1"/>
  <c r="BB459" i="1"/>
  <c r="AZ459" i="1"/>
  <c r="AY459" i="1"/>
  <c r="AX459" i="1"/>
  <c r="AU459" i="1"/>
  <c r="X459" i="1"/>
  <c r="BQ459" i="1" s="1"/>
  <c r="O459" i="1"/>
  <c r="BH459" i="1" s="1"/>
  <c r="H459" i="1"/>
  <c r="BA459" i="1" s="1"/>
  <c r="CD453" i="1"/>
  <c r="CC458" i="1"/>
  <c r="CB458" i="1"/>
  <c r="CA458" i="1"/>
  <c r="BZ458" i="1"/>
  <c r="BY458" i="1"/>
  <c r="BX458" i="1"/>
  <c r="BW458" i="1"/>
  <c r="BV458" i="1"/>
  <c r="BU458" i="1"/>
  <c r="BT458" i="1"/>
  <c r="BS458" i="1"/>
  <c r="BR458" i="1"/>
  <c r="BP458" i="1"/>
  <c r="BO458" i="1"/>
  <c r="BN458" i="1"/>
  <c r="BM458" i="1"/>
  <c r="BL458" i="1"/>
  <c r="BK458" i="1"/>
  <c r="BJ458" i="1"/>
  <c r="BI458" i="1"/>
  <c r="BG458" i="1"/>
  <c r="BF458" i="1"/>
  <c r="BE458" i="1"/>
  <c r="BD458" i="1"/>
  <c r="BC458" i="1"/>
  <c r="BB458" i="1"/>
  <c r="AZ458" i="1"/>
  <c r="AY458" i="1"/>
  <c r="AX458" i="1"/>
  <c r="AU458" i="1"/>
  <c r="X458" i="1"/>
  <c r="BQ458" i="1" s="1"/>
  <c r="O458" i="1"/>
  <c r="BH458" i="1" s="1"/>
  <c r="H458" i="1"/>
  <c r="BA458" i="1" s="1"/>
  <c r="CD452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P457" i="1"/>
  <c r="BO457" i="1"/>
  <c r="BN457" i="1"/>
  <c r="BM457" i="1"/>
  <c r="BL457" i="1"/>
  <c r="BK457" i="1"/>
  <c r="BJ457" i="1"/>
  <c r="BI457" i="1"/>
  <c r="BG457" i="1"/>
  <c r="BF457" i="1"/>
  <c r="BE457" i="1"/>
  <c r="BD457" i="1"/>
  <c r="BC457" i="1"/>
  <c r="BB457" i="1"/>
  <c r="AZ457" i="1"/>
  <c r="AY457" i="1"/>
  <c r="AX457" i="1"/>
  <c r="AU457" i="1"/>
  <c r="X457" i="1"/>
  <c r="BQ457" i="1" s="1"/>
  <c r="O457" i="1"/>
  <c r="BH457" i="1" s="1"/>
  <c r="H457" i="1"/>
  <c r="BA457" i="1" s="1"/>
  <c r="CD451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P456" i="1"/>
  <c r="BO456" i="1"/>
  <c r="BN456" i="1"/>
  <c r="BM456" i="1"/>
  <c r="BL456" i="1"/>
  <c r="BK456" i="1"/>
  <c r="BJ456" i="1"/>
  <c r="BI456" i="1"/>
  <c r="BG456" i="1"/>
  <c r="BF456" i="1"/>
  <c r="BE456" i="1"/>
  <c r="BD456" i="1"/>
  <c r="BC456" i="1"/>
  <c r="BB456" i="1"/>
  <c r="AZ456" i="1"/>
  <c r="AY456" i="1"/>
  <c r="AX456" i="1"/>
  <c r="AU456" i="1"/>
  <c r="X456" i="1"/>
  <c r="BQ456" i="1" s="1"/>
  <c r="O456" i="1"/>
  <c r="BH456" i="1" s="1"/>
  <c r="H456" i="1"/>
  <c r="BA456" i="1" s="1"/>
  <c r="CD450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P455" i="1"/>
  <c r="BO455" i="1"/>
  <c r="BN455" i="1"/>
  <c r="BM455" i="1"/>
  <c r="BL455" i="1"/>
  <c r="BK455" i="1"/>
  <c r="BJ455" i="1"/>
  <c r="BI455" i="1"/>
  <c r="BG455" i="1"/>
  <c r="BF455" i="1"/>
  <c r="BE455" i="1"/>
  <c r="BD455" i="1"/>
  <c r="BC455" i="1"/>
  <c r="BB455" i="1"/>
  <c r="AZ455" i="1"/>
  <c r="AY455" i="1"/>
  <c r="AX455" i="1"/>
  <c r="AU455" i="1"/>
  <c r="X455" i="1"/>
  <c r="BQ455" i="1" s="1"/>
  <c r="O455" i="1"/>
  <c r="BH455" i="1" s="1"/>
  <c r="H455" i="1"/>
  <c r="BA455" i="1" s="1"/>
  <c r="CD449" i="1"/>
  <c r="CC474" i="1"/>
  <c r="CB474" i="1"/>
  <c r="CA474" i="1"/>
  <c r="BZ474" i="1"/>
  <c r="BY474" i="1"/>
  <c r="BX474" i="1"/>
  <c r="BW474" i="1"/>
  <c r="BV474" i="1"/>
  <c r="BU474" i="1"/>
  <c r="BT474" i="1"/>
  <c r="BS474" i="1"/>
  <c r="BR474" i="1"/>
  <c r="BP474" i="1"/>
  <c r="BO474" i="1"/>
  <c r="BN474" i="1"/>
  <c r="BM474" i="1"/>
  <c r="BL474" i="1"/>
  <c r="BK474" i="1"/>
  <c r="BJ474" i="1"/>
  <c r="BI474" i="1"/>
  <c r="BG474" i="1"/>
  <c r="BF474" i="1"/>
  <c r="BE474" i="1"/>
  <c r="BD474" i="1"/>
  <c r="BC474" i="1"/>
  <c r="BB474" i="1"/>
  <c r="AZ474" i="1"/>
  <c r="AY474" i="1"/>
  <c r="AX474" i="1"/>
  <c r="AU474" i="1"/>
  <c r="X474" i="1"/>
  <c r="BQ474" i="1" s="1"/>
  <c r="O474" i="1"/>
  <c r="BH474" i="1" s="1"/>
  <c r="H474" i="1"/>
  <c r="BA474" i="1" s="1"/>
  <c r="CD448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P470" i="1"/>
  <c r="BO470" i="1"/>
  <c r="BN470" i="1"/>
  <c r="BM470" i="1"/>
  <c r="BL470" i="1"/>
  <c r="BK470" i="1"/>
  <c r="BJ470" i="1"/>
  <c r="BI470" i="1"/>
  <c r="BG470" i="1"/>
  <c r="BF470" i="1"/>
  <c r="BE470" i="1"/>
  <c r="BD470" i="1"/>
  <c r="BC470" i="1"/>
  <c r="BB470" i="1"/>
  <c r="AZ470" i="1"/>
  <c r="AY470" i="1"/>
  <c r="AX470" i="1"/>
  <c r="AU470" i="1"/>
  <c r="X470" i="1"/>
  <c r="BQ470" i="1" s="1"/>
  <c r="O470" i="1"/>
  <c r="BH470" i="1" s="1"/>
  <c r="H470" i="1"/>
  <c r="BA470" i="1" s="1"/>
  <c r="CD44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P467" i="1"/>
  <c r="BO467" i="1"/>
  <c r="BN467" i="1"/>
  <c r="BM467" i="1"/>
  <c r="BL467" i="1"/>
  <c r="BK467" i="1"/>
  <c r="BJ467" i="1"/>
  <c r="BI467" i="1"/>
  <c r="BG467" i="1"/>
  <c r="BF467" i="1"/>
  <c r="BE467" i="1"/>
  <c r="BD467" i="1"/>
  <c r="BC467" i="1"/>
  <c r="BB467" i="1"/>
  <c r="AZ467" i="1"/>
  <c r="AY467" i="1"/>
  <c r="AX467" i="1"/>
  <c r="AU467" i="1"/>
  <c r="X467" i="1"/>
  <c r="BQ467" i="1" s="1"/>
  <c r="O467" i="1"/>
  <c r="BH467" i="1" s="1"/>
  <c r="H467" i="1"/>
  <c r="BA467" i="1" s="1"/>
  <c r="CD446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P464" i="1"/>
  <c r="BO464" i="1"/>
  <c r="BN464" i="1"/>
  <c r="BM464" i="1"/>
  <c r="BL464" i="1"/>
  <c r="BK464" i="1"/>
  <c r="BJ464" i="1"/>
  <c r="BI464" i="1"/>
  <c r="BG464" i="1"/>
  <c r="BF464" i="1"/>
  <c r="BE464" i="1"/>
  <c r="BD464" i="1"/>
  <c r="BC464" i="1"/>
  <c r="BB464" i="1"/>
  <c r="AZ464" i="1"/>
  <c r="AY464" i="1"/>
  <c r="AX464" i="1"/>
  <c r="AU464" i="1"/>
  <c r="X464" i="1"/>
  <c r="BQ464" i="1" s="1"/>
  <c r="O464" i="1"/>
  <c r="BH464" i="1" s="1"/>
  <c r="H464" i="1"/>
  <c r="BA464" i="1" s="1"/>
  <c r="CD445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P463" i="1"/>
  <c r="BO463" i="1"/>
  <c r="BN463" i="1"/>
  <c r="BM463" i="1"/>
  <c r="BL463" i="1"/>
  <c r="BK463" i="1"/>
  <c r="BJ463" i="1"/>
  <c r="BI463" i="1"/>
  <c r="BG463" i="1"/>
  <c r="BF463" i="1"/>
  <c r="BE463" i="1"/>
  <c r="BD463" i="1"/>
  <c r="BC463" i="1"/>
  <c r="BB463" i="1"/>
  <c r="AZ463" i="1"/>
  <c r="AY463" i="1"/>
  <c r="AX463" i="1"/>
  <c r="AU463" i="1"/>
  <c r="X463" i="1"/>
  <c r="BQ463" i="1" s="1"/>
  <c r="O463" i="1"/>
  <c r="BH463" i="1" s="1"/>
  <c r="H463" i="1"/>
  <c r="BA463" i="1" s="1"/>
  <c r="CD444" i="1"/>
  <c r="CC462" i="1"/>
  <c r="CB462" i="1"/>
  <c r="CA462" i="1"/>
  <c r="BZ462" i="1"/>
  <c r="BY462" i="1"/>
  <c r="BX462" i="1"/>
  <c r="BW462" i="1"/>
  <c r="BV462" i="1"/>
  <c r="BU462" i="1"/>
  <c r="BT462" i="1"/>
  <c r="BS462" i="1"/>
  <c r="BR462" i="1"/>
  <c r="BP462" i="1"/>
  <c r="BO462" i="1"/>
  <c r="BN462" i="1"/>
  <c r="BM462" i="1"/>
  <c r="BL462" i="1"/>
  <c r="BK462" i="1"/>
  <c r="BJ462" i="1"/>
  <c r="BI462" i="1"/>
  <c r="BG462" i="1"/>
  <c r="BF462" i="1"/>
  <c r="BE462" i="1"/>
  <c r="BD462" i="1"/>
  <c r="BC462" i="1"/>
  <c r="BB462" i="1"/>
  <c r="AZ462" i="1"/>
  <c r="AY462" i="1"/>
  <c r="AX462" i="1"/>
  <c r="AU462" i="1"/>
  <c r="X462" i="1"/>
  <c r="BQ462" i="1" s="1"/>
  <c r="O462" i="1"/>
  <c r="BH462" i="1" s="1"/>
  <c r="H462" i="1"/>
  <c r="BA462" i="1" s="1"/>
  <c r="CD443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P460" i="1"/>
  <c r="BO460" i="1"/>
  <c r="BN460" i="1"/>
  <c r="BM460" i="1"/>
  <c r="BL460" i="1"/>
  <c r="BK460" i="1"/>
  <c r="BJ460" i="1"/>
  <c r="BI460" i="1"/>
  <c r="BG460" i="1"/>
  <c r="BF460" i="1"/>
  <c r="BE460" i="1"/>
  <c r="BD460" i="1"/>
  <c r="BC460" i="1"/>
  <c r="BB460" i="1"/>
  <c r="AZ460" i="1"/>
  <c r="AY460" i="1"/>
  <c r="AX460" i="1"/>
  <c r="AU460" i="1"/>
  <c r="X460" i="1"/>
  <c r="BQ460" i="1" s="1"/>
  <c r="O460" i="1"/>
  <c r="BH460" i="1" s="1"/>
  <c r="H460" i="1"/>
  <c r="BA460" i="1" s="1"/>
  <c r="CD442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P454" i="1"/>
  <c r="BO454" i="1"/>
  <c r="BN454" i="1"/>
  <c r="BM454" i="1"/>
  <c r="BL454" i="1"/>
  <c r="BK454" i="1"/>
  <c r="BJ454" i="1"/>
  <c r="BI454" i="1"/>
  <c r="BG454" i="1"/>
  <c r="BF454" i="1"/>
  <c r="BE454" i="1"/>
  <c r="BD454" i="1"/>
  <c r="BC454" i="1"/>
  <c r="BB454" i="1"/>
  <c r="AZ454" i="1"/>
  <c r="AY454" i="1"/>
  <c r="AX454" i="1"/>
  <c r="AU454" i="1"/>
  <c r="X454" i="1"/>
  <c r="BQ454" i="1" s="1"/>
  <c r="O454" i="1"/>
  <c r="BH454" i="1" s="1"/>
  <c r="H454" i="1"/>
  <c r="BA454" i="1" s="1"/>
  <c r="CD441" i="1"/>
  <c r="CC453" i="1"/>
  <c r="CB453" i="1"/>
  <c r="CA453" i="1"/>
  <c r="BZ453" i="1"/>
  <c r="BY453" i="1"/>
  <c r="BX453" i="1"/>
  <c r="BW453" i="1"/>
  <c r="BV453" i="1"/>
  <c r="BU453" i="1"/>
  <c r="BT453" i="1"/>
  <c r="BS453" i="1"/>
  <c r="BR453" i="1"/>
  <c r="BP453" i="1"/>
  <c r="BO453" i="1"/>
  <c r="BN453" i="1"/>
  <c r="BM453" i="1"/>
  <c r="BL453" i="1"/>
  <c r="BK453" i="1"/>
  <c r="BJ453" i="1"/>
  <c r="BI453" i="1"/>
  <c r="BG453" i="1"/>
  <c r="BF453" i="1"/>
  <c r="BE453" i="1"/>
  <c r="BD453" i="1"/>
  <c r="BC453" i="1"/>
  <c r="BB453" i="1"/>
  <c r="AZ453" i="1"/>
  <c r="AY453" i="1"/>
  <c r="AX453" i="1"/>
  <c r="AU453" i="1"/>
  <c r="X453" i="1"/>
  <c r="BQ453" i="1" s="1"/>
  <c r="O453" i="1"/>
  <c r="BH453" i="1" s="1"/>
  <c r="H453" i="1"/>
  <c r="BA453" i="1" s="1"/>
  <c r="CD440" i="1"/>
  <c r="CC452" i="1"/>
  <c r="CB452" i="1"/>
  <c r="CA452" i="1"/>
  <c r="BZ452" i="1"/>
  <c r="BY452" i="1"/>
  <c r="BX452" i="1"/>
  <c r="BW452" i="1"/>
  <c r="BV452" i="1"/>
  <c r="BU452" i="1"/>
  <c r="BT452" i="1"/>
  <c r="BS452" i="1"/>
  <c r="BR452" i="1"/>
  <c r="BP452" i="1"/>
  <c r="BO452" i="1"/>
  <c r="BN452" i="1"/>
  <c r="BM452" i="1"/>
  <c r="BL452" i="1"/>
  <c r="BK452" i="1"/>
  <c r="BJ452" i="1"/>
  <c r="BI452" i="1"/>
  <c r="BG452" i="1"/>
  <c r="BF452" i="1"/>
  <c r="BE452" i="1"/>
  <c r="BD452" i="1"/>
  <c r="BC452" i="1"/>
  <c r="BB452" i="1"/>
  <c r="AZ452" i="1"/>
  <c r="AY452" i="1"/>
  <c r="AX452" i="1"/>
  <c r="AU452" i="1"/>
  <c r="X452" i="1"/>
  <c r="BQ452" i="1" s="1"/>
  <c r="O452" i="1"/>
  <c r="BH452" i="1" s="1"/>
  <c r="H452" i="1"/>
  <c r="BA452" i="1" s="1"/>
  <c r="CD439" i="1"/>
  <c r="CC451" i="1"/>
  <c r="CB451" i="1"/>
  <c r="CA451" i="1"/>
  <c r="BZ451" i="1"/>
  <c r="BY451" i="1"/>
  <c r="BX451" i="1"/>
  <c r="BW451" i="1"/>
  <c r="BV451" i="1"/>
  <c r="BU451" i="1"/>
  <c r="BT451" i="1"/>
  <c r="BS451" i="1"/>
  <c r="BR451" i="1"/>
  <c r="BP451" i="1"/>
  <c r="BO451" i="1"/>
  <c r="BN451" i="1"/>
  <c r="BM451" i="1"/>
  <c r="BL451" i="1"/>
  <c r="BK451" i="1"/>
  <c r="BJ451" i="1"/>
  <c r="BI451" i="1"/>
  <c r="BG451" i="1"/>
  <c r="BF451" i="1"/>
  <c r="BE451" i="1"/>
  <c r="BD451" i="1"/>
  <c r="BC451" i="1"/>
  <c r="BB451" i="1"/>
  <c r="AZ451" i="1"/>
  <c r="AY451" i="1"/>
  <c r="AX451" i="1"/>
  <c r="AU451" i="1"/>
  <c r="X451" i="1"/>
  <c r="BQ451" i="1" s="1"/>
  <c r="O451" i="1"/>
  <c r="BH451" i="1" s="1"/>
  <c r="H451" i="1"/>
  <c r="BA451" i="1" s="1"/>
  <c r="CD438" i="1"/>
  <c r="CC450" i="1"/>
  <c r="CB450" i="1"/>
  <c r="CA450" i="1"/>
  <c r="BZ450" i="1"/>
  <c r="BY450" i="1"/>
  <c r="BX450" i="1"/>
  <c r="BW450" i="1"/>
  <c r="BV450" i="1"/>
  <c r="BU450" i="1"/>
  <c r="BT450" i="1"/>
  <c r="BS450" i="1"/>
  <c r="BR450" i="1"/>
  <c r="BP450" i="1"/>
  <c r="BO450" i="1"/>
  <c r="BN450" i="1"/>
  <c r="BM450" i="1"/>
  <c r="BL450" i="1"/>
  <c r="BK450" i="1"/>
  <c r="BJ450" i="1"/>
  <c r="BI450" i="1"/>
  <c r="BG450" i="1"/>
  <c r="BF450" i="1"/>
  <c r="BE450" i="1"/>
  <c r="BD450" i="1"/>
  <c r="BC450" i="1"/>
  <c r="BB450" i="1"/>
  <c r="AZ450" i="1"/>
  <c r="AY450" i="1"/>
  <c r="AX450" i="1"/>
  <c r="AU450" i="1"/>
  <c r="X450" i="1"/>
  <c r="BQ450" i="1" s="1"/>
  <c r="O450" i="1"/>
  <c r="BH450" i="1" s="1"/>
  <c r="H450" i="1"/>
  <c r="BA450" i="1" s="1"/>
  <c r="CD437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P449" i="1"/>
  <c r="BO449" i="1"/>
  <c r="BN449" i="1"/>
  <c r="BM449" i="1"/>
  <c r="BL449" i="1"/>
  <c r="BK449" i="1"/>
  <c r="BJ449" i="1"/>
  <c r="BI449" i="1"/>
  <c r="BG449" i="1"/>
  <c r="BF449" i="1"/>
  <c r="BE449" i="1"/>
  <c r="BD449" i="1"/>
  <c r="BC449" i="1"/>
  <c r="BB449" i="1"/>
  <c r="AZ449" i="1"/>
  <c r="AY449" i="1"/>
  <c r="AX449" i="1"/>
  <c r="AU449" i="1"/>
  <c r="X449" i="1"/>
  <c r="BQ449" i="1" s="1"/>
  <c r="O449" i="1"/>
  <c r="BH449" i="1" s="1"/>
  <c r="H449" i="1"/>
  <c r="BA449" i="1" s="1"/>
  <c r="CD436" i="1"/>
  <c r="CC448" i="1"/>
  <c r="CB448" i="1"/>
  <c r="CA448" i="1"/>
  <c r="BZ448" i="1"/>
  <c r="BY448" i="1"/>
  <c r="BX448" i="1"/>
  <c r="BW448" i="1"/>
  <c r="BV448" i="1"/>
  <c r="BU448" i="1"/>
  <c r="BT448" i="1"/>
  <c r="BS448" i="1"/>
  <c r="BR448" i="1"/>
  <c r="BP448" i="1"/>
  <c r="BO448" i="1"/>
  <c r="BN448" i="1"/>
  <c r="BM448" i="1"/>
  <c r="BL448" i="1"/>
  <c r="BK448" i="1"/>
  <c r="BJ448" i="1"/>
  <c r="BI448" i="1"/>
  <c r="BG448" i="1"/>
  <c r="BF448" i="1"/>
  <c r="BE448" i="1"/>
  <c r="BD448" i="1"/>
  <c r="BC448" i="1"/>
  <c r="BB448" i="1"/>
  <c r="AZ448" i="1"/>
  <c r="AY448" i="1"/>
  <c r="AX448" i="1"/>
  <c r="AU448" i="1"/>
  <c r="X448" i="1"/>
  <c r="BQ448" i="1" s="1"/>
  <c r="O448" i="1"/>
  <c r="BH448" i="1" s="1"/>
  <c r="H448" i="1"/>
  <c r="BA448" i="1" s="1"/>
  <c r="CD435" i="1"/>
  <c r="CC447" i="1"/>
  <c r="CB447" i="1"/>
  <c r="CA447" i="1"/>
  <c r="BZ447" i="1"/>
  <c r="BY447" i="1"/>
  <c r="BX447" i="1"/>
  <c r="BW447" i="1"/>
  <c r="BV447" i="1"/>
  <c r="BU447" i="1"/>
  <c r="BT447" i="1"/>
  <c r="BS447" i="1"/>
  <c r="BR447" i="1"/>
  <c r="BP447" i="1"/>
  <c r="BO447" i="1"/>
  <c r="BN447" i="1"/>
  <c r="BM447" i="1"/>
  <c r="BL447" i="1"/>
  <c r="BK447" i="1"/>
  <c r="BJ447" i="1"/>
  <c r="BI447" i="1"/>
  <c r="BG447" i="1"/>
  <c r="BF447" i="1"/>
  <c r="BE447" i="1"/>
  <c r="BD447" i="1"/>
  <c r="BC447" i="1"/>
  <c r="BB447" i="1"/>
  <c r="AZ447" i="1"/>
  <c r="AY447" i="1"/>
  <c r="AX447" i="1"/>
  <c r="AU447" i="1"/>
  <c r="X447" i="1"/>
  <c r="BQ447" i="1" s="1"/>
  <c r="O447" i="1"/>
  <c r="BH447" i="1" s="1"/>
  <c r="H447" i="1"/>
  <c r="BA447" i="1" s="1"/>
  <c r="CD434" i="1"/>
  <c r="CC446" i="1"/>
  <c r="CB446" i="1"/>
  <c r="CA446" i="1"/>
  <c r="BZ446" i="1"/>
  <c r="BY446" i="1"/>
  <c r="BX446" i="1"/>
  <c r="BW446" i="1"/>
  <c r="BV446" i="1"/>
  <c r="BU446" i="1"/>
  <c r="BT446" i="1"/>
  <c r="BS446" i="1"/>
  <c r="BR446" i="1"/>
  <c r="BP446" i="1"/>
  <c r="BO446" i="1"/>
  <c r="BN446" i="1"/>
  <c r="BM446" i="1"/>
  <c r="BL446" i="1"/>
  <c r="BK446" i="1"/>
  <c r="BJ446" i="1"/>
  <c r="BI446" i="1"/>
  <c r="BG446" i="1"/>
  <c r="BF446" i="1"/>
  <c r="BE446" i="1"/>
  <c r="BD446" i="1"/>
  <c r="BC446" i="1"/>
  <c r="BB446" i="1"/>
  <c r="AZ446" i="1"/>
  <c r="AY446" i="1"/>
  <c r="AX446" i="1"/>
  <c r="AU446" i="1"/>
  <c r="X446" i="1"/>
  <c r="BQ446" i="1" s="1"/>
  <c r="O446" i="1"/>
  <c r="BH446" i="1" s="1"/>
  <c r="H446" i="1"/>
  <c r="BA446" i="1" s="1"/>
  <c r="CD433" i="1"/>
  <c r="CC445" i="1"/>
  <c r="CB445" i="1"/>
  <c r="CA445" i="1"/>
  <c r="BZ445" i="1"/>
  <c r="BY445" i="1"/>
  <c r="BX445" i="1"/>
  <c r="BW445" i="1"/>
  <c r="BV445" i="1"/>
  <c r="BU445" i="1"/>
  <c r="BT445" i="1"/>
  <c r="BS445" i="1"/>
  <c r="BR445" i="1"/>
  <c r="BP445" i="1"/>
  <c r="BO445" i="1"/>
  <c r="BN445" i="1"/>
  <c r="BM445" i="1"/>
  <c r="BL445" i="1"/>
  <c r="BK445" i="1"/>
  <c r="BJ445" i="1"/>
  <c r="BI445" i="1"/>
  <c r="BG445" i="1"/>
  <c r="BF445" i="1"/>
  <c r="BE445" i="1"/>
  <c r="BD445" i="1"/>
  <c r="BC445" i="1"/>
  <c r="BB445" i="1"/>
  <c r="AZ445" i="1"/>
  <c r="AY445" i="1"/>
  <c r="AX445" i="1"/>
  <c r="AU445" i="1"/>
  <c r="X445" i="1"/>
  <c r="BQ445" i="1" s="1"/>
  <c r="O445" i="1"/>
  <c r="BH445" i="1" s="1"/>
  <c r="H445" i="1"/>
  <c r="BA445" i="1" s="1"/>
  <c r="CD432" i="1"/>
  <c r="CC444" i="1"/>
  <c r="CB444" i="1"/>
  <c r="CA444" i="1"/>
  <c r="BZ444" i="1"/>
  <c r="BY444" i="1"/>
  <c r="BX444" i="1"/>
  <c r="BW444" i="1"/>
  <c r="BV444" i="1"/>
  <c r="BU444" i="1"/>
  <c r="BT444" i="1"/>
  <c r="BS444" i="1"/>
  <c r="BR444" i="1"/>
  <c r="BP444" i="1"/>
  <c r="BO444" i="1"/>
  <c r="BN444" i="1"/>
  <c r="BM444" i="1"/>
  <c r="BL444" i="1"/>
  <c r="BK444" i="1"/>
  <c r="BJ444" i="1"/>
  <c r="BI444" i="1"/>
  <c r="BG444" i="1"/>
  <c r="BF444" i="1"/>
  <c r="BE444" i="1"/>
  <c r="BD444" i="1"/>
  <c r="BC444" i="1"/>
  <c r="BB444" i="1"/>
  <c r="AZ444" i="1"/>
  <c r="AY444" i="1"/>
  <c r="AX444" i="1"/>
  <c r="AU444" i="1"/>
  <c r="X444" i="1"/>
  <c r="BQ444" i="1" s="1"/>
  <c r="O444" i="1"/>
  <c r="BH444" i="1" s="1"/>
  <c r="H444" i="1"/>
  <c r="BA444" i="1" s="1"/>
  <c r="CD431" i="1"/>
  <c r="CC443" i="1"/>
  <c r="CB443" i="1"/>
  <c r="CA443" i="1"/>
  <c r="BZ443" i="1"/>
  <c r="BY443" i="1"/>
  <c r="BX443" i="1"/>
  <c r="BW443" i="1"/>
  <c r="BV443" i="1"/>
  <c r="BU443" i="1"/>
  <c r="BT443" i="1"/>
  <c r="BS443" i="1"/>
  <c r="BR443" i="1"/>
  <c r="BP443" i="1"/>
  <c r="BO443" i="1"/>
  <c r="BN443" i="1"/>
  <c r="BM443" i="1"/>
  <c r="BL443" i="1"/>
  <c r="BK443" i="1"/>
  <c r="BJ443" i="1"/>
  <c r="BI443" i="1"/>
  <c r="BG443" i="1"/>
  <c r="BF443" i="1"/>
  <c r="BE443" i="1"/>
  <c r="BD443" i="1"/>
  <c r="BC443" i="1"/>
  <c r="BB443" i="1"/>
  <c r="AZ443" i="1"/>
  <c r="AY443" i="1"/>
  <c r="AX443" i="1"/>
  <c r="AU443" i="1"/>
  <c r="X443" i="1"/>
  <c r="BQ443" i="1" s="1"/>
  <c r="O443" i="1"/>
  <c r="BH443" i="1" s="1"/>
  <c r="H443" i="1"/>
  <c r="BA443" i="1" s="1"/>
  <c r="CD430" i="1"/>
  <c r="CC442" i="1"/>
  <c r="CB442" i="1"/>
  <c r="CA442" i="1"/>
  <c r="BZ442" i="1"/>
  <c r="BY442" i="1"/>
  <c r="BX442" i="1"/>
  <c r="BW442" i="1"/>
  <c r="BV442" i="1"/>
  <c r="BU442" i="1"/>
  <c r="BT442" i="1"/>
  <c r="BS442" i="1"/>
  <c r="BR442" i="1"/>
  <c r="BP442" i="1"/>
  <c r="BO442" i="1"/>
  <c r="BN442" i="1"/>
  <c r="BM442" i="1"/>
  <c r="BL442" i="1"/>
  <c r="BK442" i="1"/>
  <c r="BJ442" i="1"/>
  <c r="BI442" i="1"/>
  <c r="BG442" i="1"/>
  <c r="BF442" i="1"/>
  <c r="BE442" i="1"/>
  <c r="BD442" i="1"/>
  <c r="BC442" i="1"/>
  <c r="BB442" i="1"/>
  <c r="AZ442" i="1"/>
  <c r="AY442" i="1"/>
  <c r="AX442" i="1"/>
  <c r="AU442" i="1"/>
  <c r="X442" i="1"/>
  <c r="BQ442" i="1" s="1"/>
  <c r="O442" i="1"/>
  <c r="BH442" i="1" s="1"/>
  <c r="H442" i="1"/>
  <c r="BA442" i="1" s="1"/>
  <c r="CD429" i="1"/>
  <c r="CC441" i="1"/>
  <c r="CB441" i="1"/>
  <c r="CA441" i="1"/>
  <c r="BZ441" i="1"/>
  <c r="BY441" i="1"/>
  <c r="BX441" i="1"/>
  <c r="BW441" i="1"/>
  <c r="BV441" i="1"/>
  <c r="BU441" i="1"/>
  <c r="BT441" i="1"/>
  <c r="BS441" i="1"/>
  <c r="BR441" i="1"/>
  <c r="BP441" i="1"/>
  <c r="BO441" i="1"/>
  <c r="BN441" i="1"/>
  <c r="BM441" i="1"/>
  <c r="BL441" i="1"/>
  <c r="BK441" i="1"/>
  <c r="BJ441" i="1"/>
  <c r="BI441" i="1"/>
  <c r="BG441" i="1"/>
  <c r="BF441" i="1"/>
  <c r="BE441" i="1"/>
  <c r="BD441" i="1"/>
  <c r="BC441" i="1"/>
  <c r="BB441" i="1"/>
  <c r="AZ441" i="1"/>
  <c r="AY441" i="1"/>
  <c r="AX441" i="1"/>
  <c r="AU441" i="1"/>
  <c r="X441" i="1"/>
  <c r="BQ441" i="1" s="1"/>
  <c r="O441" i="1"/>
  <c r="BH441" i="1" s="1"/>
  <c r="H441" i="1"/>
  <c r="BA441" i="1" s="1"/>
  <c r="CD428" i="1"/>
  <c r="CC440" i="1"/>
  <c r="CB440" i="1"/>
  <c r="CA440" i="1"/>
  <c r="BZ440" i="1"/>
  <c r="BY440" i="1"/>
  <c r="BX440" i="1"/>
  <c r="BW440" i="1"/>
  <c r="BV440" i="1"/>
  <c r="BU440" i="1"/>
  <c r="BT440" i="1"/>
  <c r="BS440" i="1"/>
  <c r="BR440" i="1"/>
  <c r="BP440" i="1"/>
  <c r="BO440" i="1"/>
  <c r="BN440" i="1"/>
  <c r="BM440" i="1"/>
  <c r="BL440" i="1"/>
  <c r="BK440" i="1"/>
  <c r="BJ440" i="1"/>
  <c r="BI440" i="1"/>
  <c r="BG440" i="1"/>
  <c r="BF440" i="1"/>
  <c r="BE440" i="1"/>
  <c r="BD440" i="1"/>
  <c r="BC440" i="1"/>
  <c r="BB440" i="1"/>
  <c r="AZ440" i="1"/>
  <c r="AY440" i="1"/>
  <c r="AX440" i="1"/>
  <c r="AU440" i="1"/>
  <c r="X440" i="1"/>
  <c r="BQ440" i="1" s="1"/>
  <c r="O440" i="1"/>
  <c r="BH440" i="1" s="1"/>
  <c r="H440" i="1"/>
  <c r="BA440" i="1" s="1"/>
  <c r="CD427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P439" i="1"/>
  <c r="BO439" i="1"/>
  <c r="BN439" i="1"/>
  <c r="BM439" i="1"/>
  <c r="BL439" i="1"/>
  <c r="BK439" i="1"/>
  <c r="BJ439" i="1"/>
  <c r="BI439" i="1"/>
  <c r="BG439" i="1"/>
  <c r="BF439" i="1"/>
  <c r="BE439" i="1"/>
  <c r="BD439" i="1"/>
  <c r="BC439" i="1"/>
  <c r="BB439" i="1"/>
  <c r="AZ439" i="1"/>
  <c r="AY439" i="1"/>
  <c r="AX439" i="1"/>
  <c r="AU439" i="1"/>
  <c r="X439" i="1"/>
  <c r="BQ439" i="1" s="1"/>
  <c r="O439" i="1"/>
  <c r="BH439" i="1" s="1"/>
  <c r="H439" i="1"/>
  <c r="BA439" i="1" s="1"/>
  <c r="CD426" i="1"/>
  <c r="CC438" i="1"/>
  <c r="CB438" i="1"/>
  <c r="CA438" i="1"/>
  <c r="BZ438" i="1"/>
  <c r="BY438" i="1"/>
  <c r="BX438" i="1"/>
  <c r="BW438" i="1"/>
  <c r="BV438" i="1"/>
  <c r="BU438" i="1"/>
  <c r="BT438" i="1"/>
  <c r="BS438" i="1"/>
  <c r="BR438" i="1"/>
  <c r="BP438" i="1"/>
  <c r="BO438" i="1"/>
  <c r="BN438" i="1"/>
  <c r="BM438" i="1"/>
  <c r="BL438" i="1"/>
  <c r="BK438" i="1"/>
  <c r="BJ438" i="1"/>
  <c r="BI438" i="1"/>
  <c r="BG438" i="1"/>
  <c r="BF438" i="1"/>
  <c r="BE438" i="1"/>
  <c r="BD438" i="1"/>
  <c r="BC438" i="1"/>
  <c r="BB438" i="1"/>
  <c r="AZ438" i="1"/>
  <c r="AY438" i="1"/>
  <c r="AX438" i="1"/>
  <c r="AU438" i="1"/>
  <c r="X438" i="1"/>
  <c r="BQ438" i="1" s="1"/>
  <c r="O438" i="1"/>
  <c r="BH438" i="1" s="1"/>
  <c r="H438" i="1"/>
  <c r="BA438" i="1" s="1"/>
  <c r="CD425" i="1"/>
  <c r="CC437" i="1"/>
  <c r="CB437" i="1"/>
  <c r="CA437" i="1"/>
  <c r="BZ437" i="1"/>
  <c r="BY437" i="1"/>
  <c r="BX437" i="1"/>
  <c r="BW437" i="1"/>
  <c r="BV437" i="1"/>
  <c r="BU437" i="1"/>
  <c r="BT437" i="1"/>
  <c r="BS437" i="1"/>
  <c r="BR437" i="1"/>
  <c r="BP437" i="1"/>
  <c r="BO437" i="1"/>
  <c r="BN437" i="1"/>
  <c r="BM437" i="1"/>
  <c r="BL437" i="1"/>
  <c r="BK437" i="1"/>
  <c r="BJ437" i="1"/>
  <c r="BI437" i="1"/>
  <c r="BG437" i="1"/>
  <c r="BF437" i="1"/>
  <c r="BE437" i="1"/>
  <c r="BD437" i="1"/>
  <c r="BC437" i="1"/>
  <c r="BB437" i="1"/>
  <c r="AZ437" i="1"/>
  <c r="AY437" i="1"/>
  <c r="AX437" i="1"/>
  <c r="AU437" i="1"/>
  <c r="X437" i="1"/>
  <c r="BQ437" i="1" s="1"/>
  <c r="O437" i="1"/>
  <c r="BH437" i="1" s="1"/>
  <c r="H437" i="1"/>
  <c r="BA437" i="1" s="1"/>
  <c r="CD424" i="1"/>
  <c r="CC436" i="1"/>
  <c r="CB436" i="1"/>
  <c r="CA436" i="1"/>
  <c r="BZ436" i="1"/>
  <c r="BY436" i="1"/>
  <c r="BX436" i="1"/>
  <c r="BW436" i="1"/>
  <c r="BV436" i="1"/>
  <c r="BU436" i="1"/>
  <c r="BT436" i="1"/>
  <c r="BS436" i="1"/>
  <c r="BR436" i="1"/>
  <c r="BP436" i="1"/>
  <c r="BO436" i="1"/>
  <c r="BN436" i="1"/>
  <c r="BM436" i="1"/>
  <c r="BL436" i="1"/>
  <c r="BK436" i="1"/>
  <c r="BJ436" i="1"/>
  <c r="BI436" i="1"/>
  <c r="BG436" i="1"/>
  <c r="BF436" i="1"/>
  <c r="BE436" i="1"/>
  <c r="BD436" i="1"/>
  <c r="BC436" i="1"/>
  <c r="BB436" i="1"/>
  <c r="AZ436" i="1"/>
  <c r="AY436" i="1"/>
  <c r="AX436" i="1"/>
  <c r="AU436" i="1"/>
  <c r="X436" i="1"/>
  <c r="BQ436" i="1" s="1"/>
  <c r="O436" i="1"/>
  <c r="BH436" i="1" s="1"/>
  <c r="H436" i="1"/>
  <c r="BA436" i="1" s="1"/>
  <c r="CD423" i="1"/>
  <c r="CC435" i="1"/>
  <c r="CB435" i="1"/>
  <c r="CA435" i="1"/>
  <c r="BZ435" i="1"/>
  <c r="BY435" i="1"/>
  <c r="BX435" i="1"/>
  <c r="BW435" i="1"/>
  <c r="BV435" i="1"/>
  <c r="BU435" i="1"/>
  <c r="BT435" i="1"/>
  <c r="BS435" i="1"/>
  <c r="BR435" i="1"/>
  <c r="BP435" i="1"/>
  <c r="BO435" i="1"/>
  <c r="BN435" i="1"/>
  <c r="BM435" i="1"/>
  <c r="BL435" i="1"/>
  <c r="BK435" i="1"/>
  <c r="BJ435" i="1"/>
  <c r="BI435" i="1"/>
  <c r="BG435" i="1"/>
  <c r="BF435" i="1"/>
  <c r="BE435" i="1"/>
  <c r="BD435" i="1"/>
  <c r="BC435" i="1"/>
  <c r="BB435" i="1"/>
  <c r="AZ435" i="1"/>
  <c r="AY435" i="1"/>
  <c r="AX435" i="1"/>
  <c r="AU435" i="1"/>
  <c r="X435" i="1"/>
  <c r="BQ435" i="1" s="1"/>
  <c r="O435" i="1"/>
  <c r="BH435" i="1" s="1"/>
  <c r="H435" i="1"/>
  <c r="BA435" i="1" s="1"/>
  <c r="CD422" i="1"/>
  <c r="CC434" i="1"/>
  <c r="CB434" i="1"/>
  <c r="CA434" i="1"/>
  <c r="BZ434" i="1"/>
  <c r="BY434" i="1"/>
  <c r="BX434" i="1"/>
  <c r="BW434" i="1"/>
  <c r="BV434" i="1"/>
  <c r="BU434" i="1"/>
  <c r="BT434" i="1"/>
  <c r="BS434" i="1"/>
  <c r="BR434" i="1"/>
  <c r="BP434" i="1"/>
  <c r="BO434" i="1"/>
  <c r="BN434" i="1"/>
  <c r="BM434" i="1"/>
  <c r="BL434" i="1"/>
  <c r="BK434" i="1"/>
  <c r="BJ434" i="1"/>
  <c r="BI434" i="1"/>
  <c r="BG434" i="1"/>
  <c r="BF434" i="1"/>
  <c r="BE434" i="1"/>
  <c r="BD434" i="1"/>
  <c r="BC434" i="1"/>
  <c r="BB434" i="1"/>
  <c r="AZ434" i="1"/>
  <c r="AY434" i="1"/>
  <c r="AX434" i="1"/>
  <c r="AU434" i="1"/>
  <c r="X434" i="1"/>
  <c r="BQ434" i="1" s="1"/>
  <c r="O434" i="1"/>
  <c r="BH434" i="1" s="1"/>
  <c r="H434" i="1"/>
  <c r="BA434" i="1" s="1"/>
  <c r="CD421" i="1"/>
  <c r="CC432" i="1"/>
  <c r="CB432" i="1"/>
  <c r="CA432" i="1"/>
  <c r="BZ432" i="1"/>
  <c r="BY432" i="1"/>
  <c r="BX432" i="1"/>
  <c r="BW432" i="1"/>
  <c r="BV432" i="1"/>
  <c r="BU432" i="1"/>
  <c r="BT432" i="1"/>
  <c r="BS432" i="1"/>
  <c r="BR432" i="1"/>
  <c r="BP432" i="1"/>
  <c r="BO432" i="1"/>
  <c r="BN432" i="1"/>
  <c r="BM432" i="1"/>
  <c r="BL432" i="1"/>
  <c r="BK432" i="1"/>
  <c r="BJ432" i="1"/>
  <c r="BI432" i="1"/>
  <c r="BG432" i="1"/>
  <c r="BF432" i="1"/>
  <c r="BE432" i="1"/>
  <c r="BD432" i="1"/>
  <c r="BC432" i="1"/>
  <c r="BB432" i="1"/>
  <c r="AZ432" i="1"/>
  <c r="AY432" i="1"/>
  <c r="AX432" i="1"/>
  <c r="AU432" i="1"/>
  <c r="X432" i="1"/>
  <c r="BQ432" i="1" s="1"/>
  <c r="O432" i="1"/>
  <c r="BH432" i="1" s="1"/>
  <c r="H432" i="1"/>
  <c r="BA432" i="1" s="1"/>
  <c r="CD420" i="1"/>
  <c r="CC431" i="1"/>
  <c r="CB431" i="1"/>
  <c r="CA431" i="1"/>
  <c r="BZ431" i="1"/>
  <c r="BY431" i="1"/>
  <c r="BX431" i="1"/>
  <c r="BW431" i="1"/>
  <c r="BV431" i="1"/>
  <c r="BU431" i="1"/>
  <c r="BT431" i="1"/>
  <c r="BS431" i="1"/>
  <c r="BR431" i="1"/>
  <c r="BP431" i="1"/>
  <c r="BO431" i="1"/>
  <c r="BN431" i="1"/>
  <c r="BM431" i="1"/>
  <c r="BL431" i="1"/>
  <c r="BK431" i="1"/>
  <c r="BJ431" i="1"/>
  <c r="BI431" i="1"/>
  <c r="BG431" i="1"/>
  <c r="BF431" i="1"/>
  <c r="BE431" i="1"/>
  <c r="BD431" i="1"/>
  <c r="BC431" i="1"/>
  <c r="BB431" i="1"/>
  <c r="AZ431" i="1"/>
  <c r="AY431" i="1"/>
  <c r="AX431" i="1"/>
  <c r="AU431" i="1"/>
  <c r="X431" i="1"/>
  <c r="BQ431" i="1" s="1"/>
  <c r="O431" i="1"/>
  <c r="BH431" i="1" s="1"/>
  <c r="H431" i="1"/>
  <c r="BA431" i="1" s="1"/>
  <c r="CD419" i="1"/>
  <c r="CC430" i="1"/>
  <c r="CB430" i="1"/>
  <c r="CA430" i="1"/>
  <c r="BZ430" i="1"/>
  <c r="BY430" i="1"/>
  <c r="BX430" i="1"/>
  <c r="BW430" i="1"/>
  <c r="BV430" i="1"/>
  <c r="BU430" i="1"/>
  <c r="BT430" i="1"/>
  <c r="BS430" i="1"/>
  <c r="BR430" i="1"/>
  <c r="BP430" i="1"/>
  <c r="BO430" i="1"/>
  <c r="BN430" i="1"/>
  <c r="BM430" i="1"/>
  <c r="BL430" i="1"/>
  <c r="BK430" i="1"/>
  <c r="BJ430" i="1"/>
  <c r="BI430" i="1"/>
  <c r="BG430" i="1"/>
  <c r="BF430" i="1"/>
  <c r="BE430" i="1"/>
  <c r="BD430" i="1"/>
  <c r="BC430" i="1"/>
  <c r="BB430" i="1"/>
  <c r="AZ430" i="1"/>
  <c r="AY430" i="1"/>
  <c r="AX430" i="1"/>
  <c r="AU430" i="1"/>
  <c r="X430" i="1"/>
  <c r="BQ430" i="1" s="1"/>
  <c r="O430" i="1"/>
  <c r="BH430" i="1" s="1"/>
  <c r="H430" i="1"/>
  <c r="BA430" i="1" s="1"/>
  <c r="CD418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P429" i="1"/>
  <c r="BO429" i="1"/>
  <c r="BN429" i="1"/>
  <c r="BM429" i="1"/>
  <c r="BL429" i="1"/>
  <c r="BK429" i="1"/>
  <c r="BJ429" i="1"/>
  <c r="BI429" i="1"/>
  <c r="BG429" i="1"/>
  <c r="BF429" i="1"/>
  <c r="BE429" i="1"/>
  <c r="BD429" i="1"/>
  <c r="BC429" i="1"/>
  <c r="BB429" i="1"/>
  <c r="AZ429" i="1"/>
  <c r="AY429" i="1"/>
  <c r="AX429" i="1"/>
  <c r="AU429" i="1"/>
  <c r="X429" i="1"/>
  <c r="BQ429" i="1" s="1"/>
  <c r="O429" i="1"/>
  <c r="BH429" i="1" s="1"/>
  <c r="H429" i="1"/>
  <c r="BA429" i="1" s="1"/>
  <c r="CD417" i="1"/>
  <c r="CC428" i="1"/>
  <c r="CB428" i="1"/>
  <c r="CA428" i="1"/>
  <c r="BZ428" i="1"/>
  <c r="BY428" i="1"/>
  <c r="BX428" i="1"/>
  <c r="BW428" i="1"/>
  <c r="BV428" i="1"/>
  <c r="BU428" i="1"/>
  <c r="BT428" i="1"/>
  <c r="BS428" i="1"/>
  <c r="BR428" i="1"/>
  <c r="BP428" i="1"/>
  <c r="BO428" i="1"/>
  <c r="BN428" i="1"/>
  <c r="BM428" i="1"/>
  <c r="BL428" i="1"/>
  <c r="BK428" i="1"/>
  <c r="BJ428" i="1"/>
  <c r="BI428" i="1"/>
  <c r="BG428" i="1"/>
  <c r="BF428" i="1"/>
  <c r="BE428" i="1"/>
  <c r="BD428" i="1"/>
  <c r="BC428" i="1"/>
  <c r="BB428" i="1"/>
  <c r="AZ428" i="1"/>
  <c r="AY428" i="1"/>
  <c r="AX428" i="1"/>
  <c r="AU428" i="1"/>
  <c r="X428" i="1"/>
  <c r="BQ428" i="1" s="1"/>
  <c r="O428" i="1"/>
  <c r="BH428" i="1" s="1"/>
  <c r="H428" i="1"/>
  <c r="BA428" i="1" s="1"/>
  <c r="CD416" i="1"/>
  <c r="CC427" i="1"/>
  <c r="CB427" i="1"/>
  <c r="CA427" i="1"/>
  <c r="BZ427" i="1"/>
  <c r="BY427" i="1"/>
  <c r="BX427" i="1"/>
  <c r="BW427" i="1"/>
  <c r="BV427" i="1"/>
  <c r="BU427" i="1"/>
  <c r="BT427" i="1"/>
  <c r="BS427" i="1"/>
  <c r="BR427" i="1"/>
  <c r="BP427" i="1"/>
  <c r="BO427" i="1"/>
  <c r="BN427" i="1"/>
  <c r="BM427" i="1"/>
  <c r="BL427" i="1"/>
  <c r="BK427" i="1"/>
  <c r="BJ427" i="1"/>
  <c r="BI427" i="1"/>
  <c r="BG427" i="1"/>
  <c r="BF427" i="1"/>
  <c r="BE427" i="1"/>
  <c r="BD427" i="1"/>
  <c r="BC427" i="1"/>
  <c r="BB427" i="1"/>
  <c r="AZ427" i="1"/>
  <c r="AY427" i="1"/>
  <c r="AX427" i="1"/>
  <c r="AU427" i="1"/>
  <c r="X427" i="1"/>
  <c r="BQ427" i="1" s="1"/>
  <c r="O427" i="1"/>
  <c r="BH427" i="1" s="1"/>
  <c r="H427" i="1"/>
  <c r="BA427" i="1" s="1"/>
  <c r="CD415" i="1"/>
  <c r="CC426" i="1"/>
  <c r="CB426" i="1"/>
  <c r="CA426" i="1"/>
  <c r="BZ426" i="1"/>
  <c r="BY426" i="1"/>
  <c r="BX426" i="1"/>
  <c r="BW426" i="1"/>
  <c r="BV426" i="1"/>
  <c r="BU426" i="1"/>
  <c r="BT426" i="1"/>
  <c r="BS426" i="1"/>
  <c r="BR426" i="1"/>
  <c r="BP426" i="1"/>
  <c r="BO426" i="1"/>
  <c r="BN426" i="1"/>
  <c r="BM426" i="1"/>
  <c r="BL426" i="1"/>
  <c r="BK426" i="1"/>
  <c r="BJ426" i="1"/>
  <c r="BI426" i="1"/>
  <c r="BG426" i="1"/>
  <c r="BF426" i="1"/>
  <c r="BE426" i="1"/>
  <c r="BD426" i="1"/>
  <c r="BC426" i="1"/>
  <c r="BB426" i="1"/>
  <c r="AZ426" i="1"/>
  <c r="AY426" i="1"/>
  <c r="AX426" i="1"/>
  <c r="AU426" i="1"/>
  <c r="X426" i="1"/>
  <c r="BQ426" i="1" s="1"/>
  <c r="O426" i="1"/>
  <c r="BH426" i="1" s="1"/>
  <c r="H426" i="1"/>
  <c r="BA426" i="1" s="1"/>
  <c r="CD414" i="1"/>
  <c r="CC425" i="1"/>
  <c r="CB425" i="1"/>
  <c r="CA425" i="1"/>
  <c r="BZ425" i="1"/>
  <c r="BY425" i="1"/>
  <c r="BX425" i="1"/>
  <c r="BW425" i="1"/>
  <c r="BV425" i="1"/>
  <c r="BU425" i="1"/>
  <c r="BT425" i="1"/>
  <c r="BS425" i="1"/>
  <c r="BR425" i="1"/>
  <c r="BP425" i="1"/>
  <c r="BO425" i="1"/>
  <c r="BN425" i="1"/>
  <c r="BM425" i="1"/>
  <c r="BL425" i="1"/>
  <c r="BK425" i="1"/>
  <c r="BJ425" i="1"/>
  <c r="BI425" i="1"/>
  <c r="BG425" i="1"/>
  <c r="BF425" i="1"/>
  <c r="BE425" i="1"/>
  <c r="BD425" i="1"/>
  <c r="BC425" i="1"/>
  <c r="BB425" i="1"/>
  <c r="AZ425" i="1"/>
  <c r="AY425" i="1"/>
  <c r="AX425" i="1"/>
  <c r="AU425" i="1"/>
  <c r="X425" i="1"/>
  <c r="BQ425" i="1" s="1"/>
  <c r="O425" i="1"/>
  <c r="BH425" i="1" s="1"/>
  <c r="H425" i="1"/>
  <c r="BA425" i="1" s="1"/>
  <c r="CD413" i="1"/>
  <c r="CC424" i="1"/>
  <c r="CB424" i="1"/>
  <c r="CA424" i="1"/>
  <c r="BZ424" i="1"/>
  <c r="BY424" i="1"/>
  <c r="BX424" i="1"/>
  <c r="BW424" i="1"/>
  <c r="BV424" i="1"/>
  <c r="BU424" i="1"/>
  <c r="BT424" i="1"/>
  <c r="BS424" i="1"/>
  <c r="BR424" i="1"/>
  <c r="BP424" i="1"/>
  <c r="BO424" i="1"/>
  <c r="BN424" i="1"/>
  <c r="BM424" i="1"/>
  <c r="BL424" i="1"/>
  <c r="BK424" i="1"/>
  <c r="BJ424" i="1"/>
  <c r="BI424" i="1"/>
  <c r="BG424" i="1"/>
  <c r="BF424" i="1"/>
  <c r="BE424" i="1"/>
  <c r="BD424" i="1"/>
  <c r="BC424" i="1"/>
  <c r="BB424" i="1"/>
  <c r="AZ424" i="1"/>
  <c r="AY424" i="1"/>
  <c r="AX424" i="1"/>
  <c r="AU424" i="1"/>
  <c r="X424" i="1"/>
  <c r="BQ424" i="1" s="1"/>
  <c r="O424" i="1"/>
  <c r="BH424" i="1" s="1"/>
  <c r="H424" i="1"/>
  <c r="BA424" i="1" s="1"/>
  <c r="CD412" i="1"/>
  <c r="CC423" i="1"/>
  <c r="CB423" i="1"/>
  <c r="CA423" i="1"/>
  <c r="BZ423" i="1"/>
  <c r="BY423" i="1"/>
  <c r="BX423" i="1"/>
  <c r="BW423" i="1"/>
  <c r="BV423" i="1"/>
  <c r="BU423" i="1"/>
  <c r="BT423" i="1"/>
  <c r="BS423" i="1"/>
  <c r="BR423" i="1"/>
  <c r="BP423" i="1"/>
  <c r="BO423" i="1"/>
  <c r="BN423" i="1"/>
  <c r="BM423" i="1"/>
  <c r="BL423" i="1"/>
  <c r="BK423" i="1"/>
  <c r="BJ423" i="1"/>
  <c r="BI423" i="1"/>
  <c r="BG423" i="1"/>
  <c r="BF423" i="1"/>
  <c r="BE423" i="1"/>
  <c r="BD423" i="1"/>
  <c r="BC423" i="1"/>
  <c r="BB423" i="1"/>
  <c r="AZ423" i="1"/>
  <c r="AY423" i="1"/>
  <c r="AX423" i="1"/>
  <c r="AU423" i="1"/>
  <c r="X423" i="1"/>
  <c r="BQ423" i="1" s="1"/>
  <c r="O423" i="1"/>
  <c r="BH423" i="1" s="1"/>
  <c r="H423" i="1"/>
  <c r="BA423" i="1" s="1"/>
  <c r="CD411" i="1"/>
  <c r="CC422" i="1"/>
  <c r="CB422" i="1"/>
  <c r="CA422" i="1"/>
  <c r="BZ422" i="1"/>
  <c r="BY422" i="1"/>
  <c r="BX422" i="1"/>
  <c r="BW422" i="1"/>
  <c r="BV422" i="1"/>
  <c r="BU422" i="1"/>
  <c r="BT422" i="1"/>
  <c r="BS422" i="1"/>
  <c r="BR422" i="1"/>
  <c r="BP422" i="1"/>
  <c r="BO422" i="1"/>
  <c r="BN422" i="1"/>
  <c r="BM422" i="1"/>
  <c r="BL422" i="1"/>
  <c r="BK422" i="1"/>
  <c r="BJ422" i="1"/>
  <c r="BI422" i="1"/>
  <c r="BG422" i="1"/>
  <c r="BF422" i="1"/>
  <c r="BE422" i="1"/>
  <c r="BD422" i="1"/>
  <c r="BC422" i="1"/>
  <c r="BB422" i="1"/>
  <c r="AZ422" i="1"/>
  <c r="AY422" i="1"/>
  <c r="AX422" i="1"/>
  <c r="AU422" i="1"/>
  <c r="X422" i="1"/>
  <c r="BQ422" i="1" s="1"/>
  <c r="O422" i="1"/>
  <c r="BH422" i="1" s="1"/>
  <c r="H422" i="1"/>
  <c r="BA422" i="1" s="1"/>
  <c r="CD410" i="1"/>
  <c r="CC421" i="1"/>
  <c r="CB421" i="1"/>
  <c r="CA421" i="1"/>
  <c r="BZ421" i="1"/>
  <c r="BY421" i="1"/>
  <c r="BX421" i="1"/>
  <c r="BW421" i="1"/>
  <c r="BV421" i="1"/>
  <c r="BU421" i="1"/>
  <c r="BT421" i="1"/>
  <c r="BS421" i="1"/>
  <c r="BR421" i="1"/>
  <c r="BP421" i="1"/>
  <c r="BO421" i="1"/>
  <c r="BN421" i="1"/>
  <c r="BM421" i="1"/>
  <c r="BL421" i="1"/>
  <c r="BK421" i="1"/>
  <c r="BJ421" i="1"/>
  <c r="BI421" i="1"/>
  <c r="BG421" i="1"/>
  <c r="BF421" i="1"/>
  <c r="BE421" i="1"/>
  <c r="BD421" i="1"/>
  <c r="BC421" i="1"/>
  <c r="BB421" i="1"/>
  <c r="AZ421" i="1"/>
  <c r="AY421" i="1"/>
  <c r="AX421" i="1"/>
  <c r="AU421" i="1"/>
  <c r="X421" i="1"/>
  <c r="BQ421" i="1" s="1"/>
  <c r="O421" i="1"/>
  <c r="BH421" i="1" s="1"/>
  <c r="H421" i="1"/>
  <c r="BA421" i="1" s="1"/>
  <c r="CD409" i="1"/>
  <c r="CC420" i="1"/>
  <c r="CB420" i="1"/>
  <c r="CA420" i="1"/>
  <c r="BZ420" i="1"/>
  <c r="BY420" i="1"/>
  <c r="BX420" i="1"/>
  <c r="BW420" i="1"/>
  <c r="BV420" i="1"/>
  <c r="BU420" i="1"/>
  <c r="BT420" i="1"/>
  <c r="BS420" i="1"/>
  <c r="BR420" i="1"/>
  <c r="BP420" i="1"/>
  <c r="BO420" i="1"/>
  <c r="BN420" i="1"/>
  <c r="BM420" i="1"/>
  <c r="BL420" i="1"/>
  <c r="BK420" i="1"/>
  <c r="BJ420" i="1"/>
  <c r="BI420" i="1"/>
  <c r="BG420" i="1"/>
  <c r="BF420" i="1"/>
  <c r="BE420" i="1"/>
  <c r="BD420" i="1"/>
  <c r="BC420" i="1"/>
  <c r="BB420" i="1"/>
  <c r="AZ420" i="1"/>
  <c r="AY420" i="1"/>
  <c r="AX420" i="1"/>
  <c r="AU420" i="1"/>
  <c r="X420" i="1"/>
  <c r="BQ420" i="1" s="1"/>
  <c r="O420" i="1"/>
  <c r="BH420" i="1" s="1"/>
  <c r="H420" i="1"/>
  <c r="BA420" i="1" s="1"/>
  <c r="CD408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P419" i="1"/>
  <c r="BO419" i="1"/>
  <c r="BN419" i="1"/>
  <c r="BM419" i="1"/>
  <c r="BL419" i="1"/>
  <c r="BK419" i="1"/>
  <c r="BJ419" i="1"/>
  <c r="BI419" i="1"/>
  <c r="BG419" i="1"/>
  <c r="BF419" i="1"/>
  <c r="BE419" i="1"/>
  <c r="BD419" i="1"/>
  <c r="BC419" i="1"/>
  <c r="BB419" i="1"/>
  <c r="AZ419" i="1"/>
  <c r="AY419" i="1"/>
  <c r="AX419" i="1"/>
  <c r="AU419" i="1"/>
  <c r="X419" i="1"/>
  <c r="BQ419" i="1" s="1"/>
  <c r="O419" i="1"/>
  <c r="BH419" i="1" s="1"/>
  <c r="H419" i="1"/>
  <c r="BA419" i="1" s="1"/>
  <c r="CD407" i="1"/>
  <c r="CC418" i="1"/>
  <c r="CB418" i="1"/>
  <c r="CA418" i="1"/>
  <c r="BZ418" i="1"/>
  <c r="BY418" i="1"/>
  <c r="BX418" i="1"/>
  <c r="BW418" i="1"/>
  <c r="BV418" i="1"/>
  <c r="BU418" i="1"/>
  <c r="BT418" i="1"/>
  <c r="BS418" i="1"/>
  <c r="BR418" i="1"/>
  <c r="BP418" i="1"/>
  <c r="BO418" i="1"/>
  <c r="BN418" i="1"/>
  <c r="BM418" i="1"/>
  <c r="BL418" i="1"/>
  <c r="BK418" i="1"/>
  <c r="BJ418" i="1"/>
  <c r="BI418" i="1"/>
  <c r="BG418" i="1"/>
  <c r="BF418" i="1"/>
  <c r="BE418" i="1"/>
  <c r="BD418" i="1"/>
  <c r="BC418" i="1"/>
  <c r="BB418" i="1"/>
  <c r="AZ418" i="1"/>
  <c r="AY418" i="1"/>
  <c r="AX418" i="1"/>
  <c r="AU418" i="1"/>
  <c r="X418" i="1"/>
  <c r="BQ418" i="1" s="1"/>
  <c r="O418" i="1"/>
  <c r="BH418" i="1" s="1"/>
  <c r="H418" i="1"/>
  <c r="BA418" i="1" s="1"/>
  <c r="CD406" i="1"/>
  <c r="CC417" i="1"/>
  <c r="CB417" i="1"/>
  <c r="CA417" i="1"/>
  <c r="BZ417" i="1"/>
  <c r="BY417" i="1"/>
  <c r="BX417" i="1"/>
  <c r="BW417" i="1"/>
  <c r="BV417" i="1"/>
  <c r="BU417" i="1"/>
  <c r="BT417" i="1"/>
  <c r="BS417" i="1"/>
  <c r="BR417" i="1"/>
  <c r="BP417" i="1"/>
  <c r="BO417" i="1"/>
  <c r="BN417" i="1"/>
  <c r="BM417" i="1"/>
  <c r="BL417" i="1"/>
  <c r="BK417" i="1"/>
  <c r="BJ417" i="1"/>
  <c r="BI417" i="1"/>
  <c r="BG417" i="1"/>
  <c r="BF417" i="1"/>
  <c r="BE417" i="1"/>
  <c r="BD417" i="1"/>
  <c r="BC417" i="1"/>
  <c r="BB417" i="1"/>
  <c r="AZ417" i="1"/>
  <c r="AY417" i="1"/>
  <c r="AX417" i="1"/>
  <c r="AU417" i="1"/>
  <c r="X417" i="1"/>
  <c r="BQ417" i="1" s="1"/>
  <c r="O417" i="1"/>
  <c r="BH417" i="1" s="1"/>
  <c r="H417" i="1"/>
  <c r="BA417" i="1" s="1"/>
  <c r="CD405" i="1"/>
  <c r="CC416" i="1"/>
  <c r="CB416" i="1"/>
  <c r="CA416" i="1"/>
  <c r="BZ416" i="1"/>
  <c r="BY416" i="1"/>
  <c r="BX416" i="1"/>
  <c r="BW416" i="1"/>
  <c r="BV416" i="1"/>
  <c r="BU416" i="1"/>
  <c r="BT416" i="1"/>
  <c r="BS416" i="1"/>
  <c r="BR416" i="1"/>
  <c r="BP416" i="1"/>
  <c r="BO416" i="1"/>
  <c r="BN416" i="1"/>
  <c r="BM416" i="1"/>
  <c r="BL416" i="1"/>
  <c r="BK416" i="1"/>
  <c r="BJ416" i="1"/>
  <c r="BI416" i="1"/>
  <c r="BG416" i="1"/>
  <c r="BF416" i="1"/>
  <c r="BE416" i="1"/>
  <c r="BD416" i="1"/>
  <c r="BC416" i="1"/>
  <c r="BB416" i="1"/>
  <c r="AZ416" i="1"/>
  <c r="AY416" i="1"/>
  <c r="AX416" i="1"/>
  <c r="AU416" i="1"/>
  <c r="X416" i="1"/>
  <c r="BQ416" i="1" s="1"/>
  <c r="O416" i="1"/>
  <c r="BH416" i="1" s="1"/>
  <c r="H416" i="1"/>
  <c r="BA416" i="1" s="1"/>
  <c r="CD404" i="1"/>
  <c r="CC415" i="1"/>
  <c r="CB415" i="1"/>
  <c r="CA415" i="1"/>
  <c r="BZ415" i="1"/>
  <c r="BY415" i="1"/>
  <c r="BX415" i="1"/>
  <c r="BW415" i="1"/>
  <c r="BV415" i="1"/>
  <c r="BU415" i="1"/>
  <c r="BT415" i="1"/>
  <c r="BS415" i="1"/>
  <c r="BR415" i="1"/>
  <c r="BP415" i="1"/>
  <c r="BO415" i="1"/>
  <c r="BN415" i="1"/>
  <c r="BM415" i="1"/>
  <c r="BL415" i="1"/>
  <c r="BK415" i="1"/>
  <c r="BJ415" i="1"/>
  <c r="BI415" i="1"/>
  <c r="BG415" i="1"/>
  <c r="BF415" i="1"/>
  <c r="BE415" i="1"/>
  <c r="BD415" i="1"/>
  <c r="BC415" i="1"/>
  <c r="BB415" i="1"/>
  <c r="AZ415" i="1"/>
  <c r="AY415" i="1"/>
  <c r="AX415" i="1"/>
  <c r="AU415" i="1"/>
  <c r="X415" i="1"/>
  <c r="BQ415" i="1" s="1"/>
  <c r="O415" i="1"/>
  <c r="BH415" i="1" s="1"/>
  <c r="H415" i="1"/>
  <c r="BA415" i="1" s="1"/>
  <c r="CD403" i="1"/>
  <c r="CC414" i="1"/>
  <c r="CB414" i="1"/>
  <c r="CA414" i="1"/>
  <c r="BZ414" i="1"/>
  <c r="BY414" i="1"/>
  <c r="BX414" i="1"/>
  <c r="BW414" i="1"/>
  <c r="BV414" i="1"/>
  <c r="BU414" i="1"/>
  <c r="BT414" i="1"/>
  <c r="BS414" i="1"/>
  <c r="BR414" i="1"/>
  <c r="BP414" i="1"/>
  <c r="BO414" i="1"/>
  <c r="BN414" i="1"/>
  <c r="BM414" i="1"/>
  <c r="BL414" i="1"/>
  <c r="BK414" i="1"/>
  <c r="BJ414" i="1"/>
  <c r="BI414" i="1"/>
  <c r="BG414" i="1"/>
  <c r="BF414" i="1"/>
  <c r="BE414" i="1"/>
  <c r="BD414" i="1"/>
  <c r="BC414" i="1"/>
  <c r="BB414" i="1"/>
  <c r="AZ414" i="1"/>
  <c r="AY414" i="1"/>
  <c r="AX414" i="1"/>
  <c r="AU414" i="1"/>
  <c r="X414" i="1"/>
  <c r="BQ414" i="1" s="1"/>
  <c r="O414" i="1"/>
  <c r="BH414" i="1" s="1"/>
  <c r="H414" i="1"/>
  <c r="BA414" i="1" s="1"/>
  <c r="CD402" i="1"/>
  <c r="CC413" i="1"/>
  <c r="CB413" i="1"/>
  <c r="CA413" i="1"/>
  <c r="BZ413" i="1"/>
  <c r="BY413" i="1"/>
  <c r="BX413" i="1"/>
  <c r="BW413" i="1"/>
  <c r="BV413" i="1"/>
  <c r="BU413" i="1"/>
  <c r="BT413" i="1"/>
  <c r="BS413" i="1"/>
  <c r="BR413" i="1"/>
  <c r="BP413" i="1"/>
  <c r="BO413" i="1"/>
  <c r="BN413" i="1"/>
  <c r="BM413" i="1"/>
  <c r="BL413" i="1"/>
  <c r="BK413" i="1"/>
  <c r="BJ413" i="1"/>
  <c r="BI413" i="1"/>
  <c r="BG413" i="1"/>
  <c r="BF413" i="1"/>
  <c r="BE413" i="1"/>
  <c r="BD413" i="1"/>
  <c r="BC413" i="1"/>
  <c r="BB413" i="1"/>
  <c r="AZ413" i="1"/>
  <c r="AY413" i="1"/>
  <c r="AX413" i="1"/>
  <c r="AU413" i="1"/>
  <c r="X413" i="1"/>
  <c r="BQ413" i="1" s="1"/>
  <c r="O413" i="1"/>
  <c r="BH413" i="1" s="1"/>
  <c r="H413" i="1"/>
  <c r="BA413" i="1" s="1"/>
  <c r="CC412" i="1"/>
  <c r="CB412" i="1"/>
  <c r="CA412" i="1"/>
  <c r="BZ412" i="1"/>
  <c r="BY412" i="1"/>
  <c r="BX412" i="1"/>
  <c r="BW412" i="1"/>
  <c r="BV412" i="1"/>
  <c r="BU412" i="1"/>
  <c r="BT412" i="1"/>
  <c r="BS412" i="1"/>
  <c r="BR412" i="1"/>
  <c r="BP412" i="1"/>
  <c r="BO412" i="1"/>
  <c r="BN412" i="1"/>
  <c r="BM412" i="1"/>
  <c r="BL412" i="1"/>
  <c r="BK412" i="1"/>
  <c r="BJ412" i="1"/>
  <c r="BI412" i="1"/>
  <c r="BG412" i="1"/>
  <c r="BF412" i="1"/>
  <c r="BE412" i="1"/>
  <c r="BD412" i="1"/>
  <c r="BC412" i="1"/>
  <c r="BB412" i="1"/>
  <c r="AZ412" i="1"/>
  <c r="AY412" i="1"/>
  <c r="AX412" i="1"/>
  <c r="X412" i="1"/>
  <c r="BQ412" i="1" s="1"/>
  <c r="O412" i="1"/>
  <c r="BH412" i="1" s="1"/>
  <c r="H412" i="1"/>
  <c r="BA412" i="1" s="1"/>
  <c r="CD40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P411" i="1"/>
  <c r="BO411" i="1"/>
  <c r="BN411" i="1"/>
  <c r="BM411" i="1"/>
  <c r="BL411" i="1"/>
  <c r="BK411" i="1"/>
  <c r="BJ411" i="1"/>
  <c r="BI411" i="1"/>
  <c r="BG411" i="1"/>
  <c r="BF411" i="1"/>
  <c r="BE411" i="1"/>
  <c r="BD411" i="1"/>
  <c r="BC411" i="1"/>
  <c r="BB411" i="1"/>
  <c r="AZ411" i="1"/>
  <c r="AY411" i="1"/>
  <c r="AX411" i="1"/>
  <c r="AU411" i="1"/>
  <c r="X411" i="1"/>
  <c r="BQ411" i="1" s="1"/>
  <c r="O411" i="1"/>
  <c r="BH411" i="1" s="1"/>
  <c r="H411" i="1"/>
  <c r="BA411" i="1" s="1"/>
  <c r="CD400" i="1"/>
  <c r="CC410" i="1"/>
  <c r="CB410" i="1"/>
  <c r="CA410" i="1"/>
  <c r="BZ410" i="1"/>
  <c r="BY410" i="1"/>
  <c r="BX410" i="1"/>
  <c r="BW410" i="1"/>
  <c r="BV410" i="1"/>
  <c r="BU410" i="1"/>
  <c r="BT410" i="1"/>
  <c r="BS410" i="1"/>
  <c r="BR410" i="1"/>
  <c r="BP410" i="1"/>
  <c r="BO410" i="1"/>
  <c r="BN410" i="1"/>
  <c r="BM410" i="1"/>
  <c r="BL410" i="1"/>
  <c r="BK410" i="1"/>
  <c r="BJ410" i="1"/>
  <c r="BI410" i="1"/>
  <c r="BG410" i="1"/>
  <c r="BF410" i="1"/>
  <c r="BE410" i="1"/>
  <c r="BD410" i="1"/>
  <c r="BC410" i="1"/>
  <c r="BB410" i="1"/>
  <c r="AZ410" i="1"/>
  <c r="AY410" i="1"/>
  <c r="AX410" i="1"/>
  <c r="AU410" i="1"/>
  <c r="X410" i="1"/>
  <c r="BQ410" i="1" s="1"/>
  <c r="O410" i="1"/>
  <c r="BH410" i="1" s="1"/>
  <c r="H410" i="1"/>
  <c r="BA410" i="1" s="1"/>
  <c r="CD399" i="1"/>
  <c r="CC409" i="1"/>
  <c r="CB409" i="1"/>
  <c r="CA409" i="1"/>
  <c r="BZ409" i="1"/>
  <c r="BY409" i="1"/>
  <c r="BX409" i="1"/>
  <c r="BW409" i="1"/>
  <c r="BV409" i="1"/>
  <c r="BU409" i="1"/>
  <c r="BT409" i="1"/>
  <c r="BS409" i="1"/>
  <c r="BR409" i="1"/>
  <c r="BP409" i="1"/>
  <c r="BO409" i="1"/>
  <c r="BN409" i="1"/>
  <c r="BM409" i="1"/>
  <c r="BL409" i="1"/>
  <c r="BK409" i="1"/>
  <c r="BJ409" i="1"/>
  <c r="BI409" i="1"/>
  <c r="BG409" i="1"/>
  <c r="BF409" i="1"/>
  <c r="BE409" i="1"/>
  <c r="BD409" i="1"/>
  <c r="BC409" i="1"/>
  <c r="BB409" i="1"/>
  <c r="AZ409" i="1"/>
  <c r="AY409" i="1"/>
  <c r="AX409" i="1"/>
  <c r="AU409" i="1"/>
  <c r="X409" i="1"/>
  <c r="BQ409" i="1" s="1"/>
  <c r="O409" i="1"/>
  <c r="BH409" i="1" s="1"/>
  <c r="H409" i="1"/>
  <c r="BA409" i="1" s="1"/>
  <c r="CD398" i="1"/>
  <c r="CC408" i="1"/>
  <c r="CB408" i="1"/>
  <c r="CA408" i="1"/>
  <c r="BZ408" i="1"/>
  <c r="BY408" i="1"/>
  <c r="BX408" i="1"/>
  <c r="BW408" i="1"/>
  <c r="BV408" i="1"/>
  <c r="BU408" i="1"/>
  <c r="BT408" i="1"/>
  <c r="BS408" i="1"/>
  <c r="BR408" i="1"/>
  <c r="BP408" i="1"/>
  <c r="BO408" i="1"/>
  <c r="BN408" i="1"/>
  <c r="BM408" i="1"/>
  <c r="BL408" i="1"/>
  <c r="BK408" i="1"/>
  <c r="BJ408" i="1"/>
  <c r="BI408" i="1"/>
  <c r="BG408" i="1"/>
  <c r="BF408" i="1"/>
  <c r="BE408" i="1"/>
  <c r="BD408" i="1"/>
  <c r="BC408" i="1"/>
  <c r="BB408" i="1"/>
  <c r="AZ408" i="1"/>
  <c r="AY408" i="1"/>
  <c r="AX408" i="1"/>
  <c r="AU408" i="1"/>
  <c r="X408" i="1"/>
  <c r="BQ408" i="1" s="1"/>
  <c r="O408" i="1"/>
  <c r="BH408" i="1" s="1"/>
  <c r="H408" i="1"/>
  <c r="BA408" i="1" s="1"/>
  <c r="CD397" i="1"/>
  <c r="CC407" i="1"/>
  <c r="CB407" i="1"/>
  <c r="CA407" i="1"/>
  <c r="BZ407" i="1"/>
  <c r="BY407" i="1"/>
  <c r="BX407" i="1"/>
  <c r="BW407" i="1"/>
  <c r="BV407" i="1"/>
  <c r="BU407" i="1"/>
  <c r="BT407" i="1"/>
  <c r="BS407" i="1"/>
  <c r="BR407" i="1"/>
  <c r="BP407" i="1"/>
  <c r="BO407" i="1"/>
  <c r="BN407" i="1"/>
  <c r="BM407" i="1"/>
  <c r="BL407" i="1"/>
  <c r="BK407" i="1"/>
  <c r="BJ407" i="1"/>
  <c r="BI407" i="1"/>
  <c r="BG407" i="1"/>
  <c r="BF407" i="1"/>
  <c r="BE407" i="1"/>
  <c r="BD407" i="1"/>
  <c r="BC407" i="1"/>
  <c r="BB407" i="1"/>
  <c r="AZ407" i="1"/>
  <c r="AY407" i="1"/>
  <c r="AX407" i="1"/>
  <c r="AU407" i="1"/>
  <c r="X407" i="1"/>
  <c r="BQ407" i="1" s="1"/>
  <c r="O407" i="1"/>
  <c r="BH407" i="1" s="1"/>
  <c r="H407" i="1"/>
  <c r="BA407" i="1" s="1"/>
  <c r="CD39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P406" i="1"/>
  <c r="BO406" i="1"/>
  <c r="BN406" i="1"/>
  <c r="BM406" i="1"/>
  <c r="BL406" i="1"/>
  <c r="BK406" i="1"/>
  <c r="BJ406" i="1"/>
  <c r="BI406" i="1"/>
  <c r="BG406" i="1"/>
  <c r="BF406" i="1"/>
  <c r="BE406" i="1"/>
  <c r="BD406" i="1"/>
  <c r="BC406" i="1"/>
  <c r="BB406" i="1"/>
  <c r="AZ406" i="1"/>
  <c r="AY406" i="1"/>
  <c r="AX406" i="1"/>
  <c r="AU406" i="1"/>
  <c r="X406" i="1"/>
  <c r="BQ406" i="1" s="1"/>
  <c r="O406" i="1"/>
  <c r="BH406" i="1" s="1"/>
  <c r="H406" i="1"/>
  <c r="BA406" i="1" s="1"/>
  <c r="CD395" i="1"/>
  <c r="CC405" i="1"/>
  <c r="CB405" i="1"/>
  <c r="CA405" i="1"/>
  <c r="BZ405" i="1"/>
  <c r="BY405" i="1"/>
  <c r="BX405" i="1"/>
  <c r="BW405" i="1"/>
  <c r="BV405" i="1"/>
  <c r="BU405" i="1"/>
  <c r="BT405" i="1"/>
  <c r="BS405" i="1"/>
  <c r="BR405" i="1"/>
  <c r="BP405" i="1"/>
  <c r="BO405" i="1"/>
  <c r="BN405" i="1"/>
  <c r="BM405" i="1"/>
  <c r="BL405" i="1"/>
  <c r="BK405" i="1"/>
  <c r="BJ405" i="1"/>
  <c r="BI405" i="1"/>
  <c r="BG405" i="1"/>
  <c r="BF405" i="1"/>
  <c r="BE405" i="1"/>
  <c r="BD405" i="1"/>
  <c r="BC405" i="1"/>
  <c r="BB405" i="1"/>
  <c r="AZ405" i="1"/>
  <c r="AY405" i="1"/>
  <c r="AX405" i="1"/>
  <c r="AU405" i="1"/>
  <c r="X405" i="1"/>
  <c r="BQ405" i="1" s="1"/>
  <c r="O405" i="1"/>
  <c r="BH405" i="1" s="1"/>
  <c r="H405" i="1"/>
  <c r="BA405" i="1" s="1"/>
  <c r="CD394" i="1"/>
  <c r="CC404" i="1"/>
  <c r="CB404" i="1"/>
  <c r="CA404" i="1"/>
  <c r="BZ404" i="1"/>
  <c r="BY404" i="1"/>
  <c r="BX404" i="1"/>
  <c r="BW404" i="1"/>
  <c r="BV404" i="1"/>
  <c r="BU404" i="1"/>
  <c r="BT404" i="1"/>
  <c r="BS404" i="1"/>
  <c r="BR404" i="1"/>
  <c r="BP404" i="1"/>
  <c r="BO404" i="1"/>
  <c r="BN404" i="1"/>
  <c r="BM404" i="1"/>
  <c r="BL404" i="1"/>
  <c r="BK404" i="1"/>
  <c r="BJ404" i="1"/>
  <c r="BI404" i="1"/>
  <c r="BG404" i="1"/>
  <c r="BF404" i="1"/>
  <c r="BE404" i="1"/>
  <c r="BD404" i="1"/>
  <c r="BC404" i="1"/>
  <c r="BB404" i="1"/>
  <c r="AZ404" i="1"/>
  <c r="AY404" i="1"/>
  <c r="AX404" i="1"/>
  <c r="AU404" i="1"/>
  <c r="X404" i="1"/>
  <c r="BQ404" i="1" s="1"/>
  <c r="O404" i="1"/>
  <c r="BH404" i="1" s="1"/>
  <c r="H404" i="1"/>
  <c r="BA404" i="1" s="1"/>
  <c r="CD393" i="1"/>
  <c r="CC403" i="1"/>
  <c r="CB403" i="1"/>
  <c r="CA403" i="1"/>
  <c r="BZ403" i="1"/>
  <c r="BY403" i="1"/>
  <c r="BX403" i="1"/>
  <c r="BW403" i="1"/>
  <c r="BV403" i="1"/>
  <c r="BU403" i="1"/>
  <c r="BT403" i="1"/>
  <c r="BS403" i="1"/>
  <c r="BR403" i="1"/>
  <c r="BP403" i="1"/>
  <c r="BO403" i="1"/>
  <c r="BN403" i="1"/>
  <c r="BM403" i="1"/>
  <c r="BL403" i="1"/>
  <c r="BK403" i="1"/>
  <c r="BJ403" i="1"/>
  <c r="BI403" i="1"/>
  <c r="BG403" i="1"/>
  <c r="BF403" i="1"/>
  <c r="BE403" i="1"/>
  <c r="BD403" i="1"/>
  <c r="BC403" i="1"/>
  <c r="BB403" i="1"/>
  <c r="AZ403" i="1"/>
  <c r="AY403" i="1"/>
  <c r="AX403" i="1"/>
  <c r="AU403" i="1"/>
  <c r="X403" i="1"/>
  <c r="BQ403" i="1" s="1"/>
  <c r="O403" i="1"/>
  <c r="BH403" i="1" s="1"/>
  <c r="H403" i="1"/>
  <c r="BA403" i="1" s="1"/>
  <c r="CD392" i="1"/>
  <c r="CC402" i="1"/>
  <c r="CB402" i="1"/>
  <c r="CA402" i="1"/>
  <c r="BZ402" i="1"/>
  <c r="BY402" i="1"/>
  <c r="BX402" i="1"/>
  <c r="BW402" i="1"/>
  <c r="BV402" i="1"/>
  <c r="BU402" i="1"/>
  <c r="BT402" i="1"/>
  <c r="BS402" i="1"/>
  <c r="BR402" i="1"/>
  <c r="BP402" i="1"/>
  <c r="BO402" i="1"/>
  <c r="BN402" i="1"/>
  <c r="BM402" i="1"/>
  <c r="BL402" i="1"/>
  <c r="BK402" i="1"/>
  <c r="BJ402" i="1"/>
  <c r="BI402" i="1"/>
  <c r="BG402" i="1"/>
  <c r="BF402" i="1"/>
  <c r="BE402" i="1"/>
  <c r="BD402" i="1"/>
  <c r="BC402" i="1"/>
  <c r="BB402" i="1"/>
  <c r="AZ402" i="1"/>
  <c r="AY402" i="1"/>
  <c r="AX402" i="1"/>
  <c r="AU402" i="1"/>
  <c r="X402" i="1"/>
  <c r="BQ402" i="1" s="1"/>
  <c r="O402" i="1"/>
  <c r="BH402" i="1" s="1"/>
  <c r="H402" i="1"/>
  <c r="BA402" i="1" s="1"/>
  <c r="CD391" i="1"/>
  <c r="CC401" i="1"/>
  <c r="CB401" i="1"/>
  <c r="CA401" i="1"/>
  <c r="BZ401" i="1"/>
  <c r="BY401" i="1"/>
  <c r="BX401" i="1"/>
  <c r="BW401" i="1"/>
  <c r="BV401" i="1"/>
  <c r="BU401" i="1"/>
  <c r="BT401" i="1"/>
  <c r="BS401" i="1"/>
  <c r="BR401" i="1"/>
  <c r="BP401" i="1"/>
  <c r="BO401" i="1"/>
  <c r="BN401" i="1"/>
  <c r="BM401" i="1"/>
  <c r="BL401" i="1"/>
  <c r="BK401" i="1"/>
  <c r="BJ401" i="1"/>
  <c r="BI401" i="1"/>
  <c r="BG401" i="1"/>
  <c r="BF401" i="1"/>
  <c r="BE401" i="1"/>
  <c r="BD401" i="1"/>
  <c r="BC401" i="1"/>
  <c r="BB401" i="1"/>
  <c r="AZ401" i="1"/>
  <c r="AY401" i="1"/>
  <c r="AX401" i="1"/>
  <c r="AU401" i="1"/>
  <c r="X401" i="1"/>
  <c r="BQ401" i="1" s="1"/>
  <c r="O401" i="1"/>
  <c r="BH401" i="1" s="1"/>
  <c r="H401" i="1"/>
  <c r="BA401" i="1" s="1"/>
  <c r="CD390" i="1"/>
  <c r="CC399" i="1"/>
  <c r="CB399" i="1"/>
  <c r="CA399" i="1"/>
  <c r="BZ399" i="1"/>
  <c r="BY399" i="1"/>
  <c r="BX399" i="1"/>
  <c r="BW399" i="1"/>
  <c r="BV399" i="1"/>
  <c r="BU399" i="1"/>
  <c r="BT399" i="1"/>
  <c r="BS399" i="1"/>
  <c r="BR399" i="1"/>
  <c r="BP399" i="1"/>
  <c r="BO399" i="1"/>
  <c r="BN399" i="1"/>
  <c r="BM399" i="1"/>
  <c r="BL399" i="1"/>
  <c r="BK399" i="1"/>
  <c r="BJ399" i="1"/>
  <c r="BI399" i="1"/>
  <c r="BG399" i="1"/>
  <c r="BF399" i="1"/>
  <c r="BE399" i="1"/>
  <c r="BD399" i="1"/>
  <c r="BC399" i="1"/>
  <c r="BB399" i="1"/>
  <c r="AZ399" i="1"/>
  <c r="AY399" i="1"/>
  <c r="AX399" i="1"/>
  <c r="AU399" i="1"/>
  <c r="X399" i="1"/>
  <c r="BQ399" i="1" s="1"/>
  <c r="O399" i="1"/>
  <c r="BH399" i="1" s="1"/>
  <c r="H399" i="1"/>
  <c r="BA399" i="1" s="1"/>
  <c r="CD389" i="1"/>
  <c r="CC398" i="1"/>
  <c r="CB398" i="1"/>
  <c r="CA398" i="1"/>
  <c r="BZ398" i="1"/>
  <c r="BY398" i="1"/>
  <c r="BX398" i="1"/>
  <c r="BW398" i="1"/>
  <c r="BV398" i="1"/>
  <c r="BU398" i="1"/>
  <c r="BT398" i="1"/>
  <c r="BS398" i="1"/>
  <c r="BR398" i="1"/>
  <c r="BP398" i="1"/>
  <c r="BO398" i="1"/>
  <c r="BN398" i="1"/>
  <c r="BM398" i="1"/>
  <c r="BL398" i="1"/>
  <c r="BK398" i="1"/>
  <c r="BJ398" i="1"/>
  <c r="BI398" i="1"/>
  <c r="BG398" i="1"/>
  <c r="BF398" i="1"/>
  <c r="BE398" i="1"/>
  <c r="BD398" i="1"/>
  <c r="BC398" i="1"/>
  <c r="BB398" i="1"/>
  <c r="AZ398" i="1"/>
  <c r="AY398" i="1"/>
  <c r="AX398" i="1"/>
  <c r="AU398" i="1"/>
  <c r="X398" i="1"/>
  <c r="BQ398" i="1" s="1"/>
  <c r="O398" i="1"/>
  <c r="BH398" i="1" s="1"/>
  <c r="H398" i="1"/>
  <c r="BA398" i="1" s="1"/>
  <c r="CD388" i="1"/>
  <c r="CC397" i="1"/>
  <c r="CB397" i="1"/>
  <c r="CA397" i="1"/>
  <c r="BZ397" i="1"/>
  <c r="BY397" i="1"/>
  <c r="BX397" i="1"/>
  <c r="BW397" i="1"/>
  <c r="BV397" i="1"/>
  <c r="BU397" i="1"/>
  <c r="BT397" i="1"/>
  <c r="BS397" i="1"/>
  <c r="BR397" i="1"/>
  <c r="BP397" i="1"/>
  <c r="BO397" i="1"/>
  <c r="BN397" i="1"/>
  <c r="BM397" i="1"/>
  <c r="BL397" i="1"/>
  <c r="BK397" i="1"/>
  <c r="BJ397" i="1"/>
  <c r="BI397" i="1"/>
  <c r="BG397" i="1"/>
  <c r="BF397" i="1"/>
  <c r="BE397" i="1"/>
  <c r="BD397" i="1"/>
  <c r="BC397" i="1"/>
  <c r="BB397" i="1"/>
  <c r="AZ397" i="1"/>
  <c r="AY397" i="1"/>
  <c r="AX397" i="1"/>
  <c r="AU397" i="1"/>
  <c r="X397" i="1"/>
  <c r="BQ397" i="1" s="1"/>
  <c r="O397" i="1"/>
  <c r="BH397" i="1" s="1"/>
  <c r="H397" i="1"/>
  <c r="BA397" i="1" s="1"/>
  <c r="CD387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P396" i="1"/>
  <c r="BO396" i="1"/>
  <c r="BN396" i="1"/>
  <c r="BM396" i="1"/>
  <c r="BL396" i="1"/>
  <c r="BK396" i="1"/>
  <c r="BJ396" i="1"/>
  <c r="BI396" i="1"/>
  <c r="BG396" i="1"/>
  <c r="BF396" i="1"/>
  <c r="BE396" i="1"/>
  <c r="BD396" i="1"/>
  <c r="BC396" i="1"/>
  <c r="BB396" i="1"/>
  <c r="AZ396" i="1"/>
  <c r="AY396" i="1"/>
  <c r="AX396" i="1"/>
  <c r="AU396" i="1"/>
  <c r="X396" i="1"/>
  <c r="BQ396" i="1" s="1"/>
  <c r="O396" i="1"/>
  <c r="BH396" i="1" s="1"/>
  <c r="H396" i="1"/>
  <c r="BA396" i="1" s="1"/>
  <c r="CD386" i="1"/>
  <c r="CC395" i="1"/>
  <c r="CB395" i="1"/>
  <c r="CA395" i="1"/>
  <c r="BZ395" i="1"/>
  <c r="BY395" i="1"/>
  <c r="BX395" i="1"/>
  <c r="BW395" i="1"/>
  <c r="BV395" i="1"/>
  <c r="BU395" i="1"/>
  <c r="BT395" i="1"/>
  <c r="BS395" i="1"/>
  <c r="BR395" i="1"/>
  <c r="BP395" i="1"/>
  <c r="BO395" i="1"/>
  <c r="BN395" i="1"/>
  <c r="BM395" i="1"/>
  <c r="BL395" i="1"/>
  <c r="BK395" i="1"/>
  <c r="BJ395" i="1"/>
  <c r="BI395" i="1"/>
  <c r="BG395" i="1"/>
  <c r="BF395" i="1"/>
  <c r="BE395" i="1"/>
  <c r="BD395" i="1"/>
  <c r="BC395" i="1"/>
  <c r="BB395" i="1"/>
  <c r="AZ395" i="1"/>
  <c r="AY395" i="1"/>
  <c r="AX395" i="1"/>
  <c r="AU395" i="1"/>
  <c r="X395" i="1"/>
  <c r="BQ395" i="1" s="1"/>
  <c r="O395" i="1"/>
  <c r="BH395" i="1" s="1"/>
  <c r="H395" i="1"/>
  <c r="BA395" i="1" s="1"/>
  <c r="CD385" i="1"/>
  <c r="CC394" i="1"/>
  <c r="CB394" i="1"/>
  <c r="CA394" i="1"/>
  <c r="BZ394" i="1"/>
  <c r="BY394" i="1"/>
  <c r="BX394" i="1"/>
  <c r="BW394" i="1"/>
  <c r="BV394" i="1"/>
  <c r="BU394" i="1"/>
  <c r="BT394" i="1"/>
  <c r="BS394" i="1"/>
  <c r="BR394" i="1"/>
  <c r="BP394" i="1"/>
  <c r="BO394" i="1"/>
  <c r="BN394" i="1"/>
  <c r="BM394" i="1"/>
  <c r="BL394" i="1"/>
  <c r="BK394" i="1"/>
  <c r="BJ394" i="1"/>
  <c r="BI394" i="1"/>
  <c r="BG394" i="1"/>
  <c r="BF394" i="1"/>
  <c r="BE394" i="1"/>
  <c r="BD394" i="1"/>
  <c r="BC394" i="1"/>
  <c r="BB394" i="1"/>
  <c r="AZ394" i="1"/>
  <c r="AY394" i="1"/>
  <c r="AX394" i="1"/>
  <c r="AU394" i="1"/>
  <c r="X394" i="1"/>
  <c r="BQ394" i="1" s="1"/>
  <c r="O394" i="1"/>
  <c r="BH394" i="1" s="1"/>
  <c r="H394" i="1"/>
  <c r="BA394" i="1" s="1"/>
  <c r="CD384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P393" i="1"/>
  <c r="BO393" i="1"/>
  <c r="BN393" i="1"/>
  <c r="BM393" i="1"/>
  <c r="BL393" i="1"/>
  <c r="BK393" i="1"/>
  <c r="BJ393" i="1"/>
  <c r="BI393" i="1"/>
  <c r="BG393" i="1"/>
  <c r="BF393" i="1"/>
  <c r="BE393" i="1"/>
  <c r="BD393" i="1"/>
  <c r="BC393" i="1"/>
  <c r="BB393" i="1"/>
  <c r="AZ393" i="1"/>
  <c r="AY393" i="1"/>
  <c r="AX393" i="1"/>
  <c r="AU393" i="1"/>
  <c r="X393" i="1"/>
  <c r="BQ393" i="1" s="1"/>
  <c r="O393" i="1"/>
  <c r="BH393" i="1" s="1"/>
  <c r="H393" i="1"/>
  <c r="BA393" i="1" s="1"/>
  <c r="CD383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P392" i="1"/>
  <c r="BO392" i="1"/>
  <c r="BN392" i="1"/>
  <c r="BM392" i="1"/>
  <c r="BL392" i="1"/>
  <c r="BK392" i="1"/>
  <c r="BJ392" i="1"/>
  <c r="BI392" i="1"/>
  <c r="BG392" i="1"/>
  <c r="BF392" i="1"/>
  <c r="BE392" i="1"/>
  <c r="BD392" i="1"/>
  <c r="BC392" i="1"/>
  <c r="BB392" i="1"/>
  <c r="AZ392" i="1"/>
  <c r="AY392" i="1"/>
  <c r="AX392" i="1"/>
  <c r="AU392" i="1"/>
  <c r="X392" i="1"/>
  <c r="BQ392" i="1" s="1"/>
  <c r="O392" i="1"/>
  <c r="BH392" i="1" s="1"/>
  <c r="H392" i="1"/>
  <c r="BA392" i="1" s="1"/>
  <c r="CD382" i="1"/>
  <c r="CC391" i="1"/>
  <c r="CB391" i="1"/>
  <c r="CA391" i="1"/>
  <c r="BZ391" i="1"/>
  <c r="BY391" i="1"/>
  <c r="BX391" i="1"/>
  <c r="BW391" i="1"/>
  <c r="BV391" i="1"/>
  <c r="BU391" i="1"/>
  <c r="BT391" i="1"/>
  <c r="BS391" i="1"/>
  <c r="BR391" i="1"/>
  <c r="BP391" i="1"/>
  <c r="BO391" i="1"/>
  <c r="BN391" i="1"/>
  <c r="BM391" i="1"/>
  <c r="BL391" i="1"/>
  <c r="BK391" i="1"/>
  <c r="BJ391" i="1"/>
  <c r="BI391" i="1"/>
  <c r="BG391" i="1"/>
  <c r="BF391" i="1"/>
  <c r="BE391" i="1"/>
  <c r="BD391" i="1"/>
  <c r="BC391" i="1"/>
  <c r="BB391" i="1"/>
  <c r="AZ391" i="1"/>
  <c r="AY391" i="1"/>
  <c r="AX391" i="1"/>
  <c r="AU391" i="1"/>
  <c r="X391" i="1"/>
  <c r="BQ391" i="1" s="1"/>
  <c r="O391" i="1"/>
  <c r="BH391" i="1" s="1"/>
  <c r="H391" i="1"/>
  <c r="BA391" i="1" s="1"/>
  <c r="CD381" i="1"/>
  <c r="CC390" i="1"/>
  <c r="CB390" i="1"/>
  <c r="CA390" i="1"/>
  <c r="BZ390" i="1"/>
  <c r="BY390" i="1"/>
  <c r="BX390" i="1"/>
  <c r="BW390" i="1"/>
  <c r="BV390" i="1"/>
  <c r="BU390" i="1"/>
  <c r="BT390" i="1"/>
  <c r="BS390" i="1"/>
  <c r="BR390" i="1"/>
  <c r="BP390" i="1"/>
  <c r="BO390" i="1"/>
  <c r="BN390" i="1"/>
  <c r="BM390" i="1"/>
  <c r="BL390" i="1"/>
  <c r="BK390" i="1"/>
  <c r="BJ390" i="1"/>
  <c r="BI390" i="1"/>
  <c r="BG390" i="1"/>
  <c r="BF390" i="1"/>
  <c r="BE390" i="1"/>
  <c r="BD390" i="1"/>
  <c r="BC390" i="1"/>
  <c r="BB390" i="1"/>
  <c r="AZ390" i="1"/>
  <c r="AY390" i="1"/>
  <c r="AX390" i="1"/>
  <c r="AU390" i="1"/>
  <c r="X390" i="1"/>
  <c r="BQ390" i="1" s="1"/>
  <c r="O390" i="1"/>
  <c r="BH390" i="1" s="1"/>
  <c r="H390" i="1"/>
  <c r="BA390" i="1" s="1"/>
  <c r="CD380" i="1"/>
  <c r="CC389" i="1"/>
  <c r="CB389" i="1"/>
  <c r="CA389" i="1"/>
  <c r="BZ389" i="1"/>
  <c r="BY389" i="1"/>
  <c r="BX389" i="1"/>
  <c r="BW389" i="1"/>
  <c r="BV389" i="1"/>
  <c r="BU389" i="1"/>
  <c r="BT389" i="1"/>
  <c r="BS389" i="1"/>
  <c r="BR389" i="1"/>
  <c r="BP389" i="1"/>
  <c r="BO389" i="1"/>
  <c r="BN389" i="1"/>
  <c r="BM389" i="1"/>
  <c r="BL389" i="1"/>
  <c r="BK389" i="1"/>
  <c r="BJ389" i="1"/>
  <c r="BI389" i="1"/>
  <c r="BG389" i="1"/>
  <c r="BF389" i="1"/>
  <c r="BE389" i="1"/>
  <c r="BD389" i="1"/>
  <c r="BC389" i="1"/>
  <c r="BB389" i="1"/>
  <c r="AZ389" i="1"/>
  <c r="AY389" i="1"/>
  <c r="AX389" i="1"/>
  <c r="AU389" i="1"/>
  <c r="X389" i="1"/>
  <c r="BQ389" i="1" s="1"/>
  <c r="O389" i="1"/>
  <c r="BH389" i="1" s="1"/>
  <c r="H389" i="1"/>
  <c r="BA389" i="1" s="1"/>
  <c r="CD379" i="1"/>
  <c r="CC388" i="1"/>
  <c r="CB388" i="1"/>
  <c r="CA388" i="1"/>
  <c r="BZ388" i="1"/>
  <c r="BY388" i="1"/>
  <c r="BX388" i="1"/>
  <c r="BW388" i="1"/>
  <c r="BV388" i="1"/>
  <c r="BU388" i="1"/>
  <c r="BT388" i="1"/>
  <c r="BS388" i="1"/>
  <c r="BR388" i="1"/>
  <c r="BP388" i="1"/>
  <c r="BO388" i="1"/>
  <c r="BN388" i="1"/>
  <c r="BM388" i="1"/>
  <c r="BL388" i="1"/>
  <c r="BK388" i="1"/>
  <c r="BJ388" i="1"/>
  <c r="BI388" i="1"/>
  <c r="BG388" i="1"/>
  <c r="BF388" i="1"/>
  <c r="BE388" i="1"/>
  <c r="BD388" i="1"/>
  <c r="BC388" i="1"/>
  <c r="BB388" i="1"/>
  <c r="AZ388" i="1"/>
  <c r="AY388" i="1"/>
  <c r="AX388" i="1"/>
  <c r="AU388" i="1"/>
  <c r="X388" i="1"/>
  <c r="BQ388" i="1" s="1"/>
  <c r="O388" i="1"/>
  <c r="BH388" i="1" s="1"/>
  <c r="H388" i="1"/>
  <c r="BA388" i="1" s="1"/>
  <c r="CD378" i="1"/>
  <c r="CC387" i="1"/>
  <c r="CB387" i="1"/>
  <c r="CA387" i="1"/>
  <c r="BZ387" i="1"/>
  <c r="BY387" i="1"/>
  <c r="BX387" i="1"/>
  <c r="BW387" i="1"/>
  <c r="BV387" i="1"/>
  <c r="BU387" i="1"/>
  <c r="BT387" i="1"/>
  <c r="BS387" i="1"/>
  <c r="BR387" i="1"/>
  <c r="BP387" i="1"/>
  <c r="BO387" i="1"/>
  <c r="BN387" i="1"/>
  <c r="BM387" i="1"/>
  <c r="BL387" i="1"/>
  <c r="BK387" i="1"/>
  <c r="BJ387" i="1"/>
  <c r="BI387" i="1"/>
  <c r="BG387" i="1"/>
  <c r="BF387" i="1"/>
  <c r="BE387" i="1"/>
  <c r="BD387" i="1"/>
  <c r="BC387" i="1"/>
  <c r="BB387" i="1"/>
  <c r="AZ387" i="1"/>
  <c r="AY387" i="1"/>
  <c r="AX387" i="1"/>
  <c r="AU387" i="1"/>
  <c r="X387" i="1"/>
  <c r="BQ387" i="1" s="1"/>
  <c r="O387" i="1"/>
  <c r="BH387" i="1" s="1"/>
  <c r="H387" i="1"/>
  <c r="BA387" i="1" s="1"/>
  <c r="CD377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P386" i="1"/>
  <c r="BO386" i="1"/>
  <c r="BN386" i="1"/>
  <c r="BM386" i="1"/>
  <c r="BL386" i="1"/>
  <c r="BK386" i="1"/>
  <c r="BJ386" i="1"/>
  <c r="BI386" i="1"/>
  <c r="BG386" i="1"/>
  <c r="BF386" i="1"/>
  <c r="BE386" i="1"/>
  <c r="BD386" i="1"/>
  <c r="BC386" i="1"/>
  <c r="BB386" i="1"/>
  <c r="AZ386" i="1"/>
  <c r="AY386" i="1"/>
  <c r="AX386" i="1"/>
  <c r="AU386" i="1"/>
  <c r="X386" i="1"/>
  <c r="BQ386" i="1" s="1"/>
  <c r="O386" i="1"/>
  <c r="BH386" i="1" s="1"/>
  <c r="H386" i="1"/>
  <c r="BA386" i="1" s="1"/>
  <c r="CD376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P385" i="1"/>
  <c r="BO385" i="1"/>
  <c r="BN385" i="1"/>
  <c r="BM385" i="1"/>
  <c r="BL385" i="1"/>
  <c r="BK385" i="1"/>
  <c r="BJ385" i="1"/>
  <c r="BI385" i="1"/>
  <c r="BG385" i="1"/>
  <c r="BF385" i="1"/>
  <c r="BE385" i="1"/>
  <c r="BD385" i="1"/>
  <c r="BC385" i="1"/>
  <c r="BB385" i="1"/>
  <c r="AZ385" i="1"/>
  <c r="AY385" i="1"/>
  <c r="AX385" i="1"/>
  <c r="AU385" i="1"/>
  <c r="X385" i="1"/>
  <c r="BQ385" i="1" s="1"/>
  <c r="O385" i="1"/>
  <c r="BH385" i="1" s="1"/>
  <c r="H385" i="1"/>
  <c r="BA385" i="1" s="1"/>
  <c r="CD375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P384" i="1"/>
  <c r="BO384" i="1"/>
  <c r="BN384" i="1"/>
  <c r="BM384" i="1"/>
  <c r="BL384" i="1"/>
  <c r="BK384" i="1"/>
  <c r="BJ384" i="1"/>
  <c r="BI384" i="1"/>
  <c r="BG384" i="1"/>
  <c r="BF384" i="1"/>
  <c r="BE384" i="1"/>
  <c r="BD384" i="1"/>
  <c r="BC384" i="1"/>
  <c r="BB384" i="1"/>
  <c r="AZ384" i="1"/>
  <c r="AY384" i="1"/>
  <c r="AX384" i="1"/>
  <c r="AU384" i="1"/>
  <c r="X384" i="1"/>
  <c r="BQ384" i="1" s="1"/>
  <c r="O384" i="1"/>
  <c r="BH384" i="1" s="1"/>
  <c r="H384" i="1"/>
  <c r="BA384" i="1" s="1"/>
  <c r="CD374" i="1"/>
  <c r="CC383" i="1"/>
  <c r="CB383" i="1"/>
  <c r="CA383" i="1"/>
  <c r="BZ383" i="1"/>
  <c r="BY383" i="1"/>
  <c r="BX383" i="1"/>
  <c r="BW383" i="1"/>
  <c r="BV383" i="1"/>
  <c r="BU383" i="1"/>
  <c r="BT383" i="1"/>
  <c r="BS383" i="1"/>
  <c r="BR383" i="1"/>
  <c r="BP383" i="1"/>
  <c r="BO383" i="1"/>
  <c r="BN383" i="1"/>
  <c r="BM383" i="1"/>
  <c r="BL383" i="1"/>
  <c r="BK383" i="1"/>
  <c r="BJ383" i="1"/>
  <c r="BI383" i="1"/>
  <c r="BG383" i="1"/>
  <c r="BF383" i="1"/>
  <c r="BE383" i="1"/>
  <c r="BD383" i="1"/>
  <c r="BC383" i="1"/>
  <c r="BB383" i="1"/>
  <c r="AZ383" i="1"/>
  <c r="AY383" i="1"/>
  <c r="AX383" i="1"/>
  <c r="AU383" i="1"/>
  <c r="X383" i="1"/>
  <c r="BQ383" i="1" s="1"/>
  <c r="O383" i="1"/>
  <c r="BH383" i="1" s="1"/>
  <c r="H383" i="1"/>
  <c r="BA383" i="1" s="1"/>
  <c r="CD373" i="1"/>
  <c r="CC382" i="1"/>
  <c r="CB382" i="1"/>
  <c r="CA382" i="1"/>
  <c r="BZ382" i="1"/>
  <c r="BY382" i="1"/>
  <c r="BX382" i="1"/>
  <c r="BW382" i="1"/>
  <c r="BV382" i="1"/>
  <c r="BU382" i="1"/>
  <c r="BT382" i="1"/>
  <c r="BS382" i="1"/>
  <c r="BR382" i="1"/>
  <c r="BP382" i="1"/>
  <c r="BO382" i="1"/>
  <c r="BN382" i="1"/>
  <c r="BM382" i="1"/>
  <c r="BL382" i="1"/>
  <c r="BK382" i="1"/>
  <c r="BJ382" i="1"/>
  <c r="BI382" i="1"/>
  <c r="BG382" i="1"/>
  <c r="BF382" i="1"/>
  <c r="BE382" i="1"/>
  <c r="BD382" i="1"/>
  <c r="BC382" i="1"/>
  <c r="BB382" i="1"/>
  <c r="AZ382" i="1"/>
  <c r="AY382" i="1"/>
  <c r="AX382" i="1"/>
  <c r="AU382" i="1"/>
  <c r="X382" i="1"/>
  <c r="BQ382" i="1" s="1"/>
  <c r="O382" i="1"/>
  <c r="BH382" i="1" s="1"/>
  <c r="H382" i="1"/>
  <c r="BA382" i="1" s="1"/>
  <c r="CD372" i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P381" i="1"/>
  <c r="BO381" i="1"/>
  <c r="BN381" i="1"/>
  <c r="BM381" i="1"/>
  <c r="BL381" i="1"/>
  <c r="BK381" i="1"/>
  <c r="BJ381" i="1"/>
  <c r="BI381" i="1"/>
  <c r="BG381" i="1"/>
  <c r="BF381" i="1"/>
  <c r="BE381" i="1"/>
  <c r="BD381" i="1"/>
  <c r="BC381" i="1"/>
  <c r="BB381" i="1"/>
  <c r="AZ381" i="1"/>
  <c r="AY381" i="1"/>
  <c r="AX381" i="1"/>
  <c r="AU381" i="1"/>
  <c r="X381" i="1"/>
  <c r="BQ381" i="1" s="1"/>
  <c r="O381" i="1"/>
  <c r="BH381" i="1" s="1"/>
  <c r="H381" i="1"/>
  <c r="BA381" i="1" s="1"/>
  <c r="CD371" i="1"/>
  <c r="CC380" i="1"/>
  <c r="CB380" i="1"/>
  <c r="CA380" i="1"/>
  <c r="BZ380" i="1"/>
  <c r="BY380" i="1"/>
  <c r="BX380" i="1"/>
  <c r="BW380" i="1"/>
  <c r="BV380" i="1"/>
  <c r="BU380" i="1"/>
  <c r="BT380" i="1"/>
  <c r="BS380" i="1"/>
  <c r="BR380" i="1"/>
  <c r="BP380" i="1"/>
  <c r="BO380" i="1"/>
  <c r="BN380" i="1"/>
  <c r="BM380" i="1"/>
  <c r="BL380" i="1"/>
  <c r="BK380" i="1"/>
  <c r="BJ380" i="1"/>
  <c r="BI380" i="1"/>
  <c r="BG380" i="1"/>
  <c r="BF380" i="1"/>
  <c r="BE380" i="1"/>
  <c r="BD380" i="1"/>
  <c r="BC380" i="1"/>
  <c r="BB380" i="1"/>
  <c r="AZ380" i="1"/>
  <c r="AY380" i="1"/>
  <c r="AX380" i="1"/>
  <c r="AU380" i="1"/>
  <c r="X380" i="1"/>
  <c r="BQ380" i="1" s="1"/>
  <c r="O380" i="1"/>
  <c r="BH380" i="1" s="1"/>
  <c r="H380" i="1"/>
  <c r="BA380" i="1" s="1"/>
  <c r="CD370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P379" i="1"/>
  <c r="BO379" i="1"/>
  <c r="BN379" i="1"/>
  <c r="BM379" i="1"/>
  <c r="BL379" i="1"/>
  <c r="BK379" i="1"/>
  <c r="BJ379" i="1"/>
  <c r="BI379" i="1"/>
  <c r="BG379" i="1"/>
  <c r="BF379" i="1"/>
  <c r="BE379" i="1"/>
  <c r="BD379" i="1"/>
  <c r="BC379" i="1"/>
  <c r="BB379" i="1"/>
  <c r="AZ379" i="1"/>
  <c r="AY379" i="1"/>
  <c r="AX379" i="1"/>
  <c r="AU379" i="1"/>
  <c r="X379" i="1"/>
  <c r="BQ379" i="1" s="1"/>
  <c r="O379" i="1"/>
  <c r="BH379" i="1" s="1"/>
  <c r="H379" i="1"/>
  <c r="BA379" i="1" s="1"/>
  <c r="CD369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P378" i="1"/>
  <c r="BO378" i="1"/>
  <c r="BN378" i="1"/>
  <c r="BM378" i="1"/>
  <c r="BL378" i="1"/>
  <c r="BK378" i="1"/>
  <c r="BJ378" i="1"/>
  <c r="BI378" i="1"/>
  <c r="BG378" i="1"/>
  <c r="BF378" i="1"/>
  <c r="BE378" i="1"/>
  <c r="BD378" i="1"/>
  <c r="BC378" i="1"/>
  <c r="BB378" i="1"/>
  <c r="AZ378" i="1"/>
  <c r="AY378" i="1"/>
  <c r="AX378" i="1"/>
  <c r="AU378" i="1"/>
  <c r="X378" i="1"/>
  <c r="BQ378" i="1" s="1"/>
  <c r="O378" i="1"/>
  <c r="BH378" i="1" s="1"/>
  <c r="H378" i="1"/>
  <c r="BA378" i="1" s="1"/>
  <c r="CD368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P377" i="1"/>
  <c r="BO377" i="1"/>
  <c r="BN377" i="1"/>
  <c r="BM377" i="1"/>
  <c r="BL377" i="1"/>
  <c r="BK377" i="1"/>
  <c r="BJ377" i="1"/>
  <c r="BI377" i="1"/>
  <c r="BG377" i="1"/>
  <c r="BF377" i="1"/>
  <c r="BE377" i="1"/>
  <c r="BD377" i="1"/>
  <c r="BC377" i="1"/>
  <c r="BB377" i="1"/>
  <c r="AZ377" i="1"/>
  <c r="AY377" i="1"/>
  <c r="AX377" i="1"/>
  <c r="AU377" i="1"/>
  <c r="X377" i="1"/>
  <c r="BQ377" i="1" s="1"/>
  <c r="O377" i="1"/>
  <c r="BH377" i="1" s="1"/>
  <c r="H377" i="1"/>
  <c r="BA377" i="1" s="1"/>
  <c r="CD367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P376" i="1"/>
  <c r="BO376" i="1"/>
  <c r="BN376" i="1"/>
  <c r="BM376" i="1"/>
  <c r="BL376" i="1"/>
  <c r="BK376" i="1"/>
  <c r="BJ376" i="1"/>
  <c r="BI376" i="1"/>
  <c r="BG376" i="1"/>
  <c r="BF376" i="1"/>
  <c r="BE376" i="1"/>
  <c r="BD376" i="1"/>
  <c r="BC376" i="1"/>
  <c r="BB376" i="1"/>
  <c r="AZ376" i="1"/>
  <c r="AY376" i="1"/>
  <c r="AX376" i="1"/>
  <c r="AU376" i="1"/>
  <c r="X376" i="1"/>
  <c r="BQ376" i="1" s="1"/>
  <c r="O376" i="1"/>
  <c r="BH376" i="1" s="1"/>
  <c r="H376" i="1"/>
  <c r="BA376" i="1" s="1"/>
  <c r="CD366" i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P374" i="1"/>
  <c r="BO374" i="1"/>
  <c r="BN374" i="1"/>
  <c r="BM374" i="1"/>
  <c r="BL374" i="1"/>
  <c r="BK374" i="1"/>
  <c r="BJ374" i="1"/>
  <c r="BI374" i="1"/>
  <c r="BG374" i="1"/>
  <c r="BF374" i="1"/>
  <c r="BE374" i="1"/>
  <c r="BD374" i="1"/>
  <c r="BC374" i="1"/>
  <c r="BB374" i="1"/>
  <c r="AZ374" i="1"/>
  <c r="AY374" i="1"/>
  <c r="AX374" i="1"/>
  <c r="AU374" i="1"/>
  <c r="X374" i="1"/>
  <c r="BQ374" i="1" s="1"/>
  <c r="O374" i="1"/>
  <c r="BH374" i="1" s="1"/>
  <c r="H374" i="1"/>
  <c r="BA374" i="1" s="1"/>
  <c r="CD365" i="1"/>
  <c r="CC373" i="1"/>
  <c r="CB373" i="1"/>
  <c r="CA373" i="1"/>
  <c r="BZ373" i="1"/>
  <c r="BY373" i="1"/>
  <c r="BX373" i="1"/>
  <c r="BW373" i="1"/>
  <c r="BV373" i="1"/>
  <c r="BU373" i="1"/>
  <c r="BT373" i="1"/>
  <c r="BS373" i="1"/>
  <c r="BR373" i="1"/>
  <c r="BP373" i="1"/>
  <c r="BO373" i="1"/>
  <c r="BN373" i="1"/>
  <c r="BM373" i="1"/>
  <c r="BL373" i="1"/>
  <c r="BK373" i="1"/>
  <c r="BJ373" i="1"/>
  <c r="BI373" i="1"/>
  <c r="BG373" i="1"/>
  <c r="BF373" i="1"/>
  <c r="BE373" i="1"/>
  <c r="BD373" i="1"/>
  <c r="BC373" i="1"/>
  <c r="BB373" i="1"/>
  <c r="AZ373" i="1"/>
  <c r="AY373" i="1"/>
  <c r="AX373" i="1"/>
  <c r="AU373" i="1"/>
  <c r="X373" i="1"/>
  <c r="BQ373" i="1" s="1"/>
  <c r="O373" i="1"/>
  <c r="BH373" i="1" s="1"/>
  <c r="H373" i="1"/>
  <c r="BA373" i="1" s="1"/>
  <c r="CD364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P372" i="1"/>
  <c r="BO372" i="1"/>
  <c r="BN372" i="1"/>
  <c r="BM372" i="1"/>
  <c r="BL372" i="1"/>
  <c r="BK372" i="1"/>
  <c r="BJ372" i="1"/>
  <c r="BI372" i="1"/>
  <c r="BG372" i="1"/>
  <c r="BF372" i="1"/>
  <c r="BE372" i="1"/>
  <c r="BD372" i="1"/>
  <c r="BC372" i="1"/>
  <c r="BB372" i="1"/>
  <c r="AZ372" i="1"/>
  <c r="AY372" i="1"/>
  <c r="AX372" i="1"/>
  <c r="AU372" i="1"/>
  <c r="X372" i="1"/>
  <c r="BQ372" i="1" s="1"/>
  <c r="O372" i="1"/>
  <c r="BH372" i="1" s="1"/>
  <c r="H372" i="1"/>
  <c r="BA372" i="1" s="1"/>
  <c r="CD363" i="1"/>
  <c r="CC371" i="1"/>
  <c r="CB371" i="1"/>
  <c r="CA371" i="1"/>
  <c r="BZ371" i="1"/>
  <c r="BY371" i="1"/>
  <c r="BX371" i="1"/>
  <c r="BW371" i="1"/>
  <c r="BV371" i="1"/>
  <c r="BU371" i="1"/>
  <c r="BT371" i="1"/>
  <c r="BS371" i="1"/>
  <c r="BR371" i="1"/>
  <c r="BP371" i="1"/>
  <c r="BO371" i="1"/>
  <c r="BN371" i="1"/>
  <c r="BM371" i="1"/>
  <c r="BL371" i="1"/>
  <c r="BK371" i="1"/>
  <c r="BJ371" i="1"/>
  <c r="BI371" i="1"/>
  <c r="BG371" i="1"/>
  <c r="BF371" i="1"/>
  <c r="BE371" i="1"/>
  <c r="BD371" i="1"/>
  <c r="BC371" i="1"/>
  <c r="BB371" i="1"/>
  <c r="AZ371" i="1"/>
  <c r="AY371" i="1"/>
  <c r="AX371" i="1"/>
  <c r="AU371" i="1"/>
  <c r="X371" i="1"/>
  <c r="BQ371" i="1" s="1"/>
  <c r="O371" i="1"/>
  <c r="BH371" i="1" s="1"/>
  <c r="H371" i="1"/>
  <c r="BA371" i="1" s="1"/>
  <c r="CD362" i="1"/>
  <c r="CC370" i="1"/>
  <c r="CB370" i="1"/>
  <c r="CA370" i="1"/>
  <c r="BZ370" i="1"/>
  <c r="BY370" i="1"/>
  <c r="BX370" i="1"/>
  <c r="BW370" i="1"/>
  <c r="BV370" i="1"/>
  <c r="BU370" i="1"/>
  <c r="BT370" i="1"/>
  <c r="BS370" i="1"/>
  <c r="BR370" i="1"/>
  <c r="BP370" i="1"/>
  <c r="BO370" i="1"/>
  <c r="BN370" i="1"/>
  <c r="BM370" i="1"/>
  <c r="BL370" i="1"/>
  <c r="BK370" i="1"/>
  <c r="BJ370" i="1"/>
  <c r="BI370" i="1"/>
  <c r="BG370" i="1"/>
  <c r="BF370" i="1"/>
  <c r="BE370" i="1"/>
  <c r="BD370" i="1"/>
  <c r="BC370" i="1"/>
  <c r="BB370" i="1"/>
  <c r="AZ370" i="1"/>
  <c r="AY370" i="1"/>
  <c r="AX370" i="1"/>
  <c r="AU370" i="1"/>
  <c r="X370" i="1"/>
  <c r="BQ370" i="1" s="1"/>
  <c r="O370" i="1"/>
  <c r="BH370" i="1" s="1"/>
  <c r="H370" i="1"/>
  <c r="BA370" i="1" s="1"/>
  <c r="CD361" i="1"/>
  <c r="CC369" i="1"/>
  <c r="CB369" i="1"/>
  <c r="CA369" i="1"/>
  <c r="BZ369" i="1"/>
  <c r="BY369" i="1"/>
  <c r="BX369" i="1"/>
  <c r="BW369" i="1"/>
  <c r="BV369" i="1"/>
  <c r="BU369" i="1"/>
  <c r="BT369" i="1"/>
  <c r="BS369" i="1"/>
  <c r="BR369" i="1"/>
  <c r="BP369" i="1"/>
  <c r="BO369" i="1"/>
  <c r="BN369" i="1"/>
  <c r="BM369" i="1"/>
  <c r="BL369" i="1"/>
  <c r="BK369" i="1"/>
  <c r="BJ369" i="1"/>
  <c r="BI369" i="1"/>
  <c r="BG369" i="1"/>
  <c r="BF369" i="1"/>
  <c r="BE369" i="1"/>
  <c r="BD369" i="1"/>
  <c r="BC369" i="1"/>
  <c r="BB369" i="1"/>
  <c r="AZ369" i="1"/>
  <c r="AY369" i="1"/>
  <c r="AX369" i="1"/>
  <c r="AU369" i="1"/>
  <c r="X369" i="1"/>
  <c r="BQ369" i="1" s="1"/>
  <c r="O369" i="1"/>
  <c r="BH369" i="1" s="1"/>
  <c r="H369" i="1"/>
  <c r="BA369" i="1" s="1"/>
  <c r="CD360" i="1"/>
  <c r="CC368" i="1"/>
  <c r="CB368" i="1"/>
  <c r="CA368" i="1"/>
  <c r="BZ368" i="1"/>
  <c r="BY368" i="1"/>
  <c r="BX368" i="1"/>
  <c r="BW368" i="1"/>
  <c r="BV368" i="1"/>
  <c r="BU368" i="1"/>
  <c r="BT368" i="1"/>
  <c r="BS368" i="1"/>
  <c r="BR368" i="1"/>
  <c r="BP368" i="1"/>
  <c r="BO368" i="1"/>
  <c r="BN368" i="1"/>
  <c r="BM368" i="1"/>
  <c r="BL368" i="1"/>
  <c r="BK368" i="1"/>
  <c r="BJ368" i="1"/>
  <c r="BI368" i="1"/>
  <c r="BG368" i="1"/>
  <c r="BF368" i="1"/>
  <c r="BE368" i="1"/>
  <c r="BD368" i="1"/>
  <c r="BC368" i="1"/>
  <c r="BB368" i="1"/>
  <c r="AZ368" i="1"/>
  <c r="AY368" i="1"/>
  <c r="AX368" i="1"/>
  <c r="AU368" i="1"/>
  <c r="X368" i="1"/>
  <c r="BQ368" i="1" s="1"/>
  <c r="O368" i="1"/>
  <c r="BH368" i="1" s="1"/>
  <c r="H368" i="1"/>
  <c r="BA368" i="1" s="1"/>
  <c r="CD359" i="1"/>
  <c r="CC367" i="1"/>
  <c r="CB367" i="1"/>
  <c r="CA367" i="1"/>
  <c r="BZ367" i="1"/>
  <c r="BY367" i="1"/>
  <c r="BX367" i="1"/>
  <c r="BW367" i="1"/>
  <c r="BV367" i="1"/>
  <c r="BU367" i="1"/>
  <c r="BT367" i="1"/>
  <c r="BS367" i="1"/>
  <c r="BR367" i="1"/>
  <c r="BP367" i="1"/>
  <c r="BO367" i="1"/>
  <c r="BN367" i="1"/>
  <c r="BM367" i="1"/>
  <c r="BL367" i="1"/>
  <c r="BK367" i="1"/>
  <c r="BJ367" i="1"/>
  <c r="BI367" i="1"/>
  <c r="BG367" i="1"/>
  <c r="BF367" i="1"/>
  <c r="BE367" i="1"/>
  <c r="BD367" i="1"/>
  <c r="BC367" i="1"/>
  <c r="BB367" i="1"/>
  <c r="AZ367" i="1"/>
  <c r="AY367" i="1"/>
  <c r="AX367" i="1"/>
  <c r="AU367" i="1"/>
  <c r="X367" i="1"/>
  <c r="BQ367" i="1" s="1"/>
  <c r="O367" i="1"/>
  <c r="BH367" i="1" s="1"/>
  <c r="H367" i="1"/>
  <c r="BA367" i="1" s="1"/>
  <c r="CD358" i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P366" i="1"/>
  <c r="BO366" i="1"/>
  <c r="BN366" i="1"/>
  <c r="BM366" i="1"/>
  <c r="BL366" i="1"/>
  <c r="BK366" i="1"/>
  <c r="BJ366" i="1"/>
  <c r="BI366" i="1"/>
  <c r="BG366" i="1"/>
  <c r="BF366" i="1"/>
  <c r="BE366" i="1"/>
  <c r="BD366" i="1"/>
  <c r="BC366" i="1"/>
  <c r="BB366" i="1"/>
  <c r="AZ366" i="1"/>
  <c r="AY366" i="1"/>
  <c r="AX366" i="1"/>
  <c r="AU366" i="1"/>
  <c r="X366" i="1"/>
  <c r="BQ366" i="1" s="1"/>
  <c r="O366" i="1"/>
  <c r="BH366" i="1" s="1"/>
  <c r="H366" i="1"/>
  <c r="BA366" i="1" s="1"/>
  <c r="CD357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P365" i="1"/>
  <c r="BO365" i="1"/>
  <c r="BN365" i="1"/>
  <c r="BM365" i="1"/>
  <c r="BL365" i="1"/>
  <c r="BK365" i="1"/>
  <c r="BJ365" i="1"/>
  <c r="BI365" i="1"/>
  <c r="BG365" i="1"/>
  <c r="BF365" i="1"/>
  <c r="BE365" i="1"/>
  <c r="BD365" i="1"/>
  <c r="BC365" i="1"/>
  <c r="BB365" i="1"/>
  <c r="AZ365" i="1"/>
  <c r="AY365" i="1"/>
  <c r="AX365" i="1"/>
  <c r="AU365" i="1"/>
  <c r="X365" i="1"/>
  <c r="BQ365" i="1" s="1"/>
  <c r="O365" i="1"/>
  <c r="BH365" i="1" s="1"/>
  <c r="H365" i="1"/>
  <c r="BA365" i="1" s="1"/>
  <c r="CD356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P364" i="1"/>
  <c r="BO364" i="1"/>
  <c r="BN364" i="1"/>
  <c r="BM364" i="1"/>
  <c r="BL364" i="1"/>
  <c r="BK364" i="1"/>
  <c r="BJ364" i="1"/>
  <c r="BI364" i="1"/>
  <c r="BG364" i="1"/>
  <c r="BF364" i="1"/>
  <c r="BE364" i="1"/>
  <c r="BD364" i="1"/>
  <c r="BC364" i="1"/>
  <c r="BB364" i="1"/>
  <c r="AZ364" i="1"/>
  <c r="AY364" i="1"/>
  <c r="AX364" i="1"/>
  <c r="AU364" i="1"/>
  <c r="X364" i="1"/>
  <c r="BQ364" i="1" s="1"/>
  <c r="O364" i="1"/>
  <c r="BH364" i="1" s="1"/>
  <c r="H364" i="1"/>
  <c r="BA364" i="1" s="1"/>
  <c r="CD355" i="1"/>
  <c r="CC363" i="1"/>
  <c r="CB363" i="1"/>
  <c r="CA363" i="1"/>
  <c r="BZ363" i="1"/>
  <c r="BY363" i="1"/>
  <c r="BX363" i="1"/>
  <c r="BW363" i="1"/>
  <c r="BV363" i="1"/>
  <c r="BU363" i="1"/>
  <c r="BT363" i="1"/>
  <c r="BS363" i="1"/>
  <c r="BR363" i="1"/>
  <c r="BP363" i="1"/>
  <c r="BO363" i="1"/>
  <c r="BN363" i="1"/>
  <c r="BM363" i="1"/>
  <c r="BL363" i="1"/>
  <c r="BK363" i="1"/>
  <c r="BJ363" i="1"/>
  <c r="BI363" i="1"/>
  <c r="BG363" i="1"/>
  <c r="BF363" i="1"/>
  <c r="BE363" i="1"/>
  <c r="BD363" i="1"/>
  <c r="BC363" i="1"/>
  <c r="BB363" i="1"/>
  <c r="AZ363" i="1"/>
  <c r="AY363" i="1"/>
  <c r="AX363" i="1"/>
  <c r="AU363" i="1"/>
  <c r="X363" i="1"/>
  <c r="BQ363" i="1" s="1"/>
  <c r="O363" i="1"/>
  <c r="BH363" i="1" s="1"/>
  <c r="H363" i="1"/>
  <c r="BA363" i="1" s="1"/>
  <c r="CD354" i="1"/>
  <c r="CC362" i="1"/>
  <c r="CB362" i="1"/>
  <c r="CA362" i="1"/>
  <c r="BZ362" i="1"/>
  <c r="BY362" i="1"/>
  <c r="BX362" i="1"/>
  <c r="BW362" i="1"/>
  <c r="BV362" i="1"/>
  <c r="BU362" i="1"/>
  <c r="BT362" i="1"/>
  <c r="BS362" i="1"/>
  <c r="BR362" i="1"/>
  <c r="BP362" i="1"/>
  <c r="BO362" i="1"/>
  <c r="BN362" i="1"/>
  <c r="BM362" i="1"/>
  <c r="BL362" i="1"/>
  <c r="BK362" i="1"/>
  <c r="BJ362" i="1"/>
  <c r="BI362" i="1"/>
  <c r="BG362" i="1"/>
  <c r="BF362" i="1"/>
  <c r="BE362" i="1"/>
  <c r="BD362" i="1"/>
  <c r="BC362" i="1"/>
  <c r="BB362" i="1"/>
  <c r="AZ362" i="1"/>
  <c r="AY362" i="1"/>
  <c r="AX362" i="1"/>
  <c r="AU362" i="1"/>
  <c r="X362" i="1"/>
  <c r="BQ362" i="1" s="1"/>
  <c r="O362" i="1"/>
  <c r="BH362" i="1" s="1"/>
  <c r="H362" i="1"/>
  <c r="BA362" i="1" s="1"/>
  <c r="CD353" i="1"/>
  <c r="CC361" i="1"/>
  <c r="CB361" i="1"/>
  <c r="CA361" i="1"/>
  <c r="BZ361" i="1"/>
  <c r="BY361" i="1"/>
  <c r="BX361" i="1"/>
  <c r="BW361" i="1"/>
  <c r="BV361" i="1"/>
  <c r="BU361" i="1"/>
  <c r="BT361" i="1"/>
  <c r="BS361" i="1"/>
  <c r="BR361" i="1"/>
  <c r="BP361" i="1"/>
  <c r="BO361" i="1"/>
  <c r="BN361" i="1"/>
  <c r="BM361" i="1"/>
  <c r="BL361" i="1"/>
  <c r="BK361" i="1"/>
  <c r="BJ361" i="1"/>
  <c r="BI361" i="1"/>
  <c r="BG361" i="1"/>
  <c r="BF361" i="1"/>
  <c r="BE361" i="1"/>
  <c r="BD361" i="1"/>
  <c r="BC361" i="1"/>
  <c r="BB361" i="1"/>
  <c r="AZ361" i="1"/>
  <c r="AY361" i="1"/>
  <c r="AX361" i="1"/>
  <c r="AU361" i="1"/>
  <c r="X361" i="1"/>
  <c r="BQ361" i="1" s="1"/>
  <c r="O361" i="1"/>
  <c r="BH361" i="1" s="1"/>
  <c r="H361" i="1"/>
  <c r="BA361" i="1" s="1"/>
  <c r="CD352" i="1"/>
  <c r="CC360" i="1"/>
  <c r="CB360" i="1"/>
  <c r="CA360" i="1"/>
  <c r="BZ360" i="1"/>
  <c r="BY360" i="1"/>
  <c r="BX360" i="1"/>
  <c r="BW360" i="1"/>
  <c r="BV360" i="1"/>
  <c r="BU360" i="1"/>
  <c r="BT360" i="1"/>
  <c r="BS360" i="1"/>
  <c r="BR360" i="1"/>
  <c r="BP360" i="1"/>
  <c r="BO360" i="1"/>
  <c r="BN360" i="1"/>
  <c r="BM360" i="1"/>
  <c r="BL360" i="1"/>
  <c r="BK360" i="1"/>
  <c r="BJ360" i="1"/>
  <c r="BI360" i="1"/>
  <c r="BG360" i="1"/>
  <c r="BF360" i="1"/>
  <c r="BE360" i="1"/>
  <c r="BD360" i="1"/>
  <c r="BC360" i="1"/>
  <c r="BB360" i="1"/>
  <c r="AZ360" i="1"/>
  <c r="AY360" i="1"/>
  <c r="AX360" i="1"/>
  <c r="AU360" i="1"/>
  <c r="X360" i="1"/>
  <c r="BQ360" i="1" s="1"/>
  <c r="O360" i="1"/>
  <c r="BH360" i="1" s="1"/>
  <c r="H360" i="1"/>
  <c r="BA360" i="1" s="1"/>
  <c r="CD351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P359" i="1"/>
  <c r="BO359" i="1"/>
  <c r="BN359" i="1"/>
  <c r="BM359" i="1"/>
  <c r="BL359" i="1"/>
  <c r="BK359" i="1"/>
  <c r="BJ359" i="1"/>
  <c r="BI359" i="1"/>
  <c r="BG359" i="1"/>
  <c r="BF359" i="1"/>
  <c r="BE359" i="1"/>
  <c r="BD359" i="1"/>
  <c r="BC359" i="1"/>
  <c r="BB359" i="1"/>
  <c r="AZ359" i="1"/>
  <c r="AY359" i="1"/>
  <c r="AX359" i="1"/>
  <c r="AU359" i="1"/>
  <c r="X359" i="1"/>
  <c r="BQ359" i="1" s="1"/>
  <c r="O359" i="1"/>
  <c r="BH359" i="1" s="1"/>
  <c r="H359" i="1"/>
  <c r="BA359" i="1" s="1"/>
  <c r="CD350" i="1"/>
  <c r="CC358" i="1"/>
  <c r="CB358" i="1"/>
  <c r="CA358" i="1"/>
  <c r="BZ358" i="1"/>
  <c r="BY358" i="1"/>
  <c r="BX358" i="1"/>
  <c r="BW358" i="1"/>
  <c r="BV358" i="1"/>
  <c r="BU358" i="1"/>
  <c r="BT358" i="1"/>
  <c r="BS358" i="1"/>
  <c r="BR358" i="1"/>
  <c r="BP358" i="1"/>
  <c r="BO358" i="1"/>
  <c r="BN358" i="1"/>
  <c r="BM358" i="1"/>
  <c r="BL358" i="1"/>
  <c r="BK358" i="1"/>
  <c r="BJ358" i="1"/>
  <c r="BI358" i="1"/>
  <c r="BG358" i="1"/>
  <c r="BF358" i="1"/>
  <c r="BE358" i="1"/>
  <c r="BD358" i="1"/>
  <c r="BC358" i="1"/>
  <c r="BB358" i="1"/>
  <c r="AZ358" i="1"/>
  <c r="AY358" i="1"/>
  <c r="AX358" i="1"/>
  <c r="AU358" i="1"/>
  <c r="X358" i="1"/>
  <c r="BQ358" i="1" s="1"/>
  <c r="O358" i="1"/>
  <c r="BH358" i="1" s="1"/>
  <c r="H358" i="1"/>
  <c r="BA358" i="1" s="1"/>
  <c r="CD349" i="1"/>
  <c r="CC357" i="1"/>
  <c r="CB357" i="1"/>
  <c r="CA357" i="1"/>
  <c r="BZ357" i="1"/>
  <c r="BY357" i="1"/>
  <c r="BX357" i="1"/>
  <c r="BW357" i="1"/>
  <c r="BV357" i="1"/>
  <c r="BU357" i="1"/>
  <c r="BT357" i="1"/>
  <c r="BS357" i="1"/>
  <c r="BR357" i="1"/>
  <c r="BP357" i="1"/>
  <c r="BO357" i="1"/>
  <c r="BN357" i="1"/>
  <c r="BM357" i="1"/>
  <c r="BL357" i="1"/>
  <c r="BK357" i="1"/>
  <c r="BJ357" i="1"/>
  <c r="BI357" i="1"/>
  <c r="BG357" i="1"/>
  <c r="BF357" i="1"/>
  <c r="BE357" i="1"/>
  <c r="BD357" i="1"/>
  <c r="BC357" i="1"/>
  <c r="BB357" i="1"/>
  <c r="AZ357" i="1"/>
  <c r="AY357" i="1"/>
  <c r="AX357" i="1"/>
  <c r="AU357" i="1"/>
  <c r="X357" i="1"/>
  <c r="BQ357" i="1" s="1"/>
  <c r="O357" i="1"/>
  <c r="BH357" i="1" s="1"/>
  <c r="H357" i="1"/>
  <c r="BA357" i="1" s="1"/>
  <c r="CD348" i="1"/>
  <c r="CC356" i="1"/>
  <c r="CB356" i="1"/>
  <c r="CA356" i="1"/>
  <c r="BZ356" i="1"/>
  <c r="BY356" i="1"/>
  <c r="BX356" i="1"/>
  <c r="BW356" i="1"/>
  <c r="BV356" i="1"/>
  <c r="BU356" i="1"/>
  <c r="BT356" i="1"/>
  <c r="BS356" i="1"/>
  <c r="BR356" i="1"/>
  <c r="BP356" i="1"/>
  <c r="BO356" i="1"/>
  <c r="BN356" i="1"/>
  <c r="BM356" i="1"/>
  <c r="BL356" i="1"/>
  <c r="BK356" i="1"/>
  <c r="BJ356" i="1"/>
  <c r="BI356" i="1"/>
  <c r="BG356" i="1"/>
  <c r="BF356" i="1"/>
  <c r="BE356" i="1"/>
  <c r="BD356" i="1"/>
  <c r="BC356" i="1"/>
  <c r="BB356" i="1"/>
  <c r="AZ356" i="1"/>
  <c r="AY356" i="1"/>
  <c r="AX356" i="1"/>
  <c r="AU356" i="1"/>
  <c r="X356" i="1"/>
  <c r="BQ356" i="1" s="1"/>
  <c r="O356" i="1"/>
  <c r="BH356" i="1" s="1"/>
  <c r="H356" i="1"/>
  <c r="BA356" i="1" s="1"/>
  <c r="CD347" i="1"/>
  <c r="CC355" i="1"/>
  <c r="CB355" i="1"/>
  <c r="CA355" i="1"/>
  <c r="BZ355" i="1"/>
  <c r="BY355" i="1"/>
  <c r="BX355" i="1"/>
  <c r="BW355" i="1"/>
  <c r="BV355" i="1"/>
  <c r="BU355" i="1"/>
  <c r="BT355" i="1"/>
  <c r="BS355" i="1"/>
  <c r="BR355" i="1"/>
  <c r="BP355" i="1"/>
  <c r="BO355" i="1"/>
  <c r="BN355" i="1"/>
  <c r="BM355" i="1"/>
  <c r="BL355" i="1"/>
  <c r="BK355" i="1"/>
  <c r="BJ355" i="1"/>
  <c r="BI355" i="1"/>
  <c r="BG355" i="1"/>
  <c r="BF355" i="1"/>
  <c r="BE355" i="1"/>
  <c r="BD355" i="1"/>
  <c r="BC355" i="1"/>
  <c r="BB355" i="1"/>
  <c r="AZ355" i="1"/>
  <c r="AY355" i="1"/>
  <c r="AX355" i="1"/>
  <c r="AU355" i="1"/>
  <c r="X355" i="1"/>
  <c r="BQ355" i="1" s="1"/>
  <c r="O355" i="1"/>
  <c r="BH355" i="1" s="1"/>
  <c r="H355" i="1"/>
  <c r="BA355" i="1" s="1"/>
  <c r="CD346" i="1"/>
  <c r="CC354" i="1"/>
  <c r="CB354" i="1"/>
  <c r="CA354" i="1"/>
  <c r="BZ354" i="1"/>
  <c r="BY354" i="1"/>
  <c r="BX354" i="1"/>
  <c r="BW354" i="1"/>
  <c r="BV354" i="1"/>
  <c r="BU354" i="1"/>
  <c r="BT354" i="1"/>
  <c r="BS354" i="1"/>
  <c r="BR354" i="1"/>
  <c r="BP354" i="1"/>
  <c r="BO354" i="1"/>
  <c r="BN354" i="1"/>
  <c r="BM354" i="1"/>
  <c r="BL354" i="1"/>
  <c r="BK354" i="1"/>
  <c r="BJ354" i="1"/>
  <c r="BI354" i="1"/>
  <c r="BG354" i="1"/>
  <c r="BF354" i="1"/>
  <c r="BE354" i="1"/>
  <c r="BD354" i="1"/>
  <c r="BC354" i="1"/>
  <c r="BB354" i="1"/>
  <c r="AZ354" i="1"/>
  <c r="AY354" i="1"/>
  <c r="AX354" i="1"/>
  <c r="AU354" i="1"/>
  <c r="X354" i="1"/>
  <c r="BQ354" i="1" s="1"/>
  <c r="O354" i="1"/>
  <c r="BH354" i="1" s="1"/>
  <c r="H354" i="1"/>
  <c r="BA354" i="1" s="1"/>
  <c r="CD345" i="1"/>
  <c r="CC353" i="1"/>
  <c r="CB353" i="1"/>
  <c r="CA353" i="1"/>
  <c r="BZ353" i="1"/>
  <c r="BY353" i="1"/>
  <c r="BX353" i="1"/>
  <c r="BW353" i="1"/>
  <c r="BV353" i="1"/>
  <c r="BU353" i="1"/>
  <c r="BT353" i="1"/>
  <c r="BS353" i="1"/>
  <c r="BR353" i="1"/>
  <c r="BP353" i="1"/>
  <c r="BO353" i="1"/>
  <c r="BN353" i="1"/>
  <c r="BM353" i="1"/>
  <c r="BL353" i="1"/>
  <c r="BK353" i="1"/>
  <c r="BJ353" i="1"/>
  <c r="BI353" i="1"/>
  <c r="BG353" i="1"/>
  <c r="BF353" i="1"/>
  <c r="BE353" i="1"/>
  <c r="BD353" i="1"/>
  <c r="BC353" i="1"/>
  <c r="BB353" i="1"/>
  <c r="AZ353" i="1"/>
  <c r="AY353" i="1"/>
  <c r="AX353" i="1"/>
  <c r="AU353" i="1"/>
  <c r="X353" i="1"/>
  <c r="BQ353" i="1" s="1"/>
  <c r="O353" i="1"/>
  <c r="BH353" i="1" s="1"/>
  <c r="H353" i="1"/>
  <c r="BA353" i="1" s="1"/>
  <c r="CD344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P352" i="1"/>
  <c r="BO352" i="1"/>
  <c r="BN352" i="1"/>
  <c r="BM352" i="1"/>
  <c r="BL352" i="1"/>
  <c r="BK352" i="1"/>
  <c r="BJ352" i="1"/>
  <c r="BI352" i="1"/>
  <c r="BG352" i="1"/>
  <c r="BF352" i="1"/>
  <c r="BE352" i="1"/>
  <c r="BD352" i="1"/>
  <c r="BC352" i="1"/>
  <c r="BB352" i="1"/>
  <c r="AZ352" i="1"/>
  <c r="AY352" i="1"/>
  <c r="AX352" i="1"/>
  <c r="AU352" i="1"/>
  <c r="X352" i="1"/>
  <c r="BQ352" i="1" s="1"/>
  <c r="O352" i="1"/>
  <c r="BH352" i="1" s="1"/>
  <c r="H352" i="1"/>
  <c r="BA352" i="1" s="1"/>
  <c r="CD343" i="1"/>
  <c r="CC351" i="1"/>
  <c r="CB351" i="1"/>
  <c r="CA351" i="1"/>
  <c r="BZ351" i="1"/>
  <c r="BY351" i="1"/>
  <c r="BX351" i="1"/>
  <c r="BW351" i="1"/>
  <c r="BV351" i="1"/>
  <c r="BU351" i="1"/>
  <c r="BT351" i="1"/>
  <c r="BS351" i="1"/>
  <c r="BR351" i="1"/>
  <c r="BP351" i="1"/>
  <c r="BO351" i="1"/>
  <c r="BN351" i="1"/>
  <c r="BM351" i="1"/>
  <c r="BL351" i="1"/>
  <c r="BK351" i="1"/>
  <c r="BJ351" i="1"/>
  <c r="BI351" i="1"/>
  <c r="BG351" i="1"/>
  <c r="BF351" i="1"/>
  <c r="BE351" i="1"/>
  <c r="BD351" i="1"/>
  <c r="BC351" i="1"/>
  <c r="BB351" i="1"/>
  <c r="AZ351" i="1"/>
  <c r="AY351" i="1"/>
  <c r="AX351" i="1"/>
  <c r="AU351" i="1"/>
  <c r="X351" i="1"/>
  <c r="BQ351" i="1" s="1"/>
  <c r="O351" i="1"/>
  <c r="BH351" i="1" s="1"/>
  <c r="H351" i="1"/>
  <c r="BA351" i="1" s="1"/>
  <c r="CD342" i="1"/>
  <c r="CC350" i="1"/>
  <c r="CB350" i="1"/>
  <c r="CA350" i="1"/>
  <c r="BZ350" i="1"/>
  <c r="BY350" i="1"/>
  <c r="BX350" i="1"/>
  <c r="BW350" i="1"/>
  <c r="BV350" i="1"/>
  <c r="BU350" i="1"/>
  <c r="BT350" i="1"/>
  <c r="BS350" i="1"/>
  <c r="BR350" i="1"/>
  <c r="BP350" i="1"/>
  <c r="BO350" i="1"/>
  <c r="BN350" i="1"/>
  <c r="BM350" i="1"/>
  <c r="BL350" i="1"/>
  <c r="BK350" i="1"/>
  <c r="BJ350" i="1"/>
  <c r="BI350" i="1"/>
  <c r="BG350" i="1"/>
  <c r="BF350" i="1"/>
  <c r="BE350" i="1"/>
  <c r="BD350" i="1"/>
  <c r="BC350" i="1"/>
  <c r="BB350" i="1"/>
  <c r="AZ350" i="1"/>
  <c r="AY350" i="1"/>
  <c r="AX350" i="1"/>
  <c r="AU350" i="1"/>
  <c r="X350" i="1"/>
  <c r="BQ350" i="1" s="1"/>
  <c r="O350" i="1"/>
  <c r="BH350" i="1" s="1"/>
  <c r="H350" i="1"/>
  <c r="BA350" i="1" s="1"/>
  <c r="CD341" i="1"/>
  <c r="CC349" i="1"/>
  <c r="CB349" i="1"/>
  <c r="CA349" i="1"/>
  <c r="BZ349" i="1"/>
  <c r="BY349" i="1"/>
  <c r="BX349" i="1"/>
  <c r="BW349" i="1"/>
  <c r="BV349" i="1"/>
  <c r="BU349" i="1"/>
  <c r="BT349" i="1"/>
  <c r="BS349" i="1"/>
  <c r="BR349" i="1"/>
  <c r="BP349" i="1"/>
  <c r="BO349" i="1"/>
  <c r="BN349" i="1"/>
  <c r="BM349" i="1"/>
  <c r="BL349" i="1"/>
  <c r="BK349" i="1"/>
  <c r="BJ349" i="1"/>
  <c r="BI349" i="1"/>
  <c r="BG349" i="1"/>
  <c r="BF349" i="1"/>
  <c r="BE349" i="1"/>
  <c r="BD349" i="1"/>
  <c r="BC349" i="1"/>
  <c r="BB349" i="1"/>
  <c r="AZ349" i="1"/>
  <c r="AY349" i="1"/>
  <c r="AX349" i="1"/>
  <c r="AU349" i="1"/>
  <c r="X349" i="1"/>
  <c r="BQ349" i="1" s="1"/>
  <c r="O349" i="1"/>
  <c r="BH349" i="1" s="1"/>
  <c r="H349" i="1"/>
  <c r="BA349" i="1" s="1"/>
  <c r="CD340" i="1"/>
  <c r="CC348" i="1"/>
  <c r="CB348" i="1"/>
  <c r="CA348" i="1"/>
  <c r="BZ348" i="1"/>
  <c r="BY348" i="1"/>
  <c r="BX348" i="1"/>
  <c r="BW348" i="1"/>
  <c r="BV348" i="1"/>
  <c r="BU348" i="1"/>
  <c r="BT348" i="1"/>
  <c r="BS348" i="1"/>
  <c r="BR348" i="1"/>
  <c r="BP348" i="1"/>
  <c r="BO348" i="1"/>
  <c r="BN348" i="1"/>
  <c r="BM348" i="1"/>
  <c r="BL348" i="1"/>
  <c r="BK348" i="1"/>
  <c r="BJ348" i="1"/>
  <c r="BI348" i="1"/>
  <c r="BG348" i="1"/>
  <c r="BF348" i="1"/>
  <c r="BE348" i="1"/>
  <c r="BD348" i="1"/>
  <c r="BC348" i="1"/>
  <c r="BB348" i="1"/>
  <c r="AZ348" i="1"/>
  <c r="AY348" i="1"/>
  <c r="AX348" i="1"/>
  <c r="AU348" i="1"/>
  <c r="X348" i="1"/>
  <c r="BQ348" i="1" s="1"/>
  <c r="O348" i="1"/>
  <c r="BH348" i="1" s="1"/>
  <c r="H348" i="1"/>
  <c r="BA348" i="1" s="1"/>
  <c r="CD339" i="1"/>
  <c r="CC347" i="1"/>
  <c r="CB347" i="1"/>
  <c r="CA347" i="1"/>
  <c r="BZ347" i="1"/>
  <c r="BY347" i="1"/>
  <c r="BX347" i="1"/>
  <c r="BW347" i="1"/>
  <c r="BV347" i="1"/>
  <c r="BU347" i="1"/>
  <c r="BT347" i="1"/>
  <c r="BS347" i="1"/>
  <c r="BR347" i="1"/>
  <c r="BP347" i="1"/>
  <c r="BO347" i="1"/>
  <c r="BN347" i="1"/>
  <c r="BM347" i="1"/>
  <c r="BL347" i="1"/>
  <c r="BK347" i="1"/>
  <c r="BJ347" i="1"/>
  <c r="BI347" i="1"/>
  <c r="BG347" i="1"/>
  <c r="BF347" i="1"/>
  <c r="BE347" i="1"/>
  <c r="BD347" i="1"/>
  <c r="BC347" i="1"/>
  <c r="BB347" i="1"/>
  <c r="AZ347" i="1"/>
  <c r="AY347" i="1"/>
  <c r="AX347" i="1"/>
  <c r="AU347" i="1"/>
  <c r="X347" i="1"/>
  <c r="BQ347" i="1" s="1"/>
  <c r="O347" i="1"/>
  <c r="BH347" i="1" s="1"/>
  <c r="H347" i="1"/>
  <c r="BA347" i="1" s="1"/>
  <c r="CD338" i="1"/>
  <c r="CC346" i="1"/>
  <c r="CB346" i="1"/>
  <c r="CA346" i="1"/>
  <c r="BZ346" i="1"/>
  <c r="BY346" i="1"/>
  <c r="BX346" i="1"/>
  <c r="BW346" i="1"/>
  <c r="BV346" i="1"/>
  <c r="BU346" i="1"/>
  <c r="BT346" i="1"/>
  <c r="BS346" i="1"/>
  <c r="BR346" i="1"/>
  <c r="BP346" i="1"/>
  <c r="BO346" i="1"/>
  <c r="BN346" i="1"/>
  <c r="BM346" i="1"/>
  <c r="BL346" i="1"/>
  <c r="BK346" i="1"/>
  <c r="BJ346" i="1"/>
  <c r="BI346" i="1"/>
  <c r="BG346" i="1"/>
  <c r="BF346" i="1"/>
  <c r="BE346" i="1"/>
  <c r="BD346" i="1"/>
  <c r="BC346" i="1"/>
  <c r="BB346" i="1"/>
  <c r="AZ346" i="1"/>
  <c r="AY346" i="1"/>
  <c r="AX346" i="1"/>
  <c r="AU346" i="1"/>
  <c r="X346" i="1"/>
  <c r="BQ346" i="1" s="1"/>
  <c r="O346" i="1"/>
  <c r="BH346" i="1" s="1"/>
  <c r="H346" i="1"/>
  <c r="BA346" i="1" s="1"/>
  <c r="CD337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P345" i="1"/>
  <c r="BO345" i="1"/>
  <c r="BN345" i="1"/>
  <c r="BM345" i="1"/>
  <c r="BL345" i="1"/>
  <c r="BK345" i="1"/>
  <c r="BJ345" i="1"/>
  <c r="BI345" i="1"/>
  <c r="BG345" i="1"/>
  <c r="BF345" i="1"/>
  <c r="BE345" i="1"/>
  <c r="BD345" i="1"/>
  <c r="BC345" i="1"/>
  <c r="BB345" i="1"/>
  <c r="AZ345" i="1"/>
  <c r="AY345" i="1"/>
  <c r="AX345" i="1"/>
  <c r="AU345" i="1"/>
  <c r="X345" i="1"/>
  <c r="BQ345" i="1" s="1"/>
  <c r="O345" i="1"/>
  <c r="BH345" i="1" s="1"/>
  <c r="H345" i="1"/>
  <c r="BA345" i="1" s="1"/>
  <c r="CD336" i="1"/>
  <c r="CC344" i="1"/>
  <c r="CB344" i="1"/>
  <c r="CA344" i="1"/>
  <c r="BZ344" i="1"/>
  <c r="BY344" i="1"/>
  <c r="BX344" i="1"/>
  <c r="BW344" i="1"/>
  <c r="BV344" i="1"/>
  <c r="BU344" i="1"/>
  <c r="BT344" i="1"/>
  <c r="BS344" i="1"/>
  <c r="BR344" i="1"/>
  <c r="BP344" i="1"/>
  <c r="BO344" i="1"/>
  <c r="BN344" i="1"/>
  <c r="BM344" i="1"/>
  <c r="BL344" i="1"/>
  <c r="BK344" i="1"/>
  <c r="BJ344" i="1"/>
  <c r="BI344" i="1"/>
  <c r="BG344" i="1"/>
  <c r="BF344" i="1"/>
  <c r="BE344" i="1"/>
  <c r="BD344" i="1"/>
  <c r="BC344" i="1"/>
  <c r="BB344" i="1"/>
  <c r="AZ344" i="1"/>
  <c r="AY344" i="1"/>
  <c r="AX344" i="1"/>
  <c r="AU344" i="1"/>
  <c r="X344" i="1"/>
  <c r="BQ344" i="1" s="1"/>
  <c r="O344" i="1"/>
  <c r="BH344" i="1" s="1"/>
  <c r="H344" i="1"/>
  <c r="BA344" i="1" s="1"/>
  <c r="CD335" i="1"/>
  <c r="CC343" i="1"/>
  <c r="CB343" i="1"/>
  <c r="CA343" i="1"/>
  <c r="BZ343" i="1"/>
  <c r="BY343" i="1"/>
  <c r="BX343" i="1"/>
  <c r="BW343" i="1"/>
  <c r="BV343" i="1"/>
  <c r="BU343" i="1"/>
  <c r="BT343" i="1"/>
  <c r="BS343" i="1"/>
  <c r="BR343" i="1"/>
  <c r="BP343" i="1"/>
  <c r="BO343" i="1"/>
  <c r="BN343" i="1"/>
  <c r="BM343" i="1"/>
  <c r="BL343" i="1"/>
  <c r="BK343" i="1"/>
  <c r="BJ343" i="1"/>
  <c r="BI343" i="1"/>
  <c r="BG343" i="1"/>
  <c r="BF343" i="1"/>
  <c r="BE343" i="1"/>
  <c r="BD343" i="1"/>
  <c r="BC343" i="1"/>
  <c r="BB343" i="1"/>
  <c r="AZ343" i="1"/>
  <c r="AY343" i="1"/>
  <c r="AX343" i="1"/>
  <c r="AU343" i="1"/>
  <c r="X343" i="1"/>
  <c r="BQ343" i="1" s="1"/>
  <c r="O343" i="1"/>
  <c r="BH343" i="1" s="1"/>
  <c r="H343" i="1"/>
  <c r="BA343" i="1" s="1"/>
  <c r="CD334" i="1"/>
  <c r="CC342" i="1"/>
  <c r="CB342" i="1"/>
  <c r="CA342" i="1"/>
  <c r="BZ342" i="1"/>
  <c r="BY342" i="1"/>
  <c r="BX342" i="1"/>
  <c r="BW342" i="1"/>
  <c r="BV342" i="1"/>
  <c r="BU342" i="1"/>
  <c r="BT342" i="1"/>
  <c r="BS342" i="1"/>
  <c r="BR342" i="1"/>
  <c r="BP342" i="1"/>
  <c r="BO342" i="1"/>
  <c r="BN342" i="1"/>
  <c r="BM342" i="1"/>
  <c r="BL342" i="1"/>
  <c r="BK342" i="1"/>
  <c r="BJ342" i="1"/>
  <c r="BI342" i="1"/>
  <c r="BG342" i="1"/>
  <c r="BF342" i="1"/>
  <c r="BE342" i="1"/>
  <c r="BD342" i="1"/>
  <c r="BC342" i="1"/>
  <c r="BB342" i="1"/>
  <c r="AZ342" i="1"/>
  <c r="AY342" i="1"/>
  <c r="AX342" i="1"/>
  <c r="AU342" i="1"/>
  <c r="X342" i="1"/>
  <c r="BQ342" i="1" s="1"/>
  <c r="O342" i="1"/>
  <c r="BH342" i="1" s="1"/>
  <c r="H342" i="1"/>
  <c r="BA342" i="1" s="1"/>
  <c r="CD333" i="1"/>
  <c r="CC341" i="1"/>
  <c r="CB341" i="1"/>
  <c r="CA341" i="1"/>
  <c r="BZ341" i="1"/>
  <c r="BY341" i="1"/>
  <c r="BX341" i="1"/>
  <c r="BW341" i="1"/>
  <c r="BV341" i="1"/>
  <c r="BU341" i="1"/>
  <c r="BT341" i="1"/>
  <c r="BS341" i="1"/>
  <c r="BR341" i="1"/>
  <c r="BP341" i="1"/>
  <c r="BO341" i="1"/>
  <c r="BN341" i="1"/>
  <c r="BM341" i="1"/>
  <c r="BL341" i="1"/>
  <c r="BK341" i="1"/>
  <c r="BJ341" i="1"/>
  <c r="BI341" i="1"/>
  <c r="BG341" i="1"/>
  <c r="BF341" i="1"/>
  <c r="BE341" i="1"/>
  <c r="BD341" i="1"/>
  <c r="BC341" i="1"/>
  <c r="BB341" i="1"/>
  <c r="AZ341" i="1"/>
  <c r="AY341" i="1"/>
  <c r="AX341" i="1"/>
  <c r="AU341" i="1"/>
  <c r="X341" i="1"/>
  <c r="BQ341" i="1" s="1"/>
  <c r="O341" i="1"/>
  <c r="BH341" i="1" s="1"/>
  <c r="H341" i="1"/>
  <c r="BA341" i="1" s="1"/>
  <c r="CD332" i="1"/>
  <c r="CC340" i="1"/>
  <c r="CB340" i="1"/>
  <c r="CA340" i="1"/>
  <c r="BZ340" i="1"/>
  <c r="BY340" i="1"/>
  <c r="BX340" i="1"/>
  <c r="BW340" i="1"/>
  <c r="BV340" i="1"/>
  <c r="BU340" i="1"/>
  <c r="BT340" i="1"/>
  <c r="BS340" i="1"/>
  <c r="BR340" i="1"/>
  <c r="BP340" i="1"/>
  <c r="BO340" i="1"/>
  <c r="BN340" i="1"/>
  <c r="BM340" i="1"/>
  <c r="BL340" i="1"/>
  <c r="BK340" i="1"/>
  <c r="BJ340" i="1"/>
  <c r="BI340" i="1"/>
  <c r="BG340" i="1"/>
  <c r="BF340" i="1"/>
  <c r="BE340" i="1"/>
  <c r="BD340" i="1"/>
  <c r="BC340" i="1"/>
  <c r="BB340" i="1"/>
  <c r="AZ340" i="1"/>
  <c r="AY340" i="1"/>
  <c r="AX340" i="1"/>
  <c r="AU340" i="1"/>
  <c r="X340" i="1"/>
  <c r="BQ340" i="1" s="1"/>
  <c r="O340" i="1"/>
  <c r="BH340" i="1" s="1"/>
  <c r="H340" i="1"/>
  <c r="BA340" i="1" s="1"/>
  <c r="CD331" i="1"/>
  <c r="CC339" i="1"/>
  <c r="CB339" i="1"/>
  <c r="CA339" i="1"/>
  <c r="BZ339" i="1"/>
  <c r="BY339" i="1"/>
  <c r="BX339" i="1"/>
  <c r="BW339" i="1"/>
  <c r="BV339" i="1"/>
  <c r="BU339" i="1"/>
  <c r="BT339" i="1"/>
  <c r="BS339" i="1"/>
  <c r="BR339" i="1"/>
  <c r="BP339" i="1"/>
  <c r="BO339" i="1"/>
  <c r="BN339" i="1"/>
  <c r="BM339" i="1"/>
  <c r="BL339" i="1"/>
  <c r="BK339" i="1"/>
  <c r="BJ339" i="1"/>
  <c r="BI339" i="1"/>
  <c r="BG339" i="1"/>
  <c r="BF339" i="1"/>
  <c r="BE339" i="1"/>
  <c r="BD339" i="1"/>
  <c r="BC339" i="1"/>
  <c r="BB339" i="1"/>
  <c r="AZ339" i="1"/>
  <c r="AY339" i="1"/>
  <c r="AX339" i="1"/>
  <c r="AU339" i="1"/>
  <c r="X339" i="1"/>
  <c r="BQ339" i="1" s="1"/>
  <c r="O339" i="1"/>
  <c r="BH339" i="1" s="1"/>
  <c r="H339" i="1"/>
  <c r="BA339" i="1" s="1"/>
  <c r="CD330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P338" i="1"/>
  <c r="BO338" i="1"/>
  <c r="BN338" i="1"/>
  <c r="BM338" i="1"/>
  <c r="BL338" i="1"/>
  <c r="BK338" i="1"/>
  <c r="BJ338" i="1"/>
  <c r="BI338" i="1"/>
  <c r="BG338" i="1"/>
  <c r="BF338" i="1"/>
  <c r="BE338" i="1"/>
  <c r="BD338" i="1"/>
  <c r="BC338" i="1"/>
  <c r="BB338" i="1"/>
  <c r="AZ338" i="1"/>
  <c r="AY338" i="1"/>
  <c r="AX338" i="1"/>
  <c r="AU338" i="1"/>
  <c r="X338" i="1"/>
  <c r="BQ338" i="1" s="1"/>
  <c r="O338" i="1"/>
  <c r="BH338" i="1" s="1"/>
  <c r="H338" i="1"/>
  <c r="BA338" i="1" s="1"/>
  <c r="CD329" i="1"/>
  <c r="CC337" i="1"/>
  <c r="CB337" i="1"/>
  <c r="CA337" i="1"/>
  <c r="BZ337" i="1"/>
  <c r="BY337" i="1"/>
  <c r="BX337" i="1"/>
  <c r="BW337" i="1"/>
  <c r="BV337" i="1"/>
  <c r="BU337" i="1"/>
  <c r="BT337" i="1"/>
  <c r="BS337" i="1"/>
  <c r="BR337" i="1"/>
  <c r="BP337" i="1"/>
  <c r="BO337" i="1"/>
  <c r="BN337" i="1"/>
  <c r="BM337" i="1"/>
  <c r="BL337" i="1"/>
  <c r="BK337" i="1"/>
  <c r="BJ337" i="1"/>
  <c r="BI337" i="1"/>
  <c r="BG337" i="1"/>
  <c r="BF337" i="1"/>
  <c r="BE337" i="1"/>
  <c r="BD337" i="1"/>
  <c r="BC337" i="1"/>
  <c r="BB337" i="1"/>
  <c r="AZ337" i="1"/>
  <c r="AY337" i="1"/>
  <c r="AX337" i="1"/>
  <c r="AU337" i="1"/>
  <c r="X337" i="1"/>
  <c r="BQ337" i="1" s="1"/>
  <c r="O337" i="1"/>
  <c r="BH337" i="1" s="1"/>
  <c r="H337" i="1"/>
  <c r="BA337" i="1" s="1"/>
  <c r="CD328" i="1"/>
  <c r="CC336" i="1"/>
  <c r="CB336" i="1"/>
  <c r="CA336" i="1"/>
  <c r="BZ336" i="1"/>
  <c r="BY336" i="1"/>
  <c r="BX336" i="1"/>
  <c r="BW336" i="1"/>
  <c r="BV336" i="1"/>
  <c r="BU336" i="1"/>
  <c r="BT336" i="1"/>
  <c r="BS336" i="1"/>
  <c r="BR336" i="1"/>
  <c r="BP336" i="1"/>
  <c r="BO336" i="1"/>
  <c r="BN336" i="1"/>
  <c r="BM336" i="1"/>
  <c r="BL336" i="1"/>
  <c r="BK336" i="1"/>
  <c r="BJ336" i="1"/>
  <c r="BI336" i="1"/>
  <c r="BG336" i="1"/>
  <c r="BF336" i="1"/>
  <c r="BE336" i="1"/>
  <c r="BD336" i="1"/>
  <c r="BC336" i="1"/>
  <c r="BB336" i="1"/>
  <c r="AZ336" i="1"/>
  <c r="AY336" i="1"/>
  <c r="AX336" i="1"/>
  <c r="AU336" i="1"/>
  <c r="X336" i="1"/>
  <c r="BQ336" i="1" s="1"/>
  <c r="O336" i="1"/>
  <c r="BH336" i="1" s="1"/>
  <c r="H336" i="1"/>
  <c r="BA336" i="1" s="1"/>
  <c r="CD327" i="1"/>
  <c r="CC335" i="1"/>
  <c r="CB335" i="1"/>
  <c r="CA335" i="1"/>
  <c r="BZ335" i="1"/>
  <c r="BY335" i="1"/>
  <c r="BX335" i="1"/>
  <c r="BW335" i="1"/>
  <c r="BV335" i="1"/>
  <c r="BU335" i="1"/>
  <c r="BT335" i="1"/>
  <c r="BS335" i="1"/>
  <c r="BR335" i="1"/>
  <c r="BP335" i="1"/>
  <c r="BO335" i="1"/>
  <c r="BN335" i="1"/>
  <c r="BM335" i="1"/>
  <c r="BL335" i="1"/>
  <c r="BK335" i="1"/>
  <c r="BJ335" i="1"/>
  <c r="BI335" i="1"/>
  <c r="BG335" i="1"/>
  <c r="BF335" i="1"/>
  <c r="BE335" i="1"/>
  <c r="BD335" i="1"/>
  <c r="BC335" i="1"/>
  <c r="BB335" i="1"/>
  <c r="AZ335" i="1"/>
  <c r="AY335" i="1"/>
  <c r="AX335" i="1"/>
  <c r="AU335" i="1"/>
  <c r="X335" i="1"/>
  <c r="BQ335" i="1" s="1"/>
  <c r="O335" i="1"/>
  <c r="BH335" i="1" s="1"/>
  <c r="H335" i="1"/>
  <c r="BA335" i="1" s="1"/>
  <c r="CD326" i="1"/>
  <c r="CC334" i="1"/>
  <c r="CB334" i="1"/>
  <c r="CA334" i="1"/>
  <c r="BZ334" i="1"/>
  <c r="BY334" i="1"/>
  <c r="BX334" i="1"/>
  <c r="BW334" i="1"/>
  <c r="BV334" i="1"/>
  <c r="BU334" i="1"/>
  <c r="BT334" i="1"/>
  <c r="BS334" i="1"/>
  <c r="BR334" i="1"/>
  <c r="BP334" i="1"/>
  <c r="BO334" i="1"/>
  <c r="BN334" i="1"/>
  <c r="BM334" i="1"/>
  <c r="BL334" i="1"/>
  <c r="BK334" i="1"/>
  <c r="BJ334" i="1"/>
  <c r="BI334" i="1"/>
  <c r="BG334" i="1"/>
  <c r="BF334" i="1"/>
  <c r="BE334" i="1"/>
  <c r="BD334" i="1"/>
  <c r="BC334" i="1"/>
  <c r="BB334" i="1"/>
  <c r="AZ334" i="1"/>
  <c r="AY334" i="1"/>
  <c r="AX334" i="1"/>
  <c r="AU334" i="1"/>
  <c r="X334" i="1"/>
  <c r="BQ334" i="1" s="1"/>
  <c r="O334" i="1"/>
  <c r="BH334" i="1" s="1"/>
  <c r="H334" i="1"/>
  <c r="BA334" i="1" s="1"/>
  <c r="CD325" i="1"/>
  <c r="CC333" i="1"/>
  <c r="CB333" i="1"/>
  <c r="CA333" i="1"/>
  <c r="BZ333" i="1"/>
  <c r="BY333" i="1"/>
  <c r="BX333" i="1"/>
  <c r="BW333" i="1"/>
  <c r="BV333" i="1"/>
  <c r="BU333" i="1"/>
  <c r="BT333" i="1"/>
  <c r="BS333" i="1"/>
  <c r="BR333" i="1"/>
  <c r="BP333" i="1"/>
  <c r="BO333" i="1"/>
  <c r="BN333" i="1"/>
  <c r="BM333" i="1"/>
  <c r="BL333" i="1"/>
  <c r="BK333" i="1"/>
  <c r="BJ333" i="1"/>
  <c r="BI333" i="1"/>
  <c r="BG333" i="1"/>
  <c r="BF333" i="1"/>
  <c r="BE333" i="1"/>
  <c r="BD333" i="1"/>
  <c r="BC333" i="1"/>
  <c r="BB333" i="1"/>
  <c r="AZ333" i="1"/>
  <c r="AY333" i="1"/>
  <c r="AX333" i="1"/>
  <c r="AU333" i="1"/>
  <c r="X333" i="1"/>
  <c r="BQ333" i="1" s="1"/>
  <c r="O333" i="1"/>
  <c r="BH333" i="1" s="1"/>
  <c r="H333" i="1"/>
  <c r="BA333" i="1" s="1"/>
  <c r="CD324" i="1"/>
  <c r="CC332" i="1"/>
  <c r="CB332" i="1"/>
  <c r="CA332" i="1"/>
  <c r="BZ332" i="1"/>
  <c r="BY332" i="1"/>
  <c r="BX332" i="1"/>
  <c r="BW332" i="1"/>
  <c r="BV332" i="1"/>
  <c r="BU332" i="1"/>
  <c r="BT332" i="1"/>
  <c r="BS332" i="1"/>
  <c r="BR332" i="1"/>
  <c r="BP332" i="1"/>
  <c r="BO332" i="1"/>
  <c r="BN332" i="1"/>
  <c r="BM332" i="1"/>
  <c r="BL332" i="1"/>
  <c r="BK332" i="1"/>
  <c r="BJ332" i="1"/>
  <c r="BI332" i="1"/>
  <c r="BG332" i="1"/>
  <c r="BF332" i="1"/>
  <c r="BE332" i="1"/>
  <c r="BD332" i="1"/>
  <c r="BC332" i="1"/>
  <c r="BB332" i="1"/>
  <c r="AZ332" i="1"/>
  <c r="AY332" i="1"/>
  <c r="AX332" i="1"/>
  <c r="AU332" i="1"/>
  <c r="X332" i="1"/>
  <c r="BQ332" i="1" s="1"/>
  <c r="O332" i="1"/>
  <c r="BH332" i="1" s="1"/>
  <c r="H332" i="1"/>
  <c r="BA332" i="1" s="1"/>
  <c r="CD323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P331" i="1"/>
  <c r="BO331" i="1"/>
  <c r="BN331" i="1"/>
  <c r="BM331" i="1"/>
  <c r="BL331" i="1"/>
  <c r="BK331" i="1"/>
  <c r="BJ331" i="1"/>
  <c r="BI331" i="1"/>
  <c r="BG331" i="1"/>
  <c r="BF331" i="1"/>
  <c r="BE331" i="1"/>
  <c r="BD331" i="1"/>
  <c r="BC331" i="1"/>
  <c r="BB331" i="1"/>
  <c r="AZ331" i="1"/>
  <c r="AY331" i="1"/>
  <c r="AX331" i="1"/>
  <c r="AU331" i="1"/>
  <c r="X331" i="1"/>
  <c r="BQ331" i="1" s="1"/>
  <c r="O331" i="1"/>
  <c r="BH331" i="1" s="1"/>
  <c r="H331" i="1"/>
  <c r="BA331" i="1" s="1"/>
  <c r="CD322" i="1"/>
  <c r="CC330" i="1"/>
  <c r="CB330" i="1"/>
  <c r="CA330" i="1"/>
  <c r="BZ330" i="1"/>
  <c r="BY330" i="1"/>
  <c r="BX330" i="1"/>
  <c r="BW330" i="1"/>
  <c r="BV330" i="1"/>
  <c r="BU330" i="1"/>
  <c r="BT330" i="1"/>
  <c r="BS330" i="1"/>
  <c r="BR330" i="1"/>
  <c r="BP330" i="1"/>
  <c r="BO330" i="1"/>
  <c r="BN330" i="1"/>
  <c r="BM330" i="1"/>
  <c r="BL330" i="1"/>
  <c r="BK330" i="1"/>
  <c r="BJ330" i="1"/>
  <c r="BI330" i="1"/>
  <c r="BG330" i="1"/>
  <c r="BF330" i="1"/>
  <c r="BE330" i="1"/>
  <c r="BD330" i="1"/>
  <c r="BC330" i="1"/>
  <c r="BB330" i="1"/>
  <c r="AZ330" i="1"/>
  <c r="AY330" i="1"/>
  <c r="AX330" i="1"/>
  <c r="AU330" i="1"/>
  <c r="X330" i="1"/>
  <c r="BQ330" i="1" s="1"/>
  <c r="O330" i="1"/>
  <c r="BH330" i="1" s="1"/>
  <c r="H330" i="1"/>
  <c r="BA330" i="1" s="1"/>
  <c r="CD321" i="1"/>
  <c r="CC329" i="1"/>
  <c r="CB329" i="1"/>
  <c r="CA329" i="1"/>
  <c r="BZ329" i="1"/>
  <c r="BY329" i="1"/>
  <c r="BX329" i="1"/>
  <c r="BW329" i="1"/>
  <c r="BV329" i="1"/>
  <c r="BU329" i="1"/>
  <c r="BT329" i="1"/>
  <c r="BS329" i="1"/>
  <c r="BR329" i="1"/>
  <c r="BP329" i="1"/>
  <c r="BO329" i="1"/>
  <c r="BN329" i="1"/>
  <c r="BM329" i="1"/>
  <c r="BL329" i="1"/>
  <c r="BK329" i="1"/>
  <c r="BJ329" i="1"/>
  <c r="BI329" i="1"/>
  <c r="BG329" i="1"/>
  <c r="BF329" i="1"/>
  <c r="BE329" i="1"/>
  <c r="BD329" i="1"/>
  <c r="BC329" i="1"/>
  <c r="BB329" i="1"/>
  <c r="AZ329" i="1"/>
  <c r="AY329" i="1"/>
  <c r="AX329" i="1"/>
  <c r="AU329" i="1"/>
  <c r="X329" i="1"/>
  <c r="BQ329" i="1" s="1"/>
  <c r="O329" i="1"/>
  <c r="BH329" i="1" s="1"/>
  <c r="H329" i="1"/>
  <c r="BA329" i="1" s="1"/>
  <c r="CD320" i="1"/>
  <c r="CC328" i="1"/>
  <c r="CB328" i="1"/>
  <c r="CA328" i="1"/>
  <c r="BZ328" i="1"/>
  <c r="BY328" i="1"/>
  <c r="BX328" i="1"/>
  <c r="BW328" i="1"/>
  <c r="BV328" i="1"/>
  <c r="BU328" i="1"/>
  <c r="BT328" i="1"/>
  <c r="BS328" i="1"/>
  <c r="BR328" i="1"/>
  <c r="BP328" i="1"/>
  <c r="BO328" i="1"/>
  <c r="BN328" i="1"/>
  <c r="BM328" i="1"/>
  <c r="BL328" i="1"/>
  <c r="BK328" i="1"/>
  <c r="BJ328" i="1"/>
  <c r="BI328" i="1"/>
  <c r="BG328" i="1"/>
  <c r="BF328" i="1"/>
  <c r="BE328" i="1"/>
  <c r="BD328" i="1"/>
  <c r="BC328" i="1"/>
  <c r="BB328" i="1"/>
  <c r="AZ328" i="1"/>
  <c r="AY328" i="1"/>
  <c r="AX328" i="1"/>
  <c r="AU328" i="1"/>
  <c r="X328" i="1"/>
  <c r="BQ328" i="1" s="1"/>
  <c r="O328" i="1"/>
  <c r="BH328" i="1" s="1"/>
  <c r="H328" i="1"/>
  <c r="BA328" i="1" s="1"/>
  <c r="CD319" i="1"/>
  <c r="CC327" i="1"/>
  <c r="CB327" i="1"/>
  <c r="CA327" i="1"/>
  <c r="BZ327" i="1"/>
  <c r="BY327" i="1"/>
  <c r="BX327" i="1"/>
  <c r="BW327" i="1"/>
  <c r="BV327" i="1"/>
  <c r="BU327" i="1"/>
  <c r="BT327" i="1"/>
  <c r="BS327" i="1"/>
  <c r="BR327" i="1"/>
  <c r="BP327" i="1"/>
  <c r="BO327" i="1"/>
  <c r="BN327" i="1"/>
  <c r="BM327" i="1"/>
  <c r="BL327" i="1"/>
  <c r="BK327" i="1"/>
  <c r="BJ327" i="1"/>
  <c r="BI327" i="1"/>
  <c r="BG327" i="1"/>
  <c r="BF327" i="1"/>
  <c r="BE327" i="1"/>
  <c r="BD327" i="1"/>
  <c r="BC327" i="1"/>
  <c r="BB327" i="1"/>
  <c r="AZ327" i="1"/>
  <c r="AY327" i="1"/>
  <c r="AX327" i="1"/>
  <c r="AU327" i="1"/>
  <c r="X327" i="1"/>
  <c r="BQ327" i="1" s="1"/>
  <c r="O327" i="1"/>
  <c r="BH327" i="1" s="1"/>
  <c r="H327" i="1"/>
  <c r="BA327" i="1" s="1"/>
  <c r="CD318" i="1"/>
  <c r="CC326" i="1"/>
  <c r="CB326" i="1"/>
  <c r="CA326" i="1"/>
  <c r="BZ326" i="1"/>
  <c r="BY326" i="1"/>
  <c r="BX326" i="1"/>
  <c r="BW326" i="1"/>
  <c r="BV326" i="1"/>
  <c r="BU326" i="1"/>
  <c r="BT326" i="1"/>
  <c r="BS326" i="1"/>
  <c r="BR326" i="1"/>
  <c r="BP326" i="1"/>
  <c r="BO326" i="1"/>
  <c r="BN326" i="1"/>
  <c r="BM326" i="1"/>
  <c r="BL326" i="1"/>
  <c r="BK326" i="1"/>
  <c r="BJ326" i="1"/>
  <c r="BI326" i="1"/>
  <c r="BG326" i="1"/>
  <c r="BF326" i="1"/>
  <c r="BE326" i="1"/>
  <c r="BD326" i="1"/>
  <c r="BC326" i="1"/>
  <c r="BB326" i="1"/>
  <c r="AZ326" i="1"/>
  <c r="AY326" i="1"/>
  <c r="AX326" i="1"/>
  <c r="AU326" i="1"/>
  <c r="X326" i="1"/>
  <c r="BQ326" i="1" s="1"/>
  <c r="O326" i="1"/>
  <c r="BH326" i="1" s="1"/>
  <c r="H326" i="1"/>
  <c r="BA326" i="1" s="1"/>
  <c r="CD317" i="1"/>
  <c r="CC325" i="1"/>
  <c r="CB325" i="1"/>
  <c r="CA325" i="1"/>
  <c r="BZ325" i="1"/>
  <c r="BY325" i="1"/>
  <c r="BX325" i="1"/>
  <c r="BW325" i="1"/>
  <c r="BV325" i="1"/>
  <c r="BU325" i="1"/>
  <c r="BT325" i="1"/>
  <c r="BS325" i="1"/>
  <c r="BR325" i="1"/>
  <c r="BP325" i="1"/>
  <c r="BO325" i="1"/>
  <c r="BN325" i="1"/>
  <c r="BM325" i="1"/>
  <c r="BL325" i="1"/>
  <c r="BK325" i="1"/>
  <c r="BJ325" i="1"/>
  <c r="BI325" i="1"/>
  <c r="BG325" i="1"/>
  <c r="BF325" i="1"/>
  <c r="BE325" i="1"/>
  <c r="BD325" i="1"/>
  <c r="BC325" i="1"/>
  <c r="BB325" i="1"/>
  <c r="AZ325" i="1"/>
  <c r="AY325" i="1"/>
  <c r="AX325" i="1"/>
  <c r="AU325" i="1"/>
  <c r="X325" i="1"/>
  <c r="BQ325" i="1" s="1"/>
  <c r="O325" i="1"/>
  <c r="BH325" i="1" s="1"/>
  <c r="H325" i="1"/>
  <c r="BA325" i="1" s="1"/>
  <c r="CD316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P324" i="1"/>
  <c r="BO324" i="1"/>
  <c r="BN324" i="1"/>
  <c r="BM324" i="1"/>
  <c r="BL324" i="1"/>
  <c r="BK324" i="1"/>
  <c r="BJ324" i="1"/>
  <c r="BI324" i="1"/>
  <c r="BG324" i="1"/>
  <c r="BF324" i="1"/>
  <c r="BE324" i="1"/>
  <c r="BD324" i="1"/>
  <c r="BC324" i="1"/>
  <c r="BB324" i="1"/>
  <c r="AZ324" i="1"/>
  <c r="AY324" i="1"/>
  <c r="AX324" i="1"/>
  <c r="AU324" i="1"/>
  <c r="X324" i="1"/>
  <c r="BQ324" i="1" s="1"/>
  <c r="O324" i="1"/>
  <c r="BH324" i="1" s="1"/>
  <c r="H324" i="1"/>
  <c r="BA324" i="1" s="1"/>
  <c r="CD315" i="1"/>
  <c r="CC323" i="1"/>
  <c r="CB323" i="1"/>
  <c r="CA323" i="1"/>
  <c r="BZ323" i="1"/>
  <c r="BY323" i="1"/>
  <c r="BX323" i="1"/>
  <c r="BW323" i="1"/>
  <c r="BV323" i="1"/>
  <c r="BU323" i="1"/>
  <c r="BT323" i="1"/>
  <c r="BS323" i="1"/>
  <c r="BR323" i="1"/>
  <c r="BP323" i="1"/>
  <c r="BO323" i="1"/>
  <c r="BN323" i="1"/>
  <c r="BM323" i="1"/>
  <c r="BL323" i="1"/>
  <c r="BK323" i="1"/>
  <c r="BJ323" i="1"/>
  <c r="BI323" i="1"/>
  <c r="BG323" i="1"/>
  <c r="BF323" i="1"/>
  <c r="BE323" i="1"/>
  <c r="BD323" i="1"/>
  <c r="BC323" i="1"/>
  <c r="BB323" i="1"/>
  <c r="AZ323" i="1"/>
  <c r="AY323" i="1"/>
  <c r="AX323" i="1"/>
  <c r="AU323" i="1"/>
  <c r="X323" i="1"/>
  <c r="BQ323" i="1" s="1"/>
  <c r="O323" i="1"/>
  <c r="BH323" i="1" s="1"/>
  <c r="H323" i="1"/>
  <c r="BA323" i="1" s="1"/>
  <c r="CD314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P322" i="1"/>
  <c r="BO322" i="1"/>
  <c r="BN322" i="1"/>
  <c r="BM322" i="1"/>
  <c r="BL322" i="1"/>
  <c r="BK322" i="1"/>
  <c r="BJ322" i="1"/>
  <c r="BI322" i="1"/>
  <c r="BG322" i="1"/>
  <c r="BF322" i="1"/>
  <c r="BE322" i="1"/>
  <c r="BD322" i="1"/>
  <c r="BC322" i="1"/>
  <c r="BB322" i="1"/>
  <c r="AZ322" i="1"/>
  <c r="AY322" i="1"/>
  <c r="AX322" i="1"/>
  <c r="AU322" i="1"/>
  <c r="X322" i="1"/>
  <c r="BQ322" i="1" s="1"/>
  <c r="O322" i="1"/>
  <c r="BH322" i="1" s="1"/>
  <c r="H322" i="1"/>
  <c r="BA322" i="1" s="1"/>
  <c r="CD313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P321" i="1"/>
  <c r="BO321" i="1"/>
  <c r="BN321" i="1"/>
  <c r="BM321" i="1"/>
  <c r="BL321" i="1"/>
  <c r="BK321" i="1"/>
  <c r="BJ321" i="1"/>
  <c r="BI321" i="1"/>
  <c r="BG321" i="1"/>
  <c r="BF321" i="1"/>
  <c r="BE321" i="1"/>
  <c r="BD321" i="1"/>
  <c r="BC321" i="1"/>
  <c r="BB321" i="1"/>
  <c r="AZ321" i="1"/>
  <c r="AY321" i="1"/>
  <c r="AX321" i="1"/>
  <c r="AU321" i="1"/>
  <c r="X321" i="1"/>
  <c r="BQ321" i="1" s="1"/>
  <c r="O321" i="1"/>
  <c r="BH321" i="1" s="1"/>
  <c r="H321" i="1"/>
  <c r="BA321" i="1" s="1"/>
  <c r="CD312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P320" i="1"/>
  <c r="BO320" i="1"/>
  <c r="BN320" i="1"/>
  <c r="BM320" i="1"/>
  <c r="BL320" i="1"/>
  <c r="BK320" i="1"/>
  <c r="BJ320" i="1"/>
  <c r="BI320" i="1"/>
  <c r="BG320" i="1"/>
  <c r="BF320" i="1"/>
  <c r="BE320" i="1"/>
  <c r="BD320" i="1"/>
  <c r="BC320" i="1"/>
  <c r="BB320" i="1"/>
  <c r="AZ320" i="1"/>
  <c r="AY320" i="1"/>
  <c r="AX320" i="1"/>
  <c r="AU320" i="1"/>
  <c r="X320" i="1"/>
  <c r="BQ320" i="1" s="1"/>
  <c r="O320" i="1"/>
  <c r="BH320" i="1" s="1"/>
  <c r="H320" i="1"/>
  <c r="BA320" i="1" s="1"/>
  <c r="CD311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P319" i="1"/>
  <c r="BO319" i="1"/>
  <c r="BN319" i="1"/>
  <c r="BM319" i="1"/>
  <c r="BL319" i="1"/>
  <c r="BK319" i="1"/>
  <c r="BJ319" i="1"/>
  <c r="BI319" i="1"/>
  <c r="BG319" i="1"/>
  <c r="BF319" i="1"/>
  <c r="BE319" i="1"/>
  <c r="BD319" i="1"/>
  <c r="BC319" i="1"/>
  <c r="BB319" i="1"/>
  <c r="AZ319" i="1"/>
  <c r="AY319" i="1"/>
  <c r="AX319" i="1"/>
  <c r="AU319" i="1"/>
  <c r="X319" i="1"/>
  <c r="BQ319" i="1" s="1"/>
  <c r="O319" i="1"/>
  <c r="BH319" i="1" s="1"/>
  <c r="H319" i="1"/>
  <c r="BA319" i="1" s="1"/>
  <c r="CD310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P318" i="1"/>
  <c r="BO318" i="1"/>
  <c r="BN318" i="1"/>
  <c r="BM318" i="1"/>
  <c r="BL318" i="1"/>
  <c r="BK318" i="1"/>
  <c r="BJ318" i="1"/>
  <c r="BI318" i="1"/>
  <c r="BG318" i="1"/>
  <c r="BF318" i="1"/>
  <c r="BE318" i="1"/>
  <c r="BD318" i="1"/>
  <c r="BC318" i="1"/>
  <c r="BB318" i="1"/>
  <c r="AZ318" i="1"/>
  <c r="AY318" i="1"/>
  <c r="AX318" i="1"/>
  <c r="AU318" i="1"/>
  <c r="X318" i="1"/>
  <c r="BQ318" i="1" s="1"/>
  <c r="O318" i="1"/>
  <c r="BH318" i="1" s="1"/>
  <c r="H318" i="1"/>
  <c r="BA318" i="1" s="1"/>
  <c r="CD309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P317" i="1"/>
  <c r="BO317" i="1"/>
  <c r="BN317" i="1"/>
  <c r="BM317" i="1"/>
  <c r="BL317" i="1"/>
  <c r="BK317" i="1"/>
  <c r="BJ317" i="1"/>
  <c r="BI317" i="1"/>
  <c r="BG317" i="1"/>
  <c r="BF317" i="1"/>
  <c r="BE317" i="1"/>
  <c r="BD317" i="1"/>
  <c r="BC317" i="1"/>
  <c r="BB317" i="1"/>
  <c r="AZ317" i="1"/>
  <c r="AY317" i="1"/>
  <c r="AX317" i="1"/>
  <c r="AU317" i="1"/>
  <c r="X317" i="1"/>
  <c r="BQ317" i="1" s="1"/>
  <c r="O317" i="1"/>
  <c r="BH317" i="1" s="1"/>
  <c r="H317" i="1"/>
  <c r="BA317" i="1" s="1"/>
  <c r="CD308" i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P316" i="1"/>
  <c r="BO316" i="1"/>
  <c r="BN316" i="1"/>
  <c r="BM316" i="1"/>
  <c r="BL316" i="1"/>
  <c r="BK316" i="1"/>
  <c r="BJ316" i="1"/>
  <c r="BI316" i="1"/>
  <c r="BG316" i="1"/>
  <c r="BF316" i="1"/>
  <c r="BE316" i="1"/>
  <c r="BD316" i="1"/>
  <c r="BC316" i="1"/>
  <c r="BB316" i="1"/>
  <c r="AZ316" i="1"/>
  <c r="AY316" i="1"/>
  <c r="AX316" i="1"/>
  <c r="AU316" i="1"/>
  <c r="X316" i="1"/>
  <c r="BQ316" i="1" s="1"/>
  <c r="O316" i="1"/>
  <c r="BH316" i="1" s="1"/>
  <c r="H316" i="1"/>
  <c r="BA316" i="1" s="1"/>
  <c r="CD307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P315" i="1"/>
  <c r="BO315" i="1"/>
  <c r="BN315" i="1"/>
  <c r="BM315" i="1"/>
  <c r="BL315" i="1"/>
  <c r="BK315" i="1"/>
  <c r="BJ315" i="1"/>
  <c r="BI315" i="1"/>
  <c r="BG315" i="1"/>
  <c r="BF315" i="1"/>
  <c r="BE315" i="1"/>
  <c r="BD315" i="1"/>
  <c r="BC315" i="1"/>
  <c r="BB315" i="1"/>
  <c r="AZ315" i="1"/>
  <c r="AY315" i="1"/>
  <c r="AX315" i="1"/>
  <c r="AU315" i="1"/>
  <c r="X315" i="1"/>
  <c r="BQ315" i="1" s="1"/>
  <c r="O315" i="1"/>
  <c r="BH315" i="1" s="1"/>
  <c r="H315" i="1"/>
  <c r="BA315" i="1" s="1"/>
  <c r="CD306" i="1"/>
  <c r="CC314" i="1"/>
  <c r="CB314" i="1"/>
  <c r="CA314" i="1"/>
  <c r="BZ314" i="1"/>
  <c r="BY314" i="1"/>
  <c r="BX314" i="1"/>
  <c r="BW314" i="1"/>
  <c r="BV314" i="1"/>
  <c r="BU314" i="1"/>
  <c r="BT314" i="1"/>
  <c r="BS314" i="1"/>
  <c r="BR314" i="1"/>
  <c r="BP314" i="1"/>
  <c r="BO314" i="1"/>
  <c r="BN314" i="1"/>
  <c r="BM314" i="1"/>
  <c r="BL314" i="1"/>
  <c r="BK314" i="1"/>
  <c r="BJ314" i="1"/>
  <c r="BI314" i="1"/>
  <c r="BG314" i="1"/>
  <c r="BF314" i="1"/>
  <c r="BE314" i="1"/>
  <c r="BD314" i="1"/>
  <c r="BC314" i="1"/>
  <c r="BB314" i="1"/>
  <c r="AZ314" i="1"/>
  <c r="AY314" i="1"/>
  <c r="AX314" i="1"/>
  <c r="AU314" i="1"/>
  <c r="X314" i="1"/>
  <c r="BQ314" i="1" s="1"/>
  <c r="O314" i="1"/>
  <c r="BH314" i="1" s="1"/>
  <c r="H314" i="1"/>
  <c r="BA314" i="1" s="1"/>
  <c r="CD305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P313" i="1"/>
  <c r="BO313" i="1"/>
  <c r="BN313" i="1"/>
  <c r="BM313" i="1"/>
  <c r="BL313" i="1"/>
  <c r="BK313" i="1"/>
  <c r="BJ313" i="1"/>
  <c r="BI313" i="1"/>
  <c r="BG313" i="1"/>
  <c r="BF313" i="1"/>
  <c r="BE313" i="1"/>
  <c r="BD313" i="1"/>
  <c r="BC313" i="1"/>
  <c r="BB313" i="1"/>
  <c r="AZ313" i="1"/>
  <c r="AY313" i="1"/>
  <c r="AX313" i="1"/>
  <c r="AU313" i="1"/>
  <c r="X313" i="1"/>
  <c r="BQ313" i="1" s="1"/>
  <c r="O313" i="1"/>
  <c r="BH313" i="1" s="1"/>
  <c r="H313" i="1"/>
  <c r="BA313" i="1" s="1"/>
  <c r="CD304" i="1"/>
  <c r="CC312" i="1"/>
  <c r="CB312" i="1"/>
  <c r="CA312" i="1"/>
  <c r="BZ312" i="1"/>
  <c r="BY312" i="1"/>
  <c r="BX312" i="1"/>
  <c r="BW312" i="1"/>
  <c r="BV312" i="1"/>
  <c r="BU312" i="1"/>
  <c r="BT312" i="1"/>
  <c r="BS312" i="1"/>
  <c r="BR312" i="1"/>
  <c r="BP312" i="1"/>
  <c r="BO312" i="1"/>
  <c r="BN312" i="1"/>
  <c r="BM312" i="1"/>
  <c r="BL312" i="1"/>
  <c r="BK312" i="1"/>
  <c r="BJ312" i="1"/>
  <c r="BI312" i="1"/>
  <c r="BG312" i="1"/>
  <c r="BF312" i="1"/>
  <c r="BE312" i="1"/>
  <c r="BD312" i="1"/>
  <c r="BC312" i="1"/>
  <c r="BB312" i="1"/>
  <c r="AZ312" i="1"/>
  <c r="AY312" i="1"/>
  <c r="AX312" i="1"/>
  <c r="AU312" i="1"/>
  <c r="X312" i="1"/>
  <c r="BQ312" i="1" s="1"/>
  <c r="O312" i="1"/>
  <c r="BH312" i="1" s="1"/>
  <c r="H312" i="1"/>
  <c r="BA312" i="1" s="1"/>
  <c r="CD303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P311" i="1"/>
  <c r="BO311" i="1"/>
  <c r="BN311" i="1"/>
  <c r="BM311" i="1"/>
  <c r="BL311" i="1"/>
  <c r="BK311" i="1"/>
  <c r="BJ311" i="1"/>
  <c r="BI311" i="1"/>
  <c r="BG311" i="1"/>
  <c r="BF311" i="1"/>
  <c r="BE311" i="1"/>
  <c r="BD311" i="1"/>
  <c r="BC311" i="1"/>
  <c r="BB311" i="1"/>
  <c r="AZ311" i="1"/>
  <c r="AY311" i="1"/>
  <c r="AX311" i="1"/>
  <c r="AU311" i="1"/>
  <c r="X311" i="1"/>
  <c r="BQ311" i="1" s="1"/>
  <c r="O311" i="1"/>
  <c r="BH311" i="1" s="1"/>
  <c r="H311" i="1"/>
  <c r="BA311" i="1" s="1"/>
  <c r="CD302" i="1"/>
  <c r="CC309" i="1"/>
  <c r="CB309" i="1"/>
  <c r="CA309" i="1"/>
  <c r="BZ309" i="1"/>
  <c r="BY309" i="1"/>
  <c r="BX309" i="1"/>
  <c r="BW309" i="1"/>
  <c r="BV309" i="1"/>
  <c r="BU309" i="1"/>
  <c r="BT309" i="1"/>
  <c r="BS309" i="1"/>
  <c r="BR309" i="1"/>
  <c r="BP309" i="1"/>
  <c r="BO309" i="1"/>
  <c r="BN309" i="1"/>
  <c r="BM309" i="1"/>
  <c r="BL309" i="1"/>
  <c r="BK309" i="1"/>
  <c r="BJ309" i="1"/>
  <c r="BI309" i="1"/>
  <c r="BG309" i="1"/>
  <c r="BF309" i="1"/>
  <c r="BE309" i="1"/>
  <c r="BD309" i="1"/>
  <c r="BC309" i="1"/>
  <c r="BB309" i="1"/>
  <c r="AZ309" i="1"/>
  <c r="AY309" i="1"/>
  <c r="AX309" i="1"/>
  <c r="AU309" i="1"/>
  <c r="X309" i="1"/>
  <c r="BQ309" i="1" s="1"/>
  <c r="O309" i="1"/>
  <c r="BH309" i="1" s="1"/>
  <c r="H309" i="1"/>
  <c r="BA309" i="1" s="1"/>
  <c r="CD301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P310" i="1"/>
  <c r="BO310" i="1"/>
  <c r="BN310" i="1"/>
  <c r="BM310" i="1"/>
  <c r="BL310" i="1"/>
  <c r="BK310" i="1"/>
  <c r="BJ310" i="1"/>
  <c r="BI310" i="1"/>
  <c r="BG310" i="1"/>
  <c r="BF310" i="1"/>
  <c r="BE310" i="1"/>
  <c r="BD310" i="1"/>
  <c r="BC310" i="1"/>
  <c r="BB310" i="1"/>
  <c r="AZ310" i="1"/>
  <c r="AY310" i="1"/>
  <c r="AX310" i="1"/>
  <c r="AU310" i="1"/>
  <c r="X310" i="1"/>
  <c r="BQ310" i="1" s="1"/>
  <c r="O310" i="1"/>
  <c r="BH310" i="1" s="1"/>
  <c r="H310" i="1"/>
  <c r="BA310" i="1" s="1"/>
  <c r="CD300" i="1"/>
  <c r="CC308" i="1"/>
  <c r="CB308" i="1"/>
  <c r="CA308" i="1"/>
  <c r="BZ308" i="1"/>
  <c r="BY308" i="1"/>
  <c r="BX308" i="1"/>
  <c r="BW308" i="1"/>
  <c r="BV308" i="1"/>
  <c r="BU308" i="1"/>
  <c r="BT308" i="1"/>
  <c r="BS308" i="1"/>
  <c r="BR308" i="1"/>
  <c r="BP308" i="1"/>
  <c r="BO308" i="1"/>
  <c r="BN308" i="1"/>
  <c r="BM308" i="1"/>
  <c r="BL308" i="1"/>
  <c r="BK308" i="1"/>
  <c r="BJ308" i="1"/>
  <c r="BI308" i="1"/>
  <c r="BG308" i="1"/>
  <c r="BF308" i="1"/>
  <c r="BE308" i="1"/>
  <c r="BD308" i="1"/>
  <c r="BC308" i="1"/>
  <c r="BB308" i="1"/>
  <c r="AZ308" i="1"/>
  <c r="AY308" i="1"/>
  <c r="AX308" i="1"/>
  <c r="AU308" i="1"/>
  <c r="X308" i="1"/>
  <c r="BQ308" i="1" s="1"/>
  <c r="O308" i="1"/>
  <c r="BH308" i="1" s="1"/>
  <c r="H308" i="1"/>
  <c r="BA308" i="1" s="1"/>
  <c r="CD299" i="1"/>
  <c r="CC307" i="1"/>
  <c r="CB307" i="1"/>
  <c r="CA307" i="1"/>
  <c r="BZ307" i="1"/>
  <c r="BY307" i="1"/>
  <c r="BX307" i="1"/>
  <c r="BW307" i="1"/>
  <c r="BV307" i="1"/>
  <c r="BU307" i="1"/>
  <c r="BT307" i="1"/>
  <c r="BS307" i="1"/>
  <c r="BR307" i="1"/>
  <c r="BP307" i="1"/>
  <c r="BO307" i="1"/>
  <c r="BN307" i="1"/>
  <c r="BM307" i="1"/>
  <c r="BL307" i="1"/>
  <c r="BK307" i="1"/>
  <c r="BJ307" i="1"/>
  <c r="BI307" i="1"/>
  <c r="BG307" i="1"/>
  <c r="BF307" i="1"/>
  <c r="BE307" i="1"/>
  <c r="BD307" i="1"/>
  <c r="BC307" i="1"/>
  <c r="BB307" i="1"/>
  <c r="AZ307" i="1"/>
  <c r="AY307" i="1"/>
  <c r="AX307" i="1"/>
  <c r="AU307" i="1"/>
  <c r="X307" i="1"/>
  <c r="BQ307" i="1" s="1"/>
  <c r="O307" i="1"/>
  <c r="BH307" i="1" s="1"/>
  <c r="H307" i="1"/>
  <c r="BA307" i="1" s="1"/>
  <c r="CD298" i="1"/>
  <c r="CC305" i="1"/>
  <c r="CB305" i="1"/>
  <c r="CA305" i="1"/>
  <c r="BZ305" i="1"/>
  <c r="BY305" i="1"/>
  <c r="BX305" i="1"/>
  <c r="BW305" i="1"/>
  <c r="BV305" i="1"/>
  <c r="BU305" i="1"/>
  <c r="BT305" i="1"/>
  <c r="BS305" i="1"/>
  <c r="BR305" i="1"/>
  <c r="BP305" i="1"/>
  <c r="BO305" i="1"/>
  <c r="BN305" i="1"/>
  <c r="BM305" i="1"/>
  <c r="BL305" i="1"/>
  <c r="BK305" i="1"/>
  <c r="BJ305" i="1"/>
  <c r="BI305" i="1"/>
  <c r="BG305" i="1"/>
  <c r="BF305" i="1"/>
  <c r="BE305" i="1"/>
  <c r="BD305" i="1"/>
  <c r="BC305" i="1"/>
  <c r="BB305" i="1"/>
  <c r="AZ305" i="1"/>
  <c r="AY305" i="1"/>
  <c r="AX305" i="1"/>
  <c r="AU305" i="1"/>
  <c r="X305" i="1"/>
  <c r="BQ305" i="1" s="1"/>
  <c r="O305" i="1"/>
  <c r="BH305" i="1" s="1"/>
  <c r="H305" i="1"/>
  <c r="BA305" i="1" s="1"/>
  <c r="CD297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P304" i="1"/>
  <c r="BO304" i="1"/>
  <c r="BN304" i="1"/>
  <c r="BM304" i="1"/>
  <c r="BL304" i="1"/>
  <c r="BK304" i="1"/>
  <c r="BJ304" i="1"/>
  <c r="BI304" i="1"/>
  <c r="BG304" i="1"/>
  <c r="BF304" i="1"/>
  <c r="BE304" i="1"/>
  <c r="BD304" i="1"/>
  <c r="BC304" i="1"/>
  <c r="BB304" i="1"/>
  <c r="AZ304" i="1"/>
  <c r="AY304" i="1"/>
  <c r="AX304" i="1"/>
  <c r="AU304" i="1"/>
  <c r="X304" i="1"/>
  <c r="BQ304" i="1" s="1"/>
  <c r="O304" i="1"/>
  <c r="BH304" i="1" s="1"/>
  <c r="H304" i="1"/>
  <c r="BA304" i="1" s="1"/>
  <c r="CD296" i="1"/>
  <c r="CC303" i="1"/>
  <c r="CB303" i="1"/>
  <c r="CA303" i="1"/>
  <c r="BZ303" i="1"/>
  <c r="BY303" i="1"/>
  <c r="BX303" i="1"/>
  <c r="BW303" i="1"/>
  <c r="BV303" i="1"/>
  <c r="BU303" i="1"/>
  <c r="BT303" i="1"/>
  <c r="BS303" i="1"/>
  <c r="BR303" i="1"/>
  <c r="BP303" i="1"/>
  <c r="BO303" i="1"/>
  <c r="BN303" i="1"/>
  <c r="BM303" i="1"/>
  <c r="BL303" i="1"/>
  <c r="BK303" i="1"/>
  <c r="BJ303" i="1"/>
  <c r="BI303" i="1"/>
  <c r="BG303" i="1"/>
  <c r="BF303" i="1"/>
  <c r="BE303" i="1"/>
  <c r="BD303" i="1"/>
  <c r="BC303" i="1"/>
  <c r="BB303" i="1"/>
  <c r="AZ303" i="1"/>
  <c r="AY303" i="1"/>
  <c r="AX303" i="1"/>
  <c r="AU303" i="1"/>
  <c r="X303" i="1"/>
  <c r="BQ303" i="1" s="1"/>
  <c r="O303" i="1"/>
  <c r="BH303" i="1" s="1"/>
  <c r="H303" i="1"/>
  <c r="BA303" i="1" s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P302" i="1"/>
  <c r="BO302" i="1"/>
  <c r="BN302" i="1"/>
  <c r="BM302" i="1"/>
  <c r="BL302" i="1"/>
  <c r="BK302" i="1"/>
  <c r="BJ302" i="1"/>
  <c r="BI302" i="1"/>
  <c r="BG302" i="1"/>
  <c r="BF302" i="1"/>
  <c r="BE302" i="1"/>
  <c r="BD302" i="1"/>
  <c r="BC302" i="1"/>
  <c r="BB302" i="1"/>
  <c r="AZ302" i="1"/>
  <c r="AY302" i="1"/>
  <c r="AX302" i="1"/>
  <c r="AU302" i="1"/>
  <c r="X302" i="1"/>
  <c r="BQ302" i="1" s="1"/>
  <c r="O302" i="1"/>
  <c r="BH302" i="1" s="1"/>
  <c r="H302" i="1"/>
  <c r="BA302" i="1" s="1"/>
  <c r="CD295" i="1"/>
  <c r="CC301" i="1"/>
  <c r="CB301" i="1"/>
  <c r="CA301" i="1"/>
  <c r="BZ301" i="1"/>
  <c r="BY301" i="1"/>
  <c r="BX301" i="1"/>
  <c r="BW301" i="1"/>
  <c r="BV301" i="1"/>
  <c r="BU301" i="1"/>
  <c r="BT301" i="1"/>
  <c r="BS301" i="1"/>
  <c r="BR301" i="1"/>
  <c r="BP301" i="1"/>
  <c r="BO301" i="1"/>
  <c r="BN301" i="1"/>
  <c r="BM301" i="1"/>
  <c r="BL301" i="1"/>
  <c r="BK301" i="1"/>
  <c r="BJ301" i="1"/>
  <c r="BI301" i="1"/>
  <c r="BG301" i="1"/>
  <c r="BF301" i="1"/>
  <c r="BE301" i="1"/>
  <c r="BD301" i="1"/>
  <c r="BC301" i="1"/>
  <c r="BB301" i="1"/>
  <c r="AZ301" i="1"/>
  <c r="AY301" i="1"/>
  <c r="AX301" i="1"/>
  <c r="AU301" i="1"/>
  <c r="X301" i="1"/>
  <c r="BQ301" i="1" s="1"/>
  <c r="O301" i="1"/>
  <c r="BH301" i="1" s="1"/>
  <c r="H301" i="1"/>
  <c r="BA301" i="1" s="1"/>
  <c r="CD294" i="1"/>
  <c r="CC300" i="1"/>
  <c r="CB300" i="1"/>
  <c r="CA300" i="1"/>
  <c r="BZ300" i="1"/>
  <c r="BY300" i="1"/>
  <c r="BX300" i="1"/>
  <c r="BW300" i="1"/>
  <c r="BV300" i="1"/>
  <c r="BU300" i="1"/>
  <c r="BT300" i="1"/>
  <c r="BS300" i="1"/>
  <c r="BR300" i="1"/>
  <c r="BP300" i="1"/>
  <c r="BO300" i="1"/>
  <c r="BN300" i="1"/>
  <c r="BM300" i="1"/>
  <c r="BL300" i="1"/>
  <c r="BK300" i="1"/>
  <c r="BJ300" i="1"/>
  <c r="BI300" i="1"/>
  <c r="BG300" i="1"/>
  <c r="BF300" i="1"/>
  <c r="BE300" i="1"/>
  <c r="BD300" i="1"/>
  <c r="BC300" i="1"/>
  <c r="BB300" i="1"/>
  <c r="AZ300" i="1"/>
  <c r="AY300" i="1"/>
  <c r="AX300" i="1"/>
  <c r="AU300" i="1"/>
  <c r="X300" i="1"/>
  <c r="BQ300" i="1" s="1"/>
  <c r="O300" i="1"/>
  <c r="BH300" i="1" s="1"/>
  <c r="H300" i="1"/>
  <c r="BA300" i="1" s="1"/>
  <c r="CD293" i="1"/>
  <c r="CC299" i="1"/>
  <c r="CB299" i="1"/>
  <c r="CA299" i="1"/>
  <c r="BZ299" i="1"/>
  <c r="BY299" i="1"/>
  <c r="BX299" i="1"/>
  <c r="BW299" i="1"/>
  <c r="BV299" i="1"/>
  <c r="BU299" i="1"/>
  <c r="BT299" i="1"/>
  <c r="BS299" i="1"/>
  <c r="BR299" i="1"/>
  <c r="BP299" i="1"/>
  <c r="BO299" i="1"/>
  <c r="BN299" i="1"/>
  <c r="BM299" i="1"/>
  <c r="BL299" i="1"/>
  <c r="BK299" i="1"/>
  <c r="BJ299" i="1"/>
  <c r="BI299" i="1"/>
  <c r="BG299" i="1"/>
  <c r="BF299" i="1"/>
  <c r="BE299" i="1"/>
  <c r="BD299" i="1"/>
  <c r="BC299" i="1"/>
  <c r="BB299" i="1"/>
  <c r="AZ299" i="1"/>
  <c r="AY299" i="1"/>
  <c r="AX299" i="1"/>
  <c r="AU299" i="1"/>
  <c r="X299" i="1"/>
  <c r="BQ299" i="1" s="1"/>
  <c r="O299" i="1"/>
  <c r="BH299" i="1" s="1"/>
  <c r="H299" i="1"/>
  <c r="BA299" i="1" s="1"/>
  <c r="CD292" i="1"/>
  <c r="CC298" i="1"/>
  <c r="CB298" i="1"/>
  <c r="CA298" i="1"/>
  <c r="BZ298" i="1"/>
  <c r="BY298" i="1"/>
  <c r="BX298" i="1"/>
  <c r="BW298" i="1"/>
  <c r="BV298" i="1"/>
  <c r="BU298" i="1"/>
  <c r="BT298" i="1"/>
  <c r="BS298" i="1"/>
  <c r="BR298" i="1"/>
  <c r="BP298" i="1"/>
  <c r="BO298" i="1"/>
  <c r="BN298" i="1"/>
  <c r="BM298" i="1"/>
  <c r="BL298" i="1"/>
  <c r="BK298" i="1"/>
  <c r="BJ298" i="1"/>
  <c r="BI298" i="1"/>
  <c r="BG298" i="1"/>
  <c r="BF298" i="1"/>
  <c r="BE298" i="1"/>
  <c r="BD298" i="1"/>
  <c r="BC298" i="1"/>
  <c r="BB298" i="1"/>
  <c r="AZ298" i="1"/>
  <c r="AY298" i="1"/>
  <c r="AX298" i="1"/>
  <c r="AU298" i="1"/>
  <c r="X298" i="1"/>
  <c r="BQ298" i="1" s="1"/>
  <c r="O298" i="1"/>
  <c r="BH298" i="1" s="1"/>
  <c r="H298" i="1"/>
  <c r="BA298" i="1" s="1"/>
  <c r="CD291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N297" i="1"/>
  <c r="BM297" i="1"/>
  <c r="BL297" i="1"/>
  <c r="BK297" i="1"/>
  <c r="BJ297" i="1"/>
  <c r="BI297" i="1"/>
  <c r="BG297" i="1"/>
  <c r="BF297" i="1"/>
  <c r="BE297" i="1"/>
  <c r="BD297" i="1"/>
  <c r="BC297" i="1"/>
  <c r="BB297" i="1"/>
  <c r="AZ297" i="1"/>
  <c r="AY297" i="1"/>
  <c r="AX297" i="1"/>
  <c r="AU297" i="1"/>
  <c r="X297" i="1"/>
  <c r="BQ297" i="1" s="1"/>
  <c r="O297" i="1"/>
  <c r="BH297" i="1" s="1"/>
  <c r="H297" i="1"/>
  <c r="BA297" i="1" s="1"/>
  <c r="CD290" i="1"/>
  <c r="CD289" i="1"/>
  <c r="CC296" i="1"/>
  <c r="CB296" i="1"/>
  <c r="CA296" i="1"/>
  <c r="BZ296" i="1"/>
  <c r="BY296" i="1"/>
  <c r="BX296" i="1"/>
  <c r="BW296" i="1"/>
  <c r="BV296" i="1"/>
  <c r="BU296" i="1"/>
  <c r="BT296" i="1"/>
  <c r="BS296" i="1"/>
  <c r="BR296" i="1"/>
  <c r="BP296" i="1"/>
  <c r="BO296" i="1"/>
  <c r="BN296" i="1"/>
  <c r="BM296" i="1"/>
  <c r="BL296" i="1"/>
  <c r="BK296" i="1"/>
  <c r="BJ296" i="1"/>
  <c r="BI296" i="1"/>
  <c r="BG296" i="1"/>
  <c r="BF296" i="1"/>
  <c r="BE296" i="1"/>
  <c r="BD296" i="1"/>
  <c r="BC296" i="1"/>
  <c r="BB296" i="1"/>
  <c r="AZ296" i="1"/>
  <c r="AY296" i="1"/>
  <c r="AX296" i="1"/>
  <c r="AU296" i="1"/>
  <c r="X296" i="1"/>
  <c r="BQ296" i="1" s="1"/>
  <c r="O296" i="1"/>
  <c r="BH296" i="1" s="1"/>
  <c r="H296" i="1"/>
  <c r="BA296" i="1" s="1"/>
  <c r="CD288" i="1"/>
  <c r="CC295" i="1"/>
  <c r="CB295" i="1"/>
  <c r="CA295" i="1"/>
  <c r="BZ295" i="1"/>
  <c r="BY295" i="1"/>
  <c r="BX295" i="1"/>
  <c r="BW295" i="1"/>
  <c r="BV295" i="1"/>
  <c r="BU295" i="1"/>
  <c r="BT295" i="1"/>
  <c r="BS295" i="1"/>
  <c r="BR295" i="1"/>
  <c r="BP295" i="1"/>
  <c r="BO295" i="1"/>
  <c r="BN295" i="1"/>
  <c r="BM295" i="1"/>
  <c r="BL295" i="1"/>
  <c r="BK295" i="1"/>
  <c r="BJ295" i="1"/>
  <c r="BI295" i="1"/>
  <c r="BG295" i="1"/>
  <c r="BF295" i="1"/>
  <c r="BE295" i="1"/>
  <c r="BD295" i="1"/>
  <c r="BC295" i="1"/>
  <c r="BB295" i="1"/>
  <c r="AZ295" i="1"/>
  <c r="AY295" i="1"/>
  <c r="AX295" i="1"/>
  <c r="AU295" i="1"/>
  <c r="AQ295" i="1"/>
  <c r="X295" i="1"/>
  <c r="BQ295" i="1" s="1"/>
  <c r="O295" i="1"/>
  <c r="BH295" i="1" s="1"/>
  <c r="H295" i="1"/>
  <c r="BA295" i="1" s="1"/>
  <c r="CD287" i="1"/>
  <c r="CC294" i="1"/>
  <c r="CB294" i="1"/>
  <c r="CA294" i="1"/>
  <c r="BZ294" i="1"/>
  <c r="BY294" i="1"/>
  <c r="BX294" i="1"/>
  <c r="BW294" i="1"/>
  <c r="BV294" i="1"/>
  <c r="BU294" i="1"/>
  <c r="BT294" i="1"/>
  <c r="BS294" i="1"/>
  <c r="BR294" i="1"/>
  <c r="BP294" i="1"/>
  <c r="BO294" i="1"/>
  <c r="BN294" i="1"/>
  <c r="BM294" i="1"/>
  <c r="BL294" i="1"/>
  <c r="BK294" i="1"/>
  <c r="BJ294" i="1"/>
  <c r="BI294" i="1"/>
  <c r="BG294" i="1"/>
  <c r="BF294" i="1"/>
  <c r="BE294" i="1"/>
  <c r="BD294" i="1"/>
  <c r="BC294" i="1"/>
  <c r="BB294" i="1"/>
  <c r="AZ294" i="1"/>
  <c r="AY294" i="1"/>
  <c r="AX294" i="1"/>
  <c r="AU294" i="1"/>
  <c r="X294" i="1"/>
  <c r="BQ294" i="1" s="1"/>
  <c r="O294" i="1"/>
  <c r="BH294" i="1" s="1"/>
  <c r="H294" i="1"/>
  <c r="BA294" i="1" s="1"/>
  <c r="CD286" i="1"/>
  <c r="CC293" i="1"/>
  <c r="CB293" i="1"/>
  <c r="CA293" i="1"/>
  <c r="BZ293" i="1"/>
  <c r="BY293" i="1"/>
  <c r="BX293" i="1"/>
  <c r="BW293" i="1"/>
  <c r="BV293" i="1"/>
  <c r="BU293" i="1"/>
  <c r="BT293" i="1"/>
  <c r="BS293" i="1"/>
  <c r="BR293" i="1"/>
  <c r="BP293" i="1"/>
  <c r="BO293" i="1"/>
  <c r="BN293" i="1"/>
  <c r="BM293" i="1"/>
  <c r="BL293" i="1"/>
  <c r="BK293" i="1"/>
  <c r="BJ293" i="1"/>
  <c r="BI293" i="1"/>
  <c r="BG293" i="1"/>
  <c r="BF293" i="1"/>
  <c r="BE293" i="1"/>
  <c r="BD293" i="1"/>
  <c r="BC293" i="1"/>
  <c r="BB293" i="1"/>
  <c r="AZ293" i="1"/>
  <c r="AY293" i="1"/>
  <c r="AX293" i="1"/>
  <c r="AU293" i="1"/>
  <c r="X293" i="1"/>
  <c r="BQ293" i="1" s="1"/>
  <c r="O293" i="1"/>
  <c r="BH293" i="1" s="1"/>
  <c r="H293" i="1"/>
  <c r="BA293" i="1" s="1"/>
  <c r="CD285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P292" i="1"/>
  <c r="BO292" i="1"/>
  <c r="BN292" i="1"/>
  <c r="BM292" i="1"/>
  <c r="BL292" i="1"/>
  <c r="BK292" i="1"/>
  <c r="BJ292" i="1"/>
  <c r="BI292" i="1"/>
  <c r="BG292" i="1"/>
  <c r="BF292" i="1"/>
  <c r="BE292" i="1"/>
  <c r="BD292" i="1"/>
  <c r="BC292" i="1"/>
  <c r="BB292" i="1"/>
  <c r="AZ292" i="1"/>
  <c r="AY292" i="1"/>
  <c r="AX292" i="1"/>
  <c r="AU292" i="1"/>
  <c r="X292" i="1"/>
  <c r="BQ292" i="1" s="1"/>
  <c r="O292" i="1"/>
  <c r="BH292" i="1" s="1"/>
  <c r="H292" i="1"/>
  <c r="BA292" i="1" s="1"/>
  <c r="CD284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P291" i="1"/>
  <c r="BO291" i="1"/>
  <c r="BN291" i="1"/>
  <c r="BM291" i="1"/>
  <c r="BL291" i="1"/>
  <c r="BK291" i="1"/>
  <c r="BJ291" i="1"/>
  <c r="BI291" i="1"/>
  <c r="BG291" i="1"/>
  <c r="BF291" i="1"/>
  <c r="BE291" i="1"/>
  <c r="BD291" i="1"/>
  <c r="BC291" i="1"/>
  <c r="BB291" i="1"/>
  <c r="AZ291" i="1"/>
  <c r="AY291" i="1"/>
  <c r="AX291" i="1"/>
  <c r="AU291" i="1"/>
  <c r="X291" i="1"/>
  <c r="BQ291" i="1" s="1"/>
  <c r="O291" i="1"/>
  <c r="BH291" i="1" s="1"/>
  <c r="H291" i="1"/>
  <c r="BA291" i="1" s="1"/>
  <c r="CD283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P290" i="1"/>
  <c r="BO290" i="1"/>
  <c r="BN290" i="1"/>
  <c r="BM290" i="1"/>
  <c r="BL290" i="1"/>
  <c r="BK290" i="1"/>
  <c r="BJ290" i="1"/>
  <c r="BI290" i="1"/>
  <c r="BG290" i="1"/>
  <c r="BF290" i="1"/>
  <c r="BE290" i="1"/>
  <c r="BD290" i="1"/>
  <c r="BC290" i="1"/>
  <c r="BB290" i="1"/>
  <c r="AZ290" i="1"/>
  <c r="AY290" i="1"/>
  <c r="AX290" i="1"/>
  <c r="AU290" i="1"/>
  <c r="X290" i="1"/>
  <c r="BQ290" i="1" s="1"/>
  <c r="O290" i="1"/>
  <c r="BH290" i="1" s="1"/>
  <c r="H290" i="1"/>
  <c r="BA290" i="1" s="1"/>
  <c r="CD282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P289" i="1"/>
  <c r="BO289" i="1"/>
  <c r="BN289" i="1"/>
  <c r="BM289" i="1"/>
  <c r="BL289" i="1"/>
  <c r="BK289" i="1"/>
  <c r="BJ289" i="1"/>
  <c r="BI289" i="1"/>
  <c r="BG289" i="1"/>
  <c r="BF289" i="1"/>
  <c r="BE289" i="1"/>
  <c r="BD289" i="1"/>
  <c r="BC289" i="1"/>
  <c r="BB289" i="1"/>
  <c r="AZ289" i="1"/>
  <c r="AY289" i="1"/>
  <c r="AX289" i="1"/>
  <c r="AU289" i="1"/>
  <c r="X289" i="1"/>
  <c r="BQ289" i="1" s="1"/>
  <c r="O289" i="1"/>
  <c r="BH289" i="1" s="1"/>
  <c r="H289" i="1"/>
  <c r="BA289" i="1" s="1"/>
  <c r="CD281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P288" i="1"/>
  <c r="BO288" i="1"/>
  <c r="BN288" i="1"/>
  <c r="BM288" i="1"/>
  <c r="BL288" i="1"/>
  <c r="BK288" i="1"/>
  <c r="BJ288" i="1"/>
  <c r="BI288" i="1"/>
  <c r="BG288" i="1"/>
  <c r="BF288" i="1"/>
  <c r="BE288" i="1"/>
  <c r="BD288" i="1"/>
  <c r="BC288" i="1"/>
  <c r="BB288" i="1"/>
  <c r="AZ288" i="1"/>
  <c r="AY288" i="1"/>
  <c r="AX288" i="1"/>
  <c r="AU288" i="1"/>
  <c r="X288" i="1"/>
  <c r="BQ288" i="1" s="1"/>
  <c r="O288" i="1"/>
  <c r="BH288" i="1" s="1"/>
  <c r="H288" i="1"/>
  <c r="BA288" i="1" s="1"/>
  <c r="CD280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P287" i="1"/>
  <c r="BO287" i="1"/>
  <c r="BN287" i="1"/>
  <c r="BM287" i="1"/>
  <c r="BL287" i="1"/>
  <c r="BK287" i="1"/>
  <c r="BJ287" i="1"/>
  <c r="BI287" i="1"/>
  <c r="BG287" i="1"/>
  <c r="BF287" i="1"/>
  <c r="BE287" i="1"/>
  <c r="BD287" i="1"/>
  <c r="BC287" i="1"/>
  <c r="BB287" i="1"/>
  <c r="AZ287" i="1"/>
  <c r="AY287" i="1"/>
  <c r="AX287" i="1"/>
  <c r="AU287" i="1"/>
  <c r="X287" i="1"/>
  <c r="BQ287" i="1" s="1"/>
  <c r="O287" i="1"/>
  <c r="BH287" i="1" s="1"/>
  <c r="H287" i="1"/>
  <c r="BA287" i="1" s="1"/>
  <c r="CD279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P286" i="1"/>
  <c r="BO286" i="1"/>
  <c r="BN286" i="1"/>
  <c r="BM286" i="1"/>
  <c r="BL286" i="1"/>
  <c r="BK286" i="1"/>
  <c r="BJ286" i="1"/>
  <c r="BI286" i="1"/>
  <c r="BG286" i="1"/>
  <c r="BF286" i="1"/>
  <c r="BE286" i="1"/>
  <c r="BD286" i="1"/>
  <c r="BC286" i="1"/>
  <c r="BB286" i="1"/>
  <c r="AZ286" i="1"/>
  <c r="AY286" i="1"/>
  <c r="AX286" i="1"/>
  <c r="AU286" i="1"/>
  <c r="X286" i="1"/>
  <c r="BQ286" i="1" s="1"/>
  <c r="O286" i="1"/>
  <c r="BH286" i="1" s="1"/>
  <c r="H286" i="1"/>
  <c r="BA286" i="1" s="1"/>
  <c r="CD278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P285" i="1"/>
  <c r="BO285" i="1"/>
  <c r="BN285" i="1"/>
  <c r="BM285" i="1"/>
  <c r="BL285" i="1"/>
  <c r="BK285" i="1"/>
  <c r="BJ285" i="1"/>
  <c r="BI285" i="1"/>
  <c r="BG285" i="1"/>
  <c r="BF285" i="1"/>
  <c r="BE285" i="1"/>
  <c r="BD285" i="1"/>
  <c r="BC285" i="1"/>
  <c r="BB285" i="1"/>
  <c r="AZ285" i="1"/>
  <c r="AY285" i="1"/>
  <c r="AX285" i="1"/>
  <c r="AU285" i="1"/>
  <c r="X285" i="1"/>
  <c r="BQ285" i="1" s="1"/>
  <c r="O285" i="1"/>
  <c r="BH285" i="1" s="1"/>
  <c r="H285" i="1"/>
  <c r="BA285" i="1" s="1"/>
  <c r="CD277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P284" i="1"/>
  <c r="BO284" i="1"/>
  <c r="BN284" i="1"/>
  <c r="BM284" i="1"/>
  <c r="BL284" i="1"/>
  <c r="BK284" i="1"/>
  <c r="BJ284" i="1"/>
  <c r="BI284" i="1"/>
  <c r="BG284" i="1"/>
  <c r="BF284" i="1"/>
  <c r="BE284" i="1"/>
  <c r="BD284" i="1"/>
  <c r="BC284" i="1"/>
  <c r="BB284" i="1"/>
  <c r="AZ284" i="1"/>
  <c r="AY284" i="1"/>
  <c r="AX284" i="1"/>
  <c r="AU284" i="1"/>
  <c r="X284" i="1"/>
  <c r="BQ284" i="1" s="1"/>
  <c r="O284" i="1"/>
  <c r="BH284" i="1" s="1"/>
  <c r="H284" i="1"/>
  <c r="BA284" i="1" s="1"/>
  <c r="CD276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P283" i="1"/>
  <c r="BO283" i="1"/>
  <c r="BN283" i="1"/>
  <c r="BM283" i="1"/>
  <c r="BL283" i="1"/>
  <c r="BK283" i="1"/>
  <c r="BJ283" i="1"/>
  <c r="BI283" i="1"/>
  <c r="BG283" i="1"/>
  <c r="BF283" i="1"/>
  <c r="BE283" i="1"/>
  <c r="BD283" i="1"/>
  <c r="BC283" i="1"/>
  <c r="BB283" i="1"/>
  <c r="AZ283" i="1"/>
  <c r="AY283" i="1"/>
  <c r="AX283" i="1"/>
  <c r="AU283" i="1"/>
  <c r="X283" i="1"/>
  <c r="BQ283" i="1" s="1"/>
  <c r="O283" i="1"/>
  <c r="BH283" i="1" s="1"/>
  <c r="H283" i="1"/>
  <c r="BA283" i="1" s="1"/>
  <c r="CD275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P282" i="1"/>
  <c r="BO282" i="1"/>
  <c r="BN282" i="1"/>
  <c r="BM282" i="1"/>
  <c r="BL282" i="1"/>
  <c r="BK282" i="1"/>
  <c r="BJ282" i="1"/>
  <c r="BI282" i="1"/>
  <c r="BG282" i="1"/>
  <c r="BF282" i="1"/>
  <c r="BE282" i="1"/>
  <c r="BD282" i="1"/>
  <c r="BC282" i="1"/>
  <c r="BB282" i="1"/>
  <c r="AZ282" i="1"/>
  <c r="AY282" i="1"/>
  <c r="AX282" i="1"/>
  <c r="AU282" i="1"/>
  <c r="X282" i="1"/>
  <c r="BQ282" i="1" s="1"/>
  <c r="O282" i="1"/>
  <c r="BH282" i="1" s="1"/>
  <c r="H282" i="1"/>
  <c r="BA282" i="1" s="1"/>
  <c r="CD274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P281" i="1"/>
  <c r="BO281" i="1"/>
  <c r="BN281" i="1"/>
  <c r="BM281" i="1"/>
  <c r="BL281" i="1"/>
  <c r="BK281" i="1"/>
  <c r="BJ281" i="1"/>
  <c r="BI281" i="1"/>
  <c r="BG281" i="1"/>
  <c r="BF281" i="1"/>
  <c r="BE281" i="1"/>
  <c r="BD281" i="1"/>
  <c r="BC281" i="1"/>
  <c r="BB281" i="1"/>
  <c r="AZ281" i="1"/>
  <c r="AY281" i="1"/>
  <c r="AX281" i="1"/>
  <c r="AU281" i="1"/>
  <c r="X281" i="1"/>
  <c r="BQ281" i="1" s="1"/>
  <c r="O281" i="1"/>
  <c r="BH281" i="1" s="1"/>
  <c r="H281" i="1"/>
  <c r="BA281" i="1" s="1"/>
  <c r="CD273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P280" i="1"/>
  <c r="BO280" i="1"/>
  <c r="BN280" i="1"/>
  <c r="BM280" i="1"/>
  <c r="BL280" i="1"/>
  <c r="BK280" i="1"/>
  <c r="BJ280" i="1"/>
  <c r="BI280" i="1"/>
  <c r="BG280" i="1"/>
  <c r="BF280" i="1"/>
  <c r="BE280" i="1"/>
  <c r="BD280" i="1"/>
  <c r="BC280" i="1"/>
  <c r="BB280" i="1"/>
  <c r="AZ280" i="1"/>
  <c r="AY280" i="1"/>
  <c r="AX280" i="1"/>
  <c r="X280" i="1"/>
  <c r="BQ280" i="1" s="1"/>
  <c r="O280" i="1"/>
  <c r="BH280" i="1" s="1"/>
  <c r="H280" i="1"/>
  <c r="BA280" i="1" s="1"/>
  <c r="CD272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P279" i="1"/>
  <c r="BO279" i="1"/>
  <c r="BN279" i="1"/>
  <c r="BM279" i="1"/>
  <c r="BL279" i="1"/>
  <c r="BK279" i="1"/>
  <c r="BJ279" i="1"/>
  <c r="BI279" i="1"/>
  <c r="BG279" i="1"/>
  <c r="BF279" i="1"/>
  <c r="BE279" i="1"/>
  <c r="BD279" i="1"/>
  <c r="BC279" i="1"/>
  <c r="BB279" i="1"/>
  <c r="AZ279" i="1"/>
  <c r="AY279" i="1"/>
  <c r="AX279" i="1"/>
  <c r="AU279" i="1"/>
  <c r="X279" i="1"/>
  <c r="BQ279" i="1" s="1"/>
  <c r="O279" i="1"/>
  <c r="BH279" i="1" s="1"/>
  <c r="H279" i="1"/>
  <c r="BA279" i="1" s="1"/>
  <c r="CD271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P277" i="1"/>
  <c r="BO277" i="1"/>
  <c r="BN277" i="1"/>
  <c r="BM277" i="1"/>
  <c r="BL277" i="1"/>
  <c r="BK277" i="1"/>
  <c r="BJ277" i="1"/>
  <c r="BI277" i="1"/>
  <c r="BG277" i="1"/>
  <c r="BF277" i="1"/>
  <c r="BE277" i="1"/>
  <c r="BD277" i="1"/>
  <c r="BC277" i="1"/>
  <c r="BB277" i="1"/>
  <c r="AZ277" i="1"/>
  <c r="AY277" i="1"/>
  <c r="AX277" i="1"/>
  <c r="AU277" i="1"/>
  <c r="X277" i="1"/>
  <c r="BQ277" i="1" s="1"/>
  <c r="O277" i="1"/>
  <c r="BH277" i="1" s="1"/>
  <c r="H277" i="1"/>
  <c r="BA277" i="1" s="1"/>
  <c r="CD270" i="1"/>
  <c r="CC278" i="1"/>
  <c r="CB278" i="1"/>
  <c r="CA278" i="1"/>
  <c r="BZ278" i="1"/>
  <c r="BY278" i="1"/>
  <c r="BX278" i="1"/>
  <c r="BW278" i="1"/>
  <c r="BV278" i="1"/>
  <c r="BU278" i="1"/>
  <c r="BT278" i="1"/>
  <c r="BS278" i="1"/>
  <c r="BR278" i="1"/>
  <c r="BP278" i="1"/>
  <c r="BO278" i="1"/>
  <c r="BN278" i="1"/>
  <c r="BM278" i="1"/>
  <c r="BL278" i="1"/>
  <c r="BK278" i="1"/>
  <c r="BJ278" i="1"/>
  <c r="BI278" i="1"/>
  <c r="BG278" i="1"/>
  <c r="BF278" i="1"/>
  <c r="BE278" i="1"/>
  <c r="BD278" i="1"/>
  <c r="BC278" i="1"/>
  <c r="BB278" i="1"/>
  <c r="AZ278" i="1"/>
  <c r="AY278" i="1"/>
  <c r="AX278" i="1"/>
  <c r="AU278" i="1"/>
  <c r="X278" i="1"/>
  <c r="BQ278" i="1" s="1"/>
  <c r="O278" i="1"/>
  <c r="BH278" i="1" s="1"/>
  <c r="H278" i="1"/>
  <c r="BA278" i="1" s="1"/>
  <c r="CD269" i="1"/>
  <c r="CC276" i="1"/>
  <c r="CB276" i="1"/>
  <c r="CA276" i="1"/>
  <c r="BZ276" i="1"/>
  <c r="BY276" i="1"/>
  <c r="BX276" i="1"/>
  <c r="BW276" i="1"/>
  <c r="BV276" i="1"/>
  <c r="BU276" i="1"/>
  <c r="BT276" i="1"/>
  <c r="BS276" i="1"/>
  <c r="BR276" i="1"/>
  <c r="BP276" i="1"/>
  <c r="BO276" i="1"/>
  <c r="BN276" i="1"/>
  <c r="BM276" i="1"/>
  <c r="BL276" i="1"/>
  <c r="BK276" i="1"/>
  <c r="BJ276" i="1"/>
  <c r="BI276" i="1"/>
  <c r="BG276" i="1"/>
  <c r="BF276" i="1"/>
  <c r="BE276" i="1"/>
  <c r="BD276" i="1"/>
  <c r="BC276" i="1"/>
  <c r="BB276" i="1"/>
  <c r="AZ276" i="1"/>
  <c r="AY276" i="1"/>
  <c r="AX276" i="1"/>
  <c r="AU276" i="1"/>
  <c r="X276" i="1"/>
  <c r="BQ276" i="1" s="1"/>
  <c r="O276" i="1"/>
  <c r="BH276" i="1" s="1"/>
  <c r="H276" i="1"/>
  <c r="BA276" i="1" s="1"/>
  <c r="CD268" i="1"/>
  <c r="CC275" i="1"/>
  <c r="CB275" i="1"/>
  <c r="CA275" i="1"/>
  <c r="BZ275" i="1"/>
  <c r="BY275" i="1"/>
  <c r="BX275" i="1"/>
  <c r="BW275" i="1"/>
  <c r="BV275" i="1"/>
  <c r="BU275" i="1"/>
  <c r="BT275" i="1"/>
  <c r="BS275" i="1"/>
  <c r="BR275" i="1"/>
  <c r="BP275" i="1"/>
  <c r="BO275" i="1"/>
  <c r="BN275" i="1"/>
  <c r="BM275" i="1"/>
  <c r="BL275" i="1"/>
  <c r="BK275" i="1"/>
  <c r="BJ275" i="1"/>
  <c r="BI275" i="1"/>
  <c r="BG275" i="1"/>
  <c r="BF275" i="1"/>
  <c r="BE275" i="1"/>
  <c r="BD275" i="1"/>
  <c r="BC275" i="1"/>
  <c r="BB275" i="1"/>
  <c r="AZ275" i="1"/>
  <c r="AY275" i="1"/>
  <c r="AX275" i="1"/>
  <c r="AU275" i="1"/>
  <c r="X275" i="1"/>
  <c r="BQ275" i="1" s="1"/>
  <c r="O275" i="1"/>
  <c r="BH275" i="1" s="1"/>
  <c r="H275" i="1"/>
  <c r="BA275" i="1" s="1"/>
  <c r="CD267" i="1"/>
  <c r="CC274" i="1"/>
  <c r="CB274" i="1"/>
  <c r="CA274" i="1"/>
  <c r="BZ274" i="1"/>
  <c r="BY274" i="1"/>
  <c r="BX274" i="1"/>
  <c r="BW274" i="1"/>
  <c r="BV274" i="1"/>
  <c r="BU274" i="1"/>
  <c r="BT274" i="1"/>
  <c r="BS274" i="1"/>
  <c r="BR274" i="1"/>
  <c r="BP274" i="1"/>
  <c r="BO274" i="1"/>
  <c r="BN274" i="1"/>
  <c r="BM274" i="1"/>
  <c r="BL274" i="1"/>
  <c r="BK274" i="1"/>
  <c r="BJ274" i="1"/>
  <c r="BI274" i="1"/>
  <c r="BG274" i="1"/>
  <c r="BF274" i="1"/>
  <c r="BE274" i="1"/>
  <c r="BD274" i="1"/>
  <c r="BC274" i="1"/>
  <c r="BB274" i="1"/>
  <c r="AZ274" i="1"/>
  <c r="AY274" i="1"/>
  <c r="AX274" i="1"/>
  <c r="AU274" i="1"/>
  <c r="X274" i="1"/>
  <c r="BQ274" i="1" s="1"/>
  <c r="O274" i="1"/>
  <c r="BH274" i="1" s="1"/>
  <c r="H274" i="1"/>
  <c r="BA274" i="1" s="1"/>
  <c r="CD266" i="1"/>
  <c r="CC273" i="1"/>
  <c r="CB273" i="1"/>
  <c r="CA273" i="1"/>
  <c r="BZ273" i="1"/>
  <c r="BY273" i="1"/>
  <c r="BX273" i="1"/>
  <c r="BW273" i="1"/>
  <c r="BV273" i="1"/>
  <c r="BU273" i="1"/>
  <c r="BT273" i="1"/>
  <c r="BS273" i="1"/>
  <c r="BR273" i="1"/>
  <c r="BP273" i="1"/>
  <c r="BO273" i="1"/>
  <c r="BN273" i="1"/>
  <c r="BM273" i="1"/>
  <c r="BL273" i="1"/>
  <c r="BK273" i="1"/>
  <c r="BJ273" i="1"/>
  <c r="BI273" i="1"/>
  <c r="BG273" i="1"/>
  <c r="BF273" i="1"/>
  <c r="BE273" i="1"/>
  <c r="BD273" i="1"/>
  <c r="BC273" i="1"/>
  <c r="BB273" i="1"/>
  <c r="AZ273" i="1"/>
  <c r="AY273" i="1"/>
  <c r="AX273" i="1"/>
  <c r="AU273" i="1"/>
  <c r="X273" i="1"/>
  <c r="BQ273" i="1" s="1"/>
  <c r="O273" i="1"/>
  <c r="BH273" i="1" s="1"/>
  <c r="H273" i="1"/>
  <c r="BA273" i="1" s="1"/>
  <c r="CD265" i="1"/>
  <c r="CC272" i="1"/>
  <c r="CB272" i="1"/>
  <c r="CA272" i="1"/>
  <c r="BZ272" i="1"/>
  <c r="BY272" i="1"/>
  <c r="BX272" i="1"/>
  <c r="BW272" i="1"/>
  <c r="BV272" i="1"/>
  <c r="BU272" i="1"/>
  <c r="BT272" i="1"/>
  <c r="BS272" i="1"/>
  <c r="BR272" i="1"/>
  <c r="BP272" i="1"/>
  <c r="BO272" i="1"/>
  <c r="BN272" i="1"/>
  <c r="BM272" i="1"/>
  <c r="BL272" i="1"/>
  <c r="BK272" i="1"/>
  <c r="BJ272" i="1"/>
  <c r="BI272" i="1"/>
  <c r="BG272" i="1"/>
  <c r="BF272" i="1"/>
  <c r="BE272" i="1"/>
  <c r="BD272" i="1"/>
  <c r="BC272" i="1"/>
  <c r="BB272" i="1"/>
  <c r="AZ272" i="1"/>
  <c r="AY272" i="1"/>
  <c r="AX272" i="1"/>
  <c r="AU272" i="1"/>
  <c r="X272" i="1"/>
  <c r="BQ272" i="1" s="1"/>
  <c r="O272" i="1"/>
  <c r="BH272" i="1" s="1"/>
  <c r="H272" i="1"/>
  <c r="BA272" i="1" s="1"/>
  <c r="CD264" i="1"/>
  <c r="CC271" i="1"/>
  <c r="CB271" i="1"/>
  <c r="CA271" i="1"/>
  <c r="BZ271" i="1"/>
  <c r="BY271" i="1"/>
  <c r="BX271" i="1"/>
  <c r="BW271" i="1"/>
  <c r="BV271" i="1"/>
  <c r="BU271" i="1"/>
  <c r="BT271" i="1"/>
  <c r="BS271" i="1"/>
  <c r="BR271" i="1"/>
  <c r="BP271" i="1"/>
  <c r="BO271" i="1"/>
  <c r="BN271" i="1"/>
  <c r="BM271" i="1"/>
  <c r="BL271" i="1"/>
  <c r="BK271" i="1"/>
  <c r="BJ271" i="1"/>
  <c r="BI271" i="1"/>
  <c r="BG271" i="1"/>
  <c r="BF271" i="1"/>
  <c r="BE271" i="1"/>
  <c r="BD271" i="1"/>
  <c r="BC271" i="1"/>
  <c r="BB271" i="1"/>
  <c r="AZ271" i="1"/>
  <c r="AY271" i="1"/>
  <c r="AX271" i="1"/>
  <c r="AU271" i="1"/>
  <c r="X271" i="1"/>
  <c r="BQ271" i="1" s="1"/>
  <c r="O271" i="1"/>
  <c r="BH271" i="1" s="1"/>
  <c r="H271" i="1"/>
  <c r="BA271" i="1" s="1"/>
  <c r="CD263" i="1"/>
  <c r="CC270" i="1"/>
  <c r="CB270" i="1"/>
  <c r="CA270" i="1"/>
  <c r="BZ270" i="1"/>
  <c r="BY270" i="1"/>
  <c r="BX270" i="1"/>
  <c r="BW270" i="1"/>
  <c r="BV270" i="1"/>
  <c r="BU270" i="1"/>
  <c r="BT270" i="1"/>
  <c r="BS270" i="1"/>
  <c r="BR270" i="1"/>
  <c r="BP270" i="1"/>
  <c r="BO270" i="1"/>
  <c r="BN270" i="1"/>
  <c r="BM270" i="1"/>
  <c r="BL270" i="1"/>
  <c r="BK270" i="1"/>
  <c r="BJ270" i="1"/>
  <c r="BI270" i="1"/>
  <c r="BG270" i="1"/>
  <c r="BF270" i="1"/>
  <c r="BE270" i="1"/>
  <c r="BD270" i="1"/>
  <c r="BC270" i="1"/>
  <c r="BB270" i="1"/>
  <c r="AZ270" i="1"/>
  <c r="AY270" i="1"/>
  <c r="AX270" i="1"/>
  <c r="AU270" i="1"/>
  <c r="X270" i="1"/>
  <c r="BQ270" i="1" s="1"/>
  <c r="O270" i="1"/>
  <c r="BH270" i="1" s="1"/>
  <c r="H270" i="1"/>
  <c r="BA270" i="1" s="1"/>
  <c r="CD262" i="1"/>
  <c r="CC269" i="1"/>
  <c r="CB269" i="1"/>
  <c r="CA269" i="1"/>
  <c r="BZ269" i="1"/>
  <c r="BY269" i="1"/>
  <c r="BX269" i="1"/>
  <c r="BW269" i="1"/>
  <c r="BV269" i="1"/>
  <c r="BU269" i="1"/>
  <c r="BT269" i="1"/>
  <c r="BS269" i="1"/>
  <c r="BR269" i="1"/>
  <c r="BP269" i="1"/>
  <c r="BO269" i="1"/>
  <c r="BN269" i="1"/>
  <c r="BM269" i="1"/>
  <c r="BL269" i="1"/>
  <c r="BK269" i="1"/>
  <c r="BJ269" i="1"/>
  <c r="BI269" i="1"/>
  <c r="BG269" i="1"/>
  <c r="BF269" i="1"/>
  <c r="BE269" i="1"/>
  <c r="BD269" i="1"/>
  <c r="BC269" i="1"/>
  <c r="BB269" i="1"/>
  <c r="AZ269" i="1"/>
  <c r="AY269" i="1"/>
  <c r="AX269" i="1"/>
  <c r="AU269" i="1"/>
  <c r="X269" i="1"/>
  <c r="BQ269" i="1" s="1"/>
  <c r="O269" i="1"/>
  <c r="BH269" i="1" s="1"/>
  <c r="H269" i="1"/>
  <c r="BA269" i="1" s="1"/>
  <c r="CD261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P268" i="1"/>
  <c r="BO268" i="1"/>
  <c r="BN268" i="1"/>
  <c r="BM268" i="1"/>
  <c r="BL268" i="1"/>
  <c r="BK268" i="1"/>
  <c r="BJ268" i="1"/>
  <c r="BI268" i="1"/>
  <c r="BG268" i="1"/>
  <c r="BF268" i="1"/>
  <c r="BE268" i="1"/>
  <c r="BD268" i="1"/>
  <c r="BC268" i="1"/>
  <c r="BB268" i="1"/>
  <c r="AZ268" i="1"/>
  <c r="AY268" i="1"/>
  <c r="AX268" i="1"/>
  <c r="AU268" i="1"/>
  <c r="X268" i="1"/>
  <c r="BQ268" i="1" s="1"/>
  <c r="O268" i="1"/>
  <c r="BH268" i="1" s="1"/>
  <c r="H268" i="1"/>
  <c r="BA268" i="1" s="1"/>
  <c r="CD260" i="1"/>
  <c r="CC266" i="1"/>
  <c r="CB266" i="1"/>
  <c r="CA266" i="1"/>
  <c r="BZ266" i="1"/>
  <c r="BY266" i="1"/>
  <c r="BX266" i="1"/>
  <c r="BW266" i="1"/>
  <c r="BV266" i="1"/>
  <c r="BU266" i="1"/>
  <c r="BT266" i="1"/>
  <c r="BS266" i="1"/>
  <c r="BR266" i="1"/>
  <c r="BP266" i="1"/>
  <c r="BO266" i="1"/>
  <c r="BN266" i="1"/>
  <c r="BM266" i="1"/>
  <c r="BL266" i="1"/>
  <c r="BK266" i="1"/>
  <c r="BJ266" i="1"/>
  <c r="BI266" i="1"/>
  <c r="BG266" i="1"/>
  <c r="BF266" i="1"/>
  <c r="BE266" i="1"/>
  <c r="BD266" i="1"/>
  <c r="BC266" i="1"/>
  <c r="BB266" i="1"/>
  <c r="AZ266" i="1"/>
  <c r="AY266" i="1"/>
  <c r="AX266" i="1"/>
  <c r="AU266" i="1"/>
  <c r="X266" i="1"/>
  <c r="BQ266" i="1" s="1"/>
  <c r="O266" i="1"/>
  <c r="BH266" i="1" s="1"/>
  <c r="H266" i="1"/>
  <c r="BA266" i="1" s="1"/>
  <c r="CD259" i="1"/>
  <c r="CC265" i="1"/>
  <c r="CB265" i="1"/>
  <c r="CA265" i="1"/>
  <c r="BZ265" i="1"/>
  <c r="BY265" i="1"/>
  <c r="BX265" i="1"/>
  <c r="BW265" i="1"/>
  <c r="BV265" i="1"/>
  <c r="BU265" i="1"/>
  <c r="BT265" i="1"/>
  <c r="BS265" i="1"/>
  <c r="BR265" i="1"/>
  <c r="BP265" i="1"/>
  <c r="BO265" i="1"/>
  <c r="BN265" i="1"/>
  <c r="BM265" i="1"/>
  <c r="BL265" i="1"/>
  <c r="BK265" i="1"/>
  <c r="BJ265" i="1"/>
  <c r="BI265" i="1"/>
  <c r="BG265" i="1"/>
  <c r="BF265" i="1"/>
  <c r="BE265" i="1"/>
  <c r="BD265" i="1"/>
  <c r="BC265" i="1"/>
  <c r="BB265" i="1"/>
  <c r="AZ265" i="1"/>
  <c r="AY265" i="1"/>
  <c r="AX265" i="1"/>
  <c r="AU265" i="1"/>
  <c r="X265" i="1"/>
  <c r="BQ265" i="1" s="1"/>
  <c r="O265" i="1"/>
  <c r="BH265" i="1" s="1"/>
  <c r="H265" i="1"/>
  <c r="BA265" i="1" s="1"/>
  <c r="CD258" i="1"/>
  <c r="CC264" i="1"/>
  <c r="CB264" i="1"/>
  <c r="CA264" i="1"/>
  <c r="BZ264" i="1"/>
  <c r="BY264" i="1"/>
  <c r="BX264" i="1"/>
  <c r="BW264" i="1"/>
  <c r="BV264" i="1"/>
  <c r="BU264" i="1"/>
  <c r="BT264" i="1"/>
  <c r="BS264" i="1"/>
  <c r="BR264" i="1"/>
  <c r="BP264" i="1"/>
  <c r="BO264" i="1"/>
  <c r="BN264" i="1"/>
  <c r="BM264" i="1"/>
  <c r="BL264" i="1"/>
  <c r="BK264" i="1"/>
  <c r="BJ264" i="1"/>
  <c r="BI264" i="1"/>
  <c r="BG264" i="1"/>
  <c r="BF264" i="1"/>
  <c r="BE264" i="1"/>
  <c r="BD264" i="1"/>
  <c r="BC264" i="1"/>
  <c r="BB264" i="1"/>
  <c r="AZ264" i="1"/>
  <c r="AY264" i="1"/>
  <c r="AX264" i="1"/>
  <c r="AU264" i="1"/>
  <c r="X264" i="1"/>
  <c r="BQ264" i="1" s="1"/>
  <c r="O264" i="1"/>
  <c r="BH264" i="1" s="1"/>
  <c r="H264" i="1"/>
  <c r="BA264" i="1" s="1"/>
  <c r="CD257" i="1"/>
  <c r="CC263" i="1"/>
  <c r="CB263" i="1"/>
  <c r="CA263" i="1"/>
  <c r="BZ263" i="1"/>
  <c r="BY263" i="1"/>
  <c r="BX263" i="1"/>
  <c r="BW263" i="1"/>
  <c r="BV263" i="1"/>
  <c r="BU263" i="1"/>
  <c r="BT263" i="1"/>
  <c r="BS263" i="1"/>
  <c r="BR263" i="1"/>
  <c r="BP263" i="1"/>
  <c r="BO263" i="1"/>
  <c r="BN263" i="1"/>
  <c r="BM263" i="1"/>
  <c r="BL263" i="1"/>
  <c r="BK263" i="1"/>
  <c r="BJ263" i="1"/>
  <c r="BI263" i="1"/>
  <c r="BG263" i="1"/>
  <c r="BF263" i="1"/>
  <c r="BE263" i="1"/>
  <c r="BD263" i="1"/>
  <c r="BC263" i="1"/>
  <c r="BB263" i="1"/>
  <c r="AZ263" i="1"/>
  <c r="AY263" i="1"/>
  <c r="AX263" i="1"/>
  <c r="AU263" i="1"/>
  <c r="X263" i="1"/>
  <c r="BQ263" i="1" s="1"/>
  <c r="O263" i="1"/>
  <c r="BH263" i="1" s="1"/>
  <c r="H263" i="1"/>
  <c r="BA263" i="1" s="1"/>
  <c r="CD256" i="1"/>
  <c r="CC262" i="1"/>
  <c r="CB262" i="1"/>
  <c r="CA262" i="1"/>
  <c r="BZ262" i="1"/>
  <c r="BY262" i="1"/>
  <c r="BX262" i="1"/>
  <c r="BW262" i="1"/>
  <c r="BV262" i="1"/>
  <c r="BU262" i="1"/>
  <c r="BT262" i="1"/>
  <c r="BS262" i="1"/>
  <c r="BR262" i="1"/>
  <c r="BP262" i="1"/>
  <c r="BO262" i="1"/>
  <c r="BN262" i="1"/>
  <c r="BM262" i="1"/>
  <c r="BL262" i="1"/>
  <c r="BK262" i="1"/>
  <c r="BJ262" i="1"/>
  <c r="BI262" i="1"/>
  <c r="BG262" i="1"/>
  <c r="BF262" i="1"/>
  <c r="BE262" i="1"/>
  <c r="BD262" i="1"/>
  <c r="BC262" i="1"/>
  <c r="BB262" i="1"/>
  <c r="AZ262" i="1"/>
  <c r="AY262" i="1"/>
  <c r="AX262" i="1"/>
  <c r="AU262" i="1"/>
  <c r="X262" i="1"/>
  <c r="BQ262" i="1" s="1"/>
  <c r="O262" i="1"/>
  <c r="BH262" i="1" s="1"/>
  <c r="H262" i="1"/>
  <c r="BA262" i="1" s="1"/>
  <c r="CD255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P261" i="1"/>
  <c r="BO261" i="1"/>
  <c r="BN261" i="1"/>
  <c r="BM261" i="1"/>
  <c r="BL261" i="1"/>
  <c r="BK261" i="1"/>
  <c r="BJ261" i="1"/>
  <c r="BI261" i="1"/>
  <c r="BG261" i="1"/>
  <c r="BF261" i="1"/>
  <c r="BE261" i="1"/>
  <c r="BD261" i="1"/>
  <c r="BC261" i="1"/>
  <c r="BB261" i="1"/>
  <c r="AZ261" i="1"/>
  <c r="AY261" i="1"/>
  <c r="AX261" i="1"/>
  <c r="AU261" i="1"/>
  <c r="X261" i="1"/>
  <c r="BQ261" i="1" s="1"/>
  <c r="O261" i="1"/>
  <c r="BH261" i="1" s="1"/>
  <c r="H261" i="1"/>
  <c r="BA261" i="1" s="1"/>
  <c r="CD254" i="1"/>
  <c r="CC260" i="1"/>
  <c r="CB260" i="1"/>
  <c r="CA260" i="1"/>
  <c r="BZ260" i="1"/>
  <c r="BY260" i="1"/>
  <c r="BX260" i="1"/>
  <c r="BW260" i="1"/>
  <c r="BV260" i="1"/>
  <c r="BU260" i="1"/>
  <c r="BT260" i="1"/>
  <c r="BS260" i="1"/>
  <c r="BR260" i="1"/>
  <c r="BP260" i="1"/>
  <c r="BO260" i="1"/>
  <c r="BN260" i="1"/>
  <c r="BM260" i="1"/>
  <c r="BL260" i="1"/>
  <c r="BK260" i="1"/>
  <c r="BJ260" i="1"/>
  <c r="BI260" i="1"/>
  <c r="BG260" i="1"/>
  <c r="BF260" i="1"/>
  <c r="BE260" i="1"/>
  <c r="BD260" i="1"/>
  <c r="BC260" i="1"/>
  <c r="BB260" i="1"/>
  <c r="AZ260" i="1"/>
  <c r="AY260" i="1"/>
  <c r="AX260" i="1"/>
  <c r="AU260" i="1"/>
  <c r="X260" i="1"/>
  <c r="BQ260" i="1" s="1"/>
  <c r="O260" i="1"/>
  <c r="BH260" i="1" s="1"/>
  <c r="H260" i="1"/>
  <c r="BA260" i="1" s="1"/>
  <c r="CD253" i="1"/>
  <c r="CC259" i="1"/>
  <c r="CB259" i="1"/>
  <c r="CA259" i="1"/>
  <c r="BZ259" i="1"/>
  <c r="BY259" i="1"/>
  <c r="BX259" i="1"/>
  <c r="BW259" i="1"/>
  <c r="BV259" i="1"/>
  <c r="BU259" i="1"/>
  <c r="BT259" i="1"/>
  <c r="BS259" i="1"/>
  <c r="BR259" i="1"/>
  <c r="BP259" i="1"/>
  <c r="BO259" i="1"/>
  <c r="BN259" i="1"/>
  <c r="BM259" i="1"/>
  <c r="BL259" i="1"/>
  <c r="BK259" i="1"/>
  <c r="BJ259" i="1"/>
  <c r="BI259" i="1"/>
  <c r="BG259" i="1"/>
  <c r="BF259" i="1"/>
  <c r="BE259" i="1"/>
  <c r="BD259" i="1"/>
  <c r="BC259" i="1"/>
  <c r="BB259" i="1"/>
  <c r="AZ259" i="1"/>
  <c r="AY259" i="1"/>
  <c r="AX259" i="1"/>
  <c r="AU259" i="1"/>
  <c r="X259" i="1"/>
  <c r="BQ259" i="1" s="1"/>
  <c r="O259" i="1"/>
  <c r="BH259" i="1" s="1"/>
  <c r="H259" i="1"/>
  <c r="BA259" i="1" s="1"/>
  <c r="CD252" i="1"/>
  <c r="CC258" i="1"/>
  <c r="CB258" i="1"/>
  <c r="CA258" i="1"/>
  <c r="BZ258" i="1"/>
  <c r="BY258" i="1"/>
  <c r="BX258" i="1"/>
  <c r="BW258" i="1"/>
  <c r="BV258" i="1"/>
  <c r="BU258" i="1"/>
  <c r="BT258" i="1"/>
  <c r="BS258" i="1"/>
  <c r="BR258" i="1"/>
  <c r="BP258" i="1"/>
  <c r="BO258" i="1"/>
  <c r="BN258" i="1"/>
  <c r="BM258" i="1"/>
  <c r="BL258" i="1"/>
  <c r="BK258" i="1"/>
  <c r="BJ258" i="1"/>
  <c r="BI258" i="1"/>
  <c r="BG258" i="1"/>
  <c r="BF258" i="1"/>
  <c r="BE258" i="1"/>
  <c r="BD258" i="1"/>
  <c r="BC258" i="1"/>
  <c r="BB258" i="1"/>
  <c r="AZ258" i="1"/>
  <c r="AY258" i="1"/>
  <c r="AX258" i="1"/>
  <c r="AU258" i="1"/>
  <c r="X258" i="1"/>
  <c r="BQ258" i="1" s="1"/>
  <c r="O258" i="1"/>
  <c r="BH258" i="1" s="1"/>
  <c r="H258" i="1"/>
  <c r="BA258" i="1" s="1"/>
  <c r="CD251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P257" i="1"/>
  <c r="BO257" i="1"/>
  <c r="BN257" i="1"/>
  <c r="BM257" i="1"/>
  <c r="BL257" i="1"/>
  <c r="BK257" i="1"/>
  <c r="BJ257" i="1"/>
  <c r="BI257" i="1"/>
  <c r="BG257" i="1"/>
  <c r="BF257" i="1"/>
  <c r="BE257" i="1"/>
  <c r="BD257" i="1"/>
  <c r="BC257" i="1"/>
  <c r="BB257" i="1"/>
  <c r="AZ257" i="1"/>
  <c r="AY257" i="1"/>
  <c r="AX257" i="1"/>
  <c r="AU257" i="1"/>
  <c r="X257" i="1"/>
  <c r="BQ257" i="1" s="1"/>
  <c r="O257" i="1"/>
  <c r="BH257" i="1" s="1"/>
  <c r="H257" i="1"/>
  <c r="BA257" i="1" s="1"/>
  <c r="CD250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P256" i="1"/>
  <c r="BO256" i="1"/>
  <c r="BN256" i="1"/>
  <c r="BM256" i="1"/>
  <c r="BL256" i="1"/>
  <c r="BK256" i="1"/>
  <c r="BJ256" i="1"/>
  <c r="BI256" i="1"/>
  <c r="BG256" i="1"/>
  <c r="BF256" i="1"/>
  <c r="BE256" i="1"/>
  <c r="BD256" i="1"/>
  <c r="BC256" i="1"/>
  <c r="BB256" i="1"/>
  <c r="AZ256" i="1"/>
  <c r="AY256" i="1"/>
  <c r="AX256" i="1"/>
  <c r="AU256" i="1"/>
  <c r="X256" i="1"/>
  <c r="BQ256" i="1" s="1"/>
  <c r="O256" i="1"/>
  <c r="BH256" i="1" s="1"/>
  <c r="H256" i="1"/>
  <c r="BA256" i="1" s="1"/>
  <c r="CD249" i="1"/>
  <c r="CC255" i="1"/>
  <c r="CB255" i="1"/>
  <c r="CA255" i="1"/>
  <c r="BZ255" i="1"/>
  <c r="BY255" i="1"/>
  <c r="BX255" i="1"/>
  <c r="BW255" i="1"/>
  <c r="BV255" i="1"/>
  <c r="BU255" i="1"/>
  <c r="BT255" i="1"/>
  <c r="BS255" i="1"/>
  <c r="BR255" i="1"/>
  <c r="BP255" i="1"/>
  <c r="BO255" i="1"/>
  <c r="BN255" i="1"/>
  <c r="BM255" i="1"/>
  <c r="BL255" i="1"/>
  <c r="BK255" i="1"/>
  <c r="BJ255" i="1"/>
  <c r="BI255" i="1"/>
  <c r="BG255" i="1"/>
  <c r="BF255" i="1"/>
  <c r="BE255" i="1"/>
  <c r="BD255" i="1"/>
  <c r="BC255" i="1"/>
  <c r="BB255" i="1"/>
  <c r="AZ255" i="1"/>
  <c r="AY255" i="1"/>
  <c r="AX255" i="1"/>
  <c r="AU255" i="1"/>
  <c r="X255" i="1"/>
  <c r="BQ255" i="1" s="1"/>
  <c r="O255" i="1"/>
  <c r="BH255" i="1" s="1"/>
  <c r="H255" i="1"/>
  <c r="BA255" i="1" s="1"/>
  <c r="CD248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P254" i="1"/>
  <c r="BO254" i="1"/>
  <c r="BN254" i="1"/>
  <c r="BM254" i="1"/>
  <c r="BL254" i="1"/>
  <c r="BK254" i="1"/>
  <c r="BJ254" i="1"/>
  <c r="BI254" i="1"/>
  <c r="BG254" i="1"/>
  <c r="BF254" i="1"/>
  <c r="BE254" i="1"/>
  <c r="BD254" i="1"/>
  <c r="BC254" i="1"/>
  <c r="BB254" i="1"/>
  <c r="AZ254" i="1"/>
  <c r="AY254" i="1"/>
  <c r="AX254" i="1"/>
  <c r="AU254" i="1"/>
  <c r="X254" i="1"/>
  <c r="BQ254" i="1" s="1"/>
  <c r="O254" i="1"/>
  <c r="BH254" i="1" s="1"/>
  <c r="H254" i="1"/>
  <c r="BA254" i="1" s="1"/>
  <c r="CD247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P253" i="1"/>
  <c r="BO253" i="1"/>
  <c r="BN253" i="1"/>
  <c r="BM253" i="1"/>
  <c r="BL253" i="1"/>
  <c r="BK253" i="1"/>
  <c r="BJ253" i="1"/>
  <c r="BI253" i="1"/>
  <c r="BG253" i="1"/>
  <c r="BF253" i="1"/>
  <c r="BE253" i="1"/>
  <c r="BD253" i="1"/>
  <c r="BC253" i="1"/>
  <c r="BB253" i="1"/>
  <c r="AZ253" i="1"/>
  <c r="AY253" i="1"/>
  <c r="AX253" i="1"/>
  <c r="AU253" i="1"/>
  <c r="X253" i="1"/>
  <c r="BQ253" i="1" s="1"/>
  <c r="O253" i="1"/>
  <c r="BH253" i="1" s="1"/>
  <c r="H253" i="1"/>
  <c r="BA253" i="1" s="1"/>
  <c r="CD246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P252" i="1"/>
  <c r="BO252" i="1"/>
  <c r="BN252" i="1"/>
  <c r="BM252" i="1"/>
  <c r="BL252" i="1"/>
  <c r="BK252" i="1"/>
  <c r="BJ252" i="1"/>
  <c r="BI252" i="1"/>
  <c r="BG252" i="1"/>
  <c r="BF252" i="1"/>
  <c r="BE252" i="1"/>
  <c r="BD252" i="1"/>
  <c r="BC252" i="1"/>
  <c r="BB252" i="1"/>
  <c r="AZ252" i="1"/>
  <c r="AY252" i="1"/>
  <c r="AX252" i="1"/>
  <c r="AU252" i="1"/>
  <c r="X252" i="1"/>
  <c r="BQ252" i="1" s="1"/>
  <c r="O252" i="1"/>
  <c r="BH252" i="1" s="1"/>
  <c r="H252" i="1"/>
  <c r="BA252" i="1" s="1"/>
  <c r="CD245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P251" i="1"/>
  <c r="BO251" i="1"/>
  <c r="BN251" i="1"/>
  <c r="BM251" i="1"/>
  <c r="BL251" i="1"/>
  <c r="BK251" i="1"/>
  <c r="BJ251" i="1"/>
  <c r="BI251" i="1"/>
  <c r="BG251" i="1"/>
  <c r="BF251" i="1"/>
  <c r="BE251" i="1"/>
  <c r="BD251" i="1"/>
  <c r="BC251" i="1"/>
  <c r="BB251" i="1"/>
  <c r="AZ251" i="1"/>
  <c r="AY251" i="1"/>
  <c r="AX251" i="1"/>
  <c r="AU251" i="1"/>
  <c r="X251" i="1"/>
  <c r="BQ251" i="1" s="1"/>
  <c r="O251" i="1"/>
  <c r="BH251" i="1" s="1"/>
  <c r="H251" i="1"/>
  <c r="BA251" i="1" s="1"/>
  <c r="CD244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P250" i="1"/>
  <c r="BO250" i="1"/>
  <c r="BN250" i="1"/>
  <c r="BM250" i="1"/>
  <c r="BL250" i="1"/>
  <c r="BK250" i="1"/>
  <c r="BJ250" i="1"/>
  <c r="BI250" i="1"/>
  <c r="BG250" i="1"/>
  <c r="BF250" i="1"/>
  <c r="BE250" i="1"/>
  <c r="BD250" i="1"/>
  <c r="BC250" i="1"/>
  <c r="BB250" i="1"/>
  <c r="AZ250" i="1"/>
  <c r="AY250" i="1"/>
  <c r="AX250" i="1"/>
  <c r="AU250" i="1"/>
  <c r="X250" i="1"/>
  <c r="BQ250" i="1" s="1"/>
  <c r="O250" i="1"/>
  <c r="BH250" i="1" s="1"/>
  <c r="H250" i="1"/>
  <c r="BA250" i="1" s="1"/>
  <c r="CD243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P249" i="1"/>
  <c r="BO249" i="1"/>
  <c r="BN249" i="1"/>
  <c r="BM249" i="1"/>
  <c r="BL249" i="1"/>
  <c r="BK249" i="1"/>
  <c r="BJ249" i="1"/>
  <c r="BI249" i="1"/>
  <c r="BG249" i="1"/>
  <c r="BF249" i="1"/>
  <c r="BE249" i="1"/>
  <c r="BD249" i="1"/>
  <c r="BC249" i="1"/>
  <c r="BB249" i="1"/>
  <c r="AZ249" i="1"/>
  <c r="AY249" i="1"/>
  <c r="AX249" i="1"/>
  <c r="AU249" i="1"/>
  <c r="X249" i="1"/>
  <c r="BQ249" i="1" s="1"/>
  <c r="O249" i="1"/>
  <c r="BH249" i="1" s="1"/>
  <c r="H249" i="1"/>
  <c r="BA249" i="1" s="1"/>
  <c r="CD242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P248" i="1"/>
  <c r="BO248" i="1"/>
  <c r="BN248" i="1"/>
  <c r="BM248" i="1"/>
  <c r="BL248" i="1"/>
  <c r="BK248" i="1"/>
  <c r="BJ248" i="1"/>
  <c r="BI248" i="1"/>
  <c r="BG248" i="1"/>
  <c r="BF248" i="1"/>
  <c r="BE248" i="1"/>
  <c r="BD248" i="1"/>
  <c r="BC248" i="1"/>
  <c r="BB248" i="1"/>
  <c r="AZ248" i="1"/>
  <c r="AY248" i="1"/>
  <c r="AX248" i="1"/>
  <c r="AU248" i="1"/>
  <c r="X248" i="1"/>
  <c r="BQ248" i="1" s="1"/>
  <c r="O248" i="1"/>
  <c r="BH248" i="1" s="1"/>
  <c r="H248" i="1"/>
  <c r="BA248" i="1" s="1"/>
  <c r="CD241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P245" i="1"/>
  <c r="BO245" i="1"/>
  <c r="BN245" i="1"/>
  <c r="BM245" i="1"/>
  <c r="BL245" i="1"/>
  <c r="BK245" i="1"/>
  <c r="BJ245" i="1"/>
  <c r="BI245" i="1"/>
  <c r="BG245" i="1"/>
  <c r="BF245" i="1"/>
  <c r="BE245" i="1"/>
  <c r="BD245" i="1"/>
  <c r="BC245" i="1"/>
  <c r="BB245" i="1"/>
  <c r="AZ245" i="1"/>
  <c r="AY245" i="1"/>
  <c r="AX245" i="1"/>
  <c r="AU245" i="1"/>
  <c r="X245" i="1"/>
  <c r="BQ245" i="1" s="1"/>
  <c r="O245" i="1"/>
  <c r="BH245" i="1" s="1"/>
  <c r="H245" i="1"/>
  <c r="BA245" i="1" s="1"/>
  <c r="CD240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P244" i="1"/>
  <c r="BO244" i="1"/>
  <c r="BN244" i="1"/>
  <c r="BM244" i="1"/>
  <c r="BL244" i="1"/>
  <c r="BK244" i="1"/>
  <c r="BJ244" i="1"/>
  <c r="BI244" i="1"/>
  <c r="BG244" i="1"/>
  <c r="BF244" i="1"/>
  <c r="BE244" i="1"/>
  <c r="BD244" i="1"/>
  <c r="BC244" i="1"/>
  <c r="BB244" i="1"/>
  <c r="AZ244" i="1"/>
  <c r="AY244" i="1"/>
  <c r="AX244" i="1"/>
  <c r="AU244" i="1"/>
  <c r="X244" i="1"/>
  <c r="BQ244" i="1" s="1"/>
  <c r="O244" i="1"/>
  <c r="BH244" i="1" s="1"/>
  <c r="H244" i="1"/>
  <c r="BA244" i="1" s="1"/>
  <c r="CD239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P243" i="1"/>
  <c r="BO243" i="1"/>
  <c r="BN243" i="1"/>
  <c r="BM243" i="1"/>
  <c r="BL243" i="1"/>
  <c r="BK243" i="1"/>
  <c r="BJ243" i="1"/>
  <c r="BI243" i="1"/>
  <c r="BG243" i="1"/>
  <c r="BF243" i="1"/>
  <c r="BE243" i="1"/>
  <c r="BD243" i="1"/>
  <c r="BC243" i="1"/>
  <c r="BB243" i="1"/>
  <c r="AZ243" i="1"/>
  <c r="AY243" i="1"/>
  <c r="AX243" i="1"/>
  <c r="AU243" i="1"/>
  <c r="X243" i="1"/>
  <c r="BQ243" i="1" s="1"/>
  <c r="O243" i="1"/>
  <c r="BH243" i="1" s="1"/>
  <c r="H243" i="1"/>
  <c r="BA243" i="1" s="1"/>
  <c r="CD238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P242" i="1"/>
  <c r="BO242" i="1"/>
  <c r="BN242" i="1"/>
  <c r="BM242" i="1"/>
  <c r="BL242" i="1"/>
  <c r="BK242" i="1"/>
  <c r="BJ242" i="1"/>
  <c r="BI242" i="1"/>
  <c r="BG242" i="1"/>
  <c r="BF242" i="1"/>
  <c r="BE242" i="1"/>
  <c r="BD242" i="1"/>
  <c r="BC242" i="1"/>
  <c r="BB242" i="1"/>
  <c r="AZ242" i="1"/>
  <c r="AY242" i="1"/>
  <c r="AX242" i="1"/>
  <c r="AU242" i="1"/>
  <c r="X242" i="1"/>
  <c r="BQ242" i="1" s="1"/>
  <c r="O242" i="1"/>
  <c r="BH242" i="1" s="1"/>
  <c r="H242" i="1"/>
  <c r="BA242" i="1" s="1"/>
  <c r="CD237" i="1"/>
  <c r="CC235" i="1"/>
  <c r="CB235" i="1"/>
  <c r="CA235" i="1"/>
  <c r="BZ235" i="1"/>
  <c r="BY235" i="1"/>
  <c r="BX235" i="1"/>
  <c r="BW235" i="1"/>
  <c r="BV235" i="1"/>
  <c r="BU235" i="1"/>
  <c r="BT235" i="1"/>
  <c r="BS235" i="1"/>
  <c r="BR235" i="1"/>
  <c r="BP235" i="1"/>
  <c r="BO235" i="1"/>
  <c r="BN235" i="1"/>
  <c r="BM235" i="1"/>
  <c r="BL235" i="1"/>
  <c r="BK235" i="1"/>
  <c r="BJ235" i="1"/>
  <c r="BI235" i="1"/>
  <c r="BG235" i="1"/>
  <c r="BF235" i="1"/>
  <c r="BE235" i="1"/>
  <c r="BD235" i="1"/>
  <c r="BC235" i="1"/>
  <c r="BB235" i="1"/>
  <c r="AZ235" i="1"/>
  <c r="AY235" i="1"/>
  <c r="AX235" i="1"/>
  <c r="AU235" i="1"/>
  <c r="X235" i="1"/>
  <c r="BQ235" i="1" s="1"/>
  <c r="O235" i="1"/>
  <c r="BH235" i="1" s="1"/>
  <c r="H235" i="1"/>
  <c r="BA235" i="1" s="1"/>
  <c r="CD236" i="1"/>
  <c r="CC241" i="1"/>
  <c r="CB241" i="1"/>
  <c r="CA241" i="1"/>
  <c r="BZ241" i="1"/>
  <c r="BY241" i="1"/>
  <c r="BX241" i="1"/>
  <c r="BW241" i="1"/>
  <c r="BV241" i="1"/>
  <c r="BU241" i="1"/>
  <c r="BT241" i="1"/>
  <c r="BS241" i="1"/>
  <c r="BR241" i="1"/>
  <c r="BP241" i="1"/>
  <c r="BO241" i="1"/>
  <c r="BN241" i="1"/>
  <c r="BM241" i="1"/>
  <c r="BL241" i="1"/>
  <c r="BK241" i="1"/>
  <c r="BJ241" i="1"/>
  <c r="BI241" i="1"/>
  <c r="BG241" i="1"/>
  <c r="BF241" i="1"/>
  <c r="BE241" i="1"/>
  <c r="BD241" i="1"/>
  <c r="BC241" i="1"/>
  <c r="BB241" i="1"/>
  <c r="AZ241" i="1"/>
  <c r="AY241" i="1"/>
  <c r="AX241" i="1"/>
  <c r="AU241" i="1"/>
  <c r="X241" i="1"/>
  <c r="BQ241" i="1" s="1"/>
  <c r="O241" i="1"/>
  <c r="BH241" i="1" s="1"/>
  <c r="H241" i="1"/>
  <c r="BA241" i="1" s="1"/>
  <c r="CD235" i="1"/>
  <c r="CC240" i="1"/>
  <c r="CB240" i="1"/>
  <c r="CA240" i="1"/>
  <c r="BZ240" i="1"/>
  <c r="BY240" i="1"/>
  <c r="BX240" i="1"/>
  <c r="BW240" i="1"/>
  <c r="BV240" i="1"/>
  <c r="BU240" i="1"/>
  <c r="BT240" i="1"/>
  <c r="BS240" i="1"/>
  <c r="BR240" i="1"/>
  <c r="BP240" i="1"/>
  <c r="BO240" i="1"/>
  <c r="BN240" i="1"/>
  <c r="BM240" i="1"/>
  <c r="BL240" i="1"/>
  <c r="BK240" i="1"/>
  <c r="BJ240" i="1"/>
  <c r="BI240" i="1"/>
  <c r="BG240" i="1"/>
  <c r="BF240" i="1"/>
  <c r="BE240" i="1"/>
  <c r="BD240" i="1"/>
  <c r="BC240" i="1"/>
  <c r="BB240" i="1"/>
  <c r="AZ240" i="1"/>
  <c r="AY240" i="1"/>
  <c r="AX240" i="1"/>
  <c r="AU240" i="1"/>
  <c r="X240" i="1"/>
  <c r="BQ240" i="1" s="1"/>
  <c r="O240" i="1"/>
  <c r="BH240" i="1" s="1"/>
  <c r="H240" i="1"/>
  <c r="BA240" i="1" s="1"/>
  <c r="CD234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P239" i="1"/>
  <c r="BO239" i="1"/>
  <c r="BN239" i="1"/>
  <c r="BM239" i="1"/>
  <c r="BL239" i="1"/>
  <c r="BK239" i="1"/>
  <c r="BJ239" i="1"/>
  <c r="BI239" i="1"/>
  <c r="BG239" i="1"/>
  <c r="BF239" i="1"/>
  <c r="BE239" i="1"/>
  <c r="BD239" i="1"/>
  <c r="BC239" i="1"/>
  <c r="BB239" i="1"/>
  <c r="AZ239" i="1"/>
  <c r="AY239" i="1"/>
  <c r="AX239" i="1"/>
  <c r="AU239" i="1"/>
  <c r="X239" i="1"/>
  <c r="BQ239" i="1" s="1"/>
  <c r="O239" i="1"/>
  <c r="BH239" i="1" s="1"/>
  <c r="H239" i="1"/>
  <c r="BA239" i="1" s="1"/>
  <c r="CD233" i="1"/>
  <c r="CC238" i="1"/>
  <c r="CB238" i="1"/>
  <c r="CA238" i="1"/>
  <c r="BZ238" i="1"/>
  <c r="BY238" i="1"/>
  <c r="BX238" i="1"/>
  <c r="BW238" i="1"/>
  <c r="BV238" i="1"/>
  <c r="BU238" i="1"/>
  <c r="BT238" i="1"/>
  <c r="BS238" i="1"/>
  <c r="BR238" i="1"/>
  <c r="BP238" i="1"/>
  <c r="BO238" i="1"/>
  <c r="BN238" i="1"/>
  <c r="BM238" i="1"/>
  <c r="BL238" i="1"/>
  <c r="BK238" i="1"/>
  <c r="BJ238" i="1"/>
  <c r="BI238" i="1"/>
  <c r="BG238" i="1"/>
  <c r="BF238" i="1"/>
  <c r="BE238" i="1"/>
  <c r="BD238" i="1"/>
  <c r="BC238" i="1"/>
  <c r="BB238" i="1"/>
  <c r="AZ238" i="1"/>
  <c r="AY238" i="1"/>
  <c r="AX238" i="1"/>
  <c r="AU238" i="1"/>
  <c r="X238" i="1"/>
  <c r="BQ238" i="1" s="1"/>
  <c r="O238" i="1"/>
  <c r="BH238" i="1" s="1"/>
  <c r="H238" i="1"/>
  <c r="BA238" i="1" s="1"/>
  <c r="CD232" i="1"/>
  <c r="CC237" i="1"/>
  <c r="CB237" i="1"/>
  <c r="CA237" i="1"/>
  <c r="BZ237" i="1"/>
  <c r="BY237" i="1"/>
  <c r="BX237" i="1"/>
  <c r="BW237" i="1"/>
  <c r="BV237" i="1"/>
  <c r="BU237" i="1"/>
  <c r="BT237" i="1"/>
  <c r="BS237" i="1"/>
  <c r="BR237" i="1"/>
  <c r="BP237" i="1"/>
  <c r="BO237" i="1"/>
  <c r="BN237" i="1"/>
  <c r="BM237" i="1"/>
  <c r="BL237" i="1"/>
  <c r="BK237" i="1"/>
  <c r="BJ237" i="1"/>
  <c r="BI237" i="1"/>
  <c r="BG237" i="1"/>
  <c r="BF237" i="1"/>
  <c r="BE237" i="1"/>
  <c r="BD237" i="1"/>
  <c r="BC237" i="1"/>
  <c r="BB237" i="1"/>
  <c r="AZ237" i="1"/>
  <c r="AY237" i="1"/>
  <c r="AX237" i="1"/>
  <c r="AU237" i="1"/>
  <c r="X237" i="1"/>
  <c r="BQ237" i="1" s="1"/>
  <c r="O237" i="1"/>
  <c r="BH237" i="1" s="1"/>
  <c r="H237" i="1"/>
  <c r="BA237" i="1" s="1"/>
  <c r="CD231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P236" i="1"/>
  <c r="BO236" i="1"/>
  <c r="BN236" i="1"/>
  <c r="BM236" i="1"/>
  <c r="BL236" i="1"/>
  <c r="BK236" i="1"/>
  <c r="BJ236" i="1"/>
  <c r="BI236" i="1"/>
  <c r="BG236" i="1"/>
  <c r="BF236" i="1"/>
  <c r="BE236" i="1"/>
  <c r="BD236" i="1"/>
  <c r="BC236" i="1"/>
  <c r="BB236" i="1"/>
  <c r="AZ236" i="1"/>
  <c r="AY236" i="1"/>
  <c r="AX236" i="1"/>
  <c r="AU236" i="1"/>
  <c r="X236" i="1"/>
  <c r="BQ236" i="1" s="1"/>
  <c r="O236" i="1"/>
  <c r="BH236" i="1" s="1"/>
  <c r="H236" i="1"/>
  <c r="BA236" i="1" s="1"/>
  <c r="CD230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P234" i="1"/>
  <c r="BO234" i="1"/>
  <c r="BN234" i="1"/>
  <c r="BM234" i="1"/>
  <c r="BL234" i="1"/>
  <c r="BK234" i="1"/>
  <c r="BJ234" i="1"/>
  <c r="BI234" i="1"/>
  <c r="BG234" i="1"/>
  <c r="BF234" i="1"/>
  <c r="BE234" i="1"/>
  <c r="BD234" i="1"/>
  <c r="BC234" i="1"/>
  <c r="BB234" i="1"/>
  <c r="AZ234" i="1"/>
  <c r="AY234" i="1"/>
  <c r="AX234" i="1"/>
  <c r="AU234" i="1"/>
  <c r="X234" i="1"/>
  <c r="BQ234" i="1" s="1"/>
  <c r="O234" i="1"/>
  <c r="BH234" i="1" s="1"/>
  <c r="H234" i="1"/>
  <c r="BA234" i="1" s="1"/>
  <c r="CD229" i="1"/>
  <c r="CC233" i="1"/>
  <c r="CB233" i="1"/>
  <c r="CA233" i="1"/>
  <c r="BZ233" i="1"/>
  <c r="BY233" i="1"/>
  <c r="BX233" i="1"/>
  <c r="BW233" i="1"/>
  <c r="BV233" i="1"/>
  <c r="BU233" i="1"/>
  <c r="BT233" i="1"/>
  <c r="BS233" i="1"/>
  <c r="BR233" i="1"/>
  <c r="BP233" i="1"/>
  <c r="BO233" i="1"/>
  <c r="BN233" i="1"/>
  <c r="BM233" i="1"/>
  <c r="BL233" i="1"/>
  <c r="BK233" i="1"/>
  <c r="BJ233" i="1"/>
  <c r="BI233" i="1"/>
  <c r="BG233" i="1"/>
  <c r="BF233" i="1"/>
  <c r="BE233" i="1"/>
  <c r="BD233" i="1"/>
  <c r="BC233" i="1"/>
  <c r="BB233" i="1"/>
  <c r="AZ233" i="1"/>
  <c r="AY233" i="1"/>
  <c r="AX233" i="1"/>
  <c r="AU233" i="1"/>
  <c r="X233" i="1"/>
  <c r="BQ233" i="1" s="1"/>
  <c r="O233" i="1"/>
  <c r="BH233" i="1" s="1"/>
  <c r="H233" i="1"/>
  <c r="BA233" i="1" s="1"/>
  <c r="CD228" i="1"/>
  <c r="CC232" i="1"/>
  <c r="CB232" i="1"/>
  <c r="CA232" i="1"/>
  <c r="BZ232" i="1"/>
  <c r="BY232" i="1"/>
  <c r="BX232" i="1"/>
  <c r="BW232" i="1"/>
  <c r="BV232" i="1"/>
  <c r="BU232" i="1"/>
  <c r="BT232" i="1"/>
  <c r="BS232" i="1"/>
  <c r="BR232" i="1"/>
  <c r="BP232" i="1"/>
  <c r="BO232" i="1"/>
  <c r="BN232" i="1"/>
  <c r="BM232" i="1"/>
  <c r="BL232" i="1"/>
  <c r="BK232" i="1"/>
  <c r="BJ232" i="1"/>
  <c r="BI232" i="1"/>
  <c r="BG232" i="1"/>
  <c r="BF232" i="1"/>
  <c r="BE232" i="1"/>
  <c r="BD232" i="1"/>
  <c r="BC232" i="1"/>
  <c r="BB232" i="1"/>
  <c r="AZ232" i="1"/>
  <c r="AY232" i="1"/>
  <c r="AX232" i="1"/>
  <c r="AU232" i="1"/>
  <c r="X232" i="1"/>
  <c r="BQ232" i="1" s="1"/>
  <c r="O232" i="1"/>
  <c r="BH232" i="1" s="1"/>
  <c r="H232" i="1"/>
  <c r="BA232" i="1" s="1"/>
  <c r="CD227" i="1"/>
  <c r="CC231" i="1"/>
  <c r="CB231" i="1"/>
  <c r="CA231" i="1"/>
  <c r="BZ231" i="1"/>
  <c r="BY231" i="1"/>
  <c r="BX231" i="1"/>
  <c r="BW231" i="1"/>
  <c r="BV231" i="1"/>
  <c r="BU231" i="1"/>
  <c r="BT231" i="1"/>
  <c r="BS231" i="1"/>
  <c r="BR231" i="1"/>
  <c r="BP231" i="1"/>
  <c r="BO231" i="1"/>
  <c r="BN231" i="1"/>
  <c r="BM231" i="1"/>
  <c r="BL231" i="1"/>
  <c r="BK231" i="1"/>
  <c r="BJ231" i="1"/>
  <c r="BI231" i="1"/>
  <c r="BG231" i="1"/>
  <c r="BF231" i="1"/>
  <c r="BE231" i="1"/>
  <c r="BD231" i="1"/>
  <c r="BC231" i="1"/>
  <c r="BB231" i="1"/>
  <c r="AZ231" i="1"/>
  <c r="AY231" i="1"/>
  <c r="AX231" i="1"/>
  <c r="AU231" i="1"/>
  <c r="X231" i="1"/>
  <c r="BQ231" i="1" s="1"/>
  <c r="O231" i="1"/>
  <c r="BH231" i="1" s="1"/>
  <c r="H231" i="1"/>
  <c r="BA231" i="1" s="1"/>
  <c r="CD226" i="1"/>
  <c r="CC230" i="1"/>
  <c r="CB230" i="1"/>
  <c r="CA230" i="1"/>
  <c r="BZ230" i="1"/>
  <c r="BY230" i="1"/>
  <c r="BX230" i="1"/>
  <c r="BW230" i="1"/>
  <c r="BV230" i="1"/>
  <c r="BU230" i="1"/>
  <c r="BT230" i="1"/>
  <c r="BS230" i="1"/>
  <c r="BR230" i="1"/>
  <c r="BP230" i="1"/>
  <c r="BO230" i="1"/>
  <c r="BN230" i="1"/>
  <c r="BM230" i="1"/>
  <c r="BL230" i="1"/>
  <c r="BK230" i="1"/>
  <c r="BJ230" i="1"/>
  <c r="BI230" i="1"/>
  <c r="BG230" i="1"/>
  <c r="BF230" i="1"/>
  <c r="BE230" i="1"/>
  <c r="BD230" i="1"/>
  <c r="BC230" i="1"/>
  <c r="BB230" i="1"/>
  <c r="AZ230" i="1"/>
  <c r="AY230" i="1"/>
  <c r="AX230" i="1"/>
  <c r="AU230" i="1"/>
  <c r="X230" i="1"/>
  <c r="BQ230" i="1" s="1"/>
  <c r="O230" i="1"/>
  <c r="BH230" i="1" s="1"/>
  <c r="H230" i="1"/>
  <c r="BA230" i="1" s="1"/>
  <c r="CD225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P229" i="1"/>
  <c r="BO229" i="1"/>
  <c r="BN229" i="1"/>
  <c r="BM229" i="1"/>
  <c r="BL229" i="1"/>
  <c r="BK229" i="1"/>
  <c r="BJ229" i="1"/>
  <c r="BI229" i="1"/>
  <c r="BG229" i="1"/>
  <c r="BF229" i="1"/>
  <c r="BE229" i="1"/>
  <c r="BD229" i="1"/>
  <c r="BC229" i="1"/>
  <c r="BB229" i="1"/>
  <c r="AZ229" i="1"/>
  <c r="AY229" i="1"/>
  <c r="AX229" i="1"/>
  <c r="AU229" i="1"/>
  <c r="X229" i="1"/>
  <c r="BQ229" i="1" s="1"/>
  <c r="O229" i="1"/>
  <c r="BH229" i="1" s="1"/>
  <c r="H229" i="1"/>
  <c r="BA229" i="1" s="1"/>
  <c r="CD224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P228" i="1"/>
  <c r="BO228" i="1"/>
  <c r="BN228" i="1"/>
  <c r="BM228" i="1"/>
  <c r="BL228" i="1"/>
  <c r="BK228" i="1"/>
  <c r="BJ228" i="1"/>
  <c r="BI228" i="1"/>
  <c r="BG228" i="1"/>
  <c r="BF228" i="1"/>
  <c r="BE228" i="1"/>
  <c r="BD228" i="1"/>
  <c r="BC228" i="1"/>
  <c r="BB228" i="1"/>
  <c r="AZ228" i="1"/>
  <c r="AY228" i="1"/>
  <c r="AX228" i="1"/>
  <c r="AU228" i="1"/>
  <c r="X228" i="1"/>
  <c r="BQ228" i="1" s="1"/>
  <c r="O228" i="1"/>
  <c r="BH228" i="1" s="1"/>
  <c r="H228" i="1"/>
  <c r="BA228" i="1" s="1"/>
  <c r="CD223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P227" i="1"/>
  <c r="BO227" i="1"/>
  <c r="BN227" i="1"/>
  <c r="BM227" i="1"/>
  <c r="BL227" i="1"/>
  <c r="BK227" i="1"/>
  <c r="BJ227" i="1"/>
  <c r="BI227" i="1"/>
  <c r="BG227" i="1"/>
  <c r="BF227" i="1"/>
  <c r="BE227" i="1"/>
  <c r="BD227" i="1"/>
  <c r="BC227" i="1"/>
  <c r="BB227" i="1"/>
  <c r="AZ227" i="1"/>
  <c r="AY227" i="1"/>
  <c r="AX227" i="1"/>
  <c r="AU227" i="1"/>
  <c r="X227" i="1"/>
  <c r="BQ227" i="1" s="1"/>
  <c r="O227" i="1"/>
  <c r="BH227" i="1" s="1"/>
  <c r="H227" i="1"/>
  <c r="BA227" i="1" s="1"/>
  <c r="CD222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P226" i="1"/>
  <c r="BO226" i="1"/>
  <c r="BN226" i="1"/>
  <c r="BM226" i="1"/>
  <c r="BL226" i="1"/>
  <c r="BK226" i="1"/>
  <c r="BJ226" i="1"/>
  <c r="BI226" i="1"/>
  <c r="BG226" i="1"/>
  <c r="BF226" i="1"/>
  <c r="BE226" i="1"/>
  <c r="BD226" i="1"/>
  <c r="BC226" i="1"/>
  <c r="BB226" i="1"/>
  <c r="AZ226" i="1"/>
  <c r="AY226" i="1"/>
  <c r="AX226" i="1"/>
  <c r="AU226" i="1"/>
  <c r="X226" i="1"/>
  <c r="BQ226" i="1" s="1"/>
  <c r="O226" i="1"/>
  <c r="BH226" i="1" s="1"/>
  <c r="H226" i="1"/>
  <c r="BA226" i="1" s="1"/>
  <c r="CD221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P225" i="1"/>
  <c r="BO225" i="1"/>
  <c r="BN225" i="1"/>
  <c r="BM225" i="1"/>
  <c r="BL225" i="1"/>
  <c r="BK225" i="1"/>
  <c r="BJ225" i="1"/>
  <c r="BI225" i="1"/>
  <c r="BG225" i="1"/>
  <c r="BF225" i="1"/>
  <c r="BE225" i="1"/>
  <c r="BD225" i="1"/>
  <c r="BC225" i="1"/>
  <c r="BB225" i="1"/>
  <c r="AZ225" i="1"/>
  <c r="AY225" i="1"/>
  <c r="AX225" i="1"/>
  <c r="AU225" i="1"/>
  <c r="X225" i="1"/>
  <c r="BQ225" i="1" s="1"/>
  <c r="O225" i="1"/>
  <c r="BH225" i="1" s="1"/>
  <c r="H225" i="1"/>
  <c r="BA225" i="1" s="1"/>
  <c r="CD220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P224" i="1"/>
  <c r="BO224" i="1"/>
  <c r="BN224" i="1"/>
  <c r="BM224" i="1"/>
  <c r="BL224" i="1"/>
  <c r="BK224" i="1"/>
  <c r="BJ224" i="1"/>
  <c r="BI224" i="1"/>
  <c r="BG224" i="1"/>
  <c r="BF224" i="1"/>
  <c r="BE224" i="1"/>
  <c r="BD224" i="1"/>
  <c r="BC224" i="1"/>
  <c r="BB224" i="1"/>
  <c r="AZ224" i="1"/>
  <c r="AY224" i="1"/>
  <c r="AX224" i="1"/>
  <c r="AU224" i="1"/>
  <c r="X224" i="1"/>
  <c r="BQ224" i="1" s="1"/>
  <c r="O224" i="1"/>
  <c r="BH224" i="1" s="1"/>
  <c r="H224" i="1"/>
  <c r="BA224" i="1" s="1"/>
  <c r="CD219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P223" i="1"/>
  <c r="BO223" i="1"/>
  <c r="BN223" i="1"/>
  <c r="BM223" i="1"/>
  <c r="BL223" i="1"/>
  <c r="BK223" i="1"/>
  <c r="BJ223" i="1"/>
  <c r="BI223" i="1"/>
  <c r="BG223" i="1"/>
  <c r="BF223" i="1"/>
  <c r="BE223" i="1"/>
  <c r="BD223" i="1"/>
  <c r="BC223" i="1"/>
  <c r="BB223" i="1"/>
  <c r="AZ223" i="1"/>
  <c r="AY223" i="1"/>
  <c r="AX223" i="1"/>
  <c r="AU223" i="1"/>
  <c r="X223" i="1"/>
  <c r="BQ223" i="1" s="1"/>
  <c r="O223" i="1"/>
  <c r="BH223" i="1" s="1"/>
  <c r="H223" i="1"/>
  <c r="BA223" i="1" s="1"/>
  <c r="CD218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P222" i="1"/>
  <c r="BO222" i="1"/>
  <c r="BN222" i="1"/>
  <c r="BM222" i="1"/>
  <c r="BL222" i="1"/>
  <c r="BK222" i="1"/>
  <c r="BJ222" i="1"/>
  <c r="BI222" i="1"/>
  <c r="BG222" i="1"/>
  <c r="BF222" i="1"/>
  <c r="BE222" i="1"/>
  <c r="BD222" i="1"/>
  <c r="BC222" i="1"/>
  <c r="BB222" i="1"/>
  <c r="AZ222" i="1"/>
  <c r="AY222" i="1"/>
  <c r="AX222" i="1"/>
  <c r="AU222" i="1"/>
  <c r="X222" i="1"/>
  <c r="BQ222" i="1" s="1"/>
  <c r="O222" i="1"/>
  <c r="BH222" i="1" s="1"/>
  <c r="H222" i="1"/>
  <c r="BA222" i="1" s="1"/>
  <c r="CD217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P220" i="1"/>
  <c r="BO220" i="1"/>
  <c r="BN220" i="1"/>
  <c r="BM220" i="1"/>
  <c r="BL220" i="1"/>
  <c r="BK220" i="1"/>
  <c r="BJ220" i="1"/>
  <c r="BI220" i="1"/>
  <c r="BG220" i="1"/>
  <c r="BF220" i="1"/>
  <c r="BE220" i="1"/>
  <c r="BD220" i="1"/>
  <c r="BC220" i="1"/>
  <c r="BB220" i="1"/>
  <c r="AZ220" i="1"/>
  <c r="AY220" i="1"/>
  <c r="AX220" i="1"/>
  <c r="AU220" i="1"/>
  <c r="X220" i="1"/>
  <c r="BQ220" i="1" s="1"/>
  <c r="O220" i="1"/>
  <c r="BH220" i="1" s="1"/>
  <c r="H220" i="1"/>
  <c r="BA220" i="1" s="1"/>
  <c r="CD216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P219" i="1"/>
  <c r="BO219" i="1"/>
  <c r="BN219" i="1"/>
  <c r="BM219" i="1"/>
  <c r="BL219" i="1"/>
  <c r="BK219" i="1"/>
  <c r="BJ219" i="1"/>
  <c r="BI219" i="1"/>
  <c r="BG219" i="1"/>
  <c r="BF219" i="1"/>
  <c r="BE219" i="1"/>
  <c r="BD219" i="1"/>
  <c r="BC219" i="1"/>
  <c r="BB219" i="1"/>
  <c r="AZ219" i="1"/>
  <c r="AY219" i="1"/>
  <c r="AX219" i="1"/>
  <c r="AU219" i="1"/>
  <c r="X219" i="1"/>
  <c r="BQ219" i="1" s="1"/>
  <c r="O219" i="1"/>
  <c r="BH219" i="1" s="1"/>
  <c r="H219" i="1"/>
  <c r="BA219" i="1" s="1"/>
  <c r="CD215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P221" i="1"/>
  <c r="BO221" i="1"/>
  <c r="BN221" i="1"/>
  <c r="BM221" i="1"/>
  <c r="BL221" i="1"/>
  <c r="BK221" i="1"/>
  <c r="BJ221" i="1"/>
  <c r="BI221" i="1"/>
  <c r="BG221" i="1"/>
  <c r="BF221" i="1"/>
  <c r="BE221" i="1"/>
  <c r="BD221" i="1"/>
  <c r="BC221" i="1"/>
  <c r="BB221" i="1"/>
  <c r="AZ221" i="1"/>
  <c r="AY221" i="1"/>
  <c r="AX221" i="1"/>
  <c r="AU221" i="1"/>
  <c r="X221" i="1"/>
  <c r="BQ221" i="1" s="1"/>
  <c r="O221" i="1"/>
  <c r="BH221" i="1" s="1"/>
  <c r="H221" i="1"/>
  <c r="BA221" i="1" s="1"/>
  <c r="CD214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P218" i="1"/>
  <c r="BO218" i="1"/>
  <c r="BN218" i="1"/>
  <c r="BM218" i="1"/>
  <c r="BL218" i="1"/>
  <c r="BK218" i="1"/>
  <c r="BJ218" i="1"/>
  <c r="BI218" i="1"/>
  <c r="BG218" i="1"/>
  <c r="BF218" i="1"/>
  <c r="BE218" i="1"/>
  <c r="BD218" i="1"/>
  <c r="BC218" i="1"/>
  <c r="BB218" i="1"/>
  <c r="AZ218" i="1"/>
  <c r="AY218" i="1"/>
  <c r="AX218" i="1"/>
  <c r="AU218" i="1"/>
  <c r="X218" i="1"/>
  <c r="BQ218" i="1" s="1"/>
  <c r="O218" i="1"/>
  <c r="BH218" i="1" s="1"/>
  <c r="H218" i="1"/>
  <c r="BA218" i="1" s="1"/>
  <c r="CD213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P217" i="1"/>
  <c r="BO217" i="1"/>
  <c r="BN217" i="1"/>
  <c r="BM217" i="1"/>
  <c r="BL217" i="1"/>
  <c r="BK217" i="1"/>
  <c r="BJ217" i="1"/>
  <c r="BI217" i="1"/>
  <c r="BG217" i="1"/>
  <c r="BF217" i="1"/>
  <c r="BE217" i="1"/>
  <c r="BD217" i="1"/>
  <c r="BC217" i="1"/>
  <c r="BB217" i="1"/>
  <c r="AZ217" i="1"/>
  <c r="AY217" i="1"/>
  <c r="AX217" i="1"/>
  <c r="AU217" i="1"/>
  <c r="X217" i="1"/>
  <c r="BQ217" i="1" s="1"/>
  <c r="O217" i="1"/>
  <c r="BH217" i="1" s="1"/>
  <c r="H217" i="1"/>
  <c r="BA217" i="1" s="1"/>
  <c r="CD212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P216" i="1"/>
  <c r="BO216" i="1"/>
  <c r="BN216" i="1"/>
  <c r="BM216" i="1"/>
  <c r="BL216" i="1"/>
  <c r="BK216" i="1"/>
  <c r="BJ216" i="1"/>
  <c r="BI216" i="1"/>
  <c r="BG216" i="1"/>
  <c r="BF216" i="1"/>
  <c r="BE216" i="1"/>
  <c r="BD216" i="1"/>
  <c r="BC216" i="1"/>
  <c r="BB216" i="1"/>
  <c r="AZ216" i="1"/>
  <c r="AY216" i="1"/>
  <c r="AX216" i="1"/>
  <c r="AU216" i="1"/>
  <c r="X216" i="1"/>
  <c r="BQ216" i="1" s="1"/>
  <c r="O216" i="1"/>
  <c r="BH216" i="1" s="1"/>
  <c r="H216" i="1"/>
  <c r="BA216" i="1" s="1"/>
  <c r="CD211" i="1"/>
  <c r="CC215" i="1"/>
  <c r="CB215" i="1"/>
  <c r="CA215" i="1"/>
  <c r="BZ215" i="1"/>
  <c r="BY215" i="1"/>
  <c r="BX215" i="1"/>
  <c r="BW215" i="1"/>
  <c r="BV215" i="1"/>
  <c r="BU215" i="1"/>
  <c r="BT215" i="1"/>
  <c r="BS215" i="1"/>
  <c r="BR215" i="1"/>
  <c r="BP215" i="1"/>
  <c r="BO215" i="1"/>
  <c r="BN215" i="1"/>
  <c r="BM215" i="1"/>
  <c r="BL215" i="1"/>
  <c r="BK215" i="1"/>
  <c r="BJ215" i="1"/>
  <c r="BI215" i="1"/>
  <c r="BG215" i="1"/>
  <c r="BF215" i="1"/>
  <c r="BE215" i="1"/>
  <c r="BD215" i="1"/>
  <c r="BC215" i="1"/>
  <c r="BB215" i="1"/>
  <c r="AZ215" i="1"/>
  <c r="AY215" i="1"/>
  <c r="AX215" i="1"/>
  <c r="AU215" i="1"/>
  <c r="X215" i="1"/>
  <c r="BQ215" i="1" s="1"/>
  <c r="O215" i="1"/>
  <c r="BH215" i="1" s="1"/>
  <c r="H215" i="1"/>
  <c r="BA215" i="1" s="1"/>
  <c r="CD210" i="1"/>
  <c r="CC214" i="1"/>
  <c r="CB214" i="1"/>
  <c r="CA214" i="1"/>
  <c r="BZ214" i="1"/>
  <c r="BY214" i="1"/>
  <c r="BX214" i="1"/>
  <c r="BW214" i="1"/>
  <c r="BV214" i="1"/>
  <c r="BU214" i="1"/>
  <c r="BT214" i="1"/>
  <c r="BS214" i="1"/>
  <c r="BR214" i="1"/>
  <c r="BP214" i="1"/>
  <c r="BO214" i="1"/>
  <c r="BN214" i="1"/>
  <c r="BM214" i="1"/>
  <c r="BL214" i="1"/>
  <c r="BK214" i="1"/>
  <c r="BJ214" i="1"/>
  <c r="BI214" i="1"/>
  <c r="BG214" i="1"/>
  <c r="BF214" i="1"/>
  <c r="BE214" i="1"/>
  <c r="BD214" i="1"/>
  <c r="BC214" i="1"/>
  <c r="BB214" i="1"/>
  <c r="AZ214" i="1"/>
  <c r="AY214" i="1"/>
  <c r="AX214" i="1"/>
  <c r="AU214" i="1"/>
  <c r="X214" i="1"/>
  <c r="BQ214" i="1" s="1"/>
  <c r="O214" i="1"/>
  <c r="BH214" i="1" s="1"/>
  <c r="H214" i="1"/>
  <c r="BA214" i="1" s="1"/>
  <c r="CD209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P213" i="1"/>
  <c r="BO213" i="1"/>
  <c r="BN213" i="1"/>
  <c r="BM213" i="1"/>
  <c r="BL213" i="1"/>
  <c r="BK213" i="1"/>
  <c r="BJ213" i="1"/>
  <c r="BI213" i="1"/>
  <c r="BG213" i="1"/>
  <c r="BF213" i="1"/>
  <c r="BE213" i="1"/>
  <c r="BD213" i="1"/>
  <c r="BC213" i="1"/>
  <c r="BB213" i="1"/>
  <c r="AZ213" i="1"/>
  <c r="AY213" i="1"/>
  <c r="AX213" i="1"/>
  <c r="AU213" i="1"/>
  <c r="X213" i="1"/>
  <c r="BQ213" i="1" s="1"/>
  <c r="O213" i="1"/>
  <c r="BH213" i="1" s="1"/>
  <c r="H213" i="1"/>
  <c r="BA213" i="1" s="1"/>
  <c r="CD208" i="1"/>
  <c r="CC212" i="1"/>
  <c r="CB212" i="1"/>
  <c r="CA212" i="1"/>
  <c r="BZ212" i="1"/>
  <c r="BY212" i="1"/>
  <c r="BX212" i="1"/>
  <c r="BW212" i="1"/>
  <c r="BV212" i="1"/>
  <c r="BU212" i="1"/>
  <c r="BT212" i="1"/>
  <c r="BS212" i="1"/>
  <c r="BR212" i="1"/>
  <c r="BP212" i="1"/>
  <c r="BO212" i="1"/>
  <c r="BN212" i="1"/>
  <c r="BM212" i="1"/>
  <c r="BL212" i="1"/>
  <c r="BK212" i="1"/>
  <c r="BJ212" i="1"/>
  <c r="BI212" i="1"/>
  <c r="BG212" i="1"/>
  <c r="BF212" i="1"/>
  <c r="BE212" i="1"/>
  <c r="BD212" i="1"/>
  <c r="BC212" i="1"/>
  <c r="BB212" i="1"/>
  <c r="AZ212" i="1"/>
  <c r="AY212" i="1"/>
  <c r="AX212" i="1"/>
  <c r="AU212" i="1"/>
  <c r="X212" i="1"/>
  <c r="BQ212" i="1" s="1"/>
  <c r="O212" i="1"/>
  <c r="BH212" i="1" s="1"/>
  <c r="H212" i="1"/>
  <c r="BA212" i="1" s="1"/>
  <c r="CD207" i="1"/>
  <c r="CC211" i="1"/>
  <c r="CB211" i="1"/>
  <c r="CA211" i="1"/>
  <c r="BZ211" i="1"/>
  <c r="BY211" i="1"/>
  <c r="BX211" i="1"/>
  <c r="BW211" i="1"/>
  <c r="BV211" i="1"/>
  <c r="BU211" i="1"/>
  <c r="BT211" i="1"/>
  <c r="BS211" i="1"/>
  <c r="BR211" i="1"/>
  <c r="BP211" i="1"/>
  <c r="BO211" i="1"/>
  <c r="BN211" i="1"/>
  <c r="BM211" i="1"/>
  <c r="BL211" i="1"/>
  <c r="BK211" i="1"/>
  <c r="BJ211" i="1"/>
  <c r="BI211" i="1"/>
  <c r="BG211" i="1"/>
  <c r="BF211" i="1"/>
  <c r="BE211" i="1"/>
  <c r="BD211" i="1"/>
  <c r="BC211" i="1"/>
  <c r="BB211" i="1"/>
  <c r="AZ211" i="1"/>
  <c r="AY211" i="1"/>
  <c r="AX211" i="1"/>
  <c r="AU211" i="1"/>
  <c r="X211" i="1"/>
  <c r="BQ211" i="1" s="1"/>
  <c r="O211" i="1"/>
  <c r="BH211" i="1" s="1"/>
  <c r="H211" i="1"/>
  <c r="BA211" i="1" s="1"/>
  <c r="CD206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P210" i="1"/>
  <c r="BO210" i="1"/>
  <c r="BN210" i="1"/>
  <c r="BM210" i="1"/>
  <c r="BL210" i="1"/>
  <c r="BK210" i="1"/>
  <c r="BJ210" i="1"/>
  <c r="BI210" i="1"/>
  <c r="BG210" i="1"/>
  <c r="BF210" i="1"/>
  <c r="BE210" i="1"/>
  <c r="BD210" i="1"/>
  <c r="BC210" i="1"/>
  <c r="BB210" i="1"/>
  <c r="AZ210" i="1"/>
  <c r="AY210" i="1"/>
  <c r="AX210" i="1"/>
  <c r="AU210" i="1"/>
  <c r="X210" i="1"/>
  <c r="BQ210" i="1" s="1"/>
  <c r="O210" i="1"/>
  <c r="BH210" i="1" s="1"/>
  <c r="H210" i="1"/>
  <c r="BA210" i="1" s="1"/>
  <c r="CD205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P209" i="1"/>
  <c r="BO209" i="1"/>
  <c r="BN209" i="1"/>
  <c r="BM209" i="1"/>
  <c r="BL209" i="1"/>
  <c r="BK209" i="1"/>
  <c r="BJ209" i="1"/>
  <c r="BI209" i="1"/>
  <c r="BG209" i="1"/>
  <c r="BF209" i="1"/>
  <c r="BE209" i="1"/>
  <c r="BD209" i="1"/>
  <c r="BC209" i="1"/>
  <c r="BB209" i="1"/>
  <c r="AZ209" i="1"/>
  <c r="AY209" i="1"/>
  <c r="AX209" i="1"/>
  <c r="AU209" i="1"/>
  <c r="X209" i="1"/>
  <c r="BQ209" i="1" s="1"/>
  <c r="O209" i="1"/>
  <c r="BH209" i="1" s="1"/>
  <c r="H209" i="1"/>
  <c r="BA209" i="1" s="1"/>
  <c r="CD204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P208" i="1"/>
  <c r="BO208" i="1"/>
  <c r="BN208" i="1"/>
  <c r="BM208" i="1"/>
  <c r="BL208" i="1"/>
  <c r="BK208" i="1"/>
  <c r="BJ208" i="1"/>
  <c r="BI208" i="1"/>
  <c r="BG208" i="1"/>
  <c r="BF208" i="1"/>
  <c r="BE208" i="1"/>
  <c r="BD208" i="1"/>
  <c r="BC208" i="1"/>
  <c r="BB208" i="1"/>
  <c r="AZ208" i="1"/>
  <c r="AY208" i="1"/>
  <c r="AX208" i="1"/>
  <c r="AU208" i="1"/>
  <c r="X208" i="1"/>
  <c r="BQ208" i="1" s="1"/>
  <c r="O208" i="1"/>
  <c r="BH208" i="1" s="1"/>
  <c r="H208" i="1"/>
  <c r="BA208" i="1" s="1"/>
  <c r="CD203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P207" i="1"/>
  <c r="BO207" i="1"/>
  <c r="BN207" i="1"/>
  <c r="BM207" i="1"/>
  <c r="BL207" i="1"/>
  <c r="BK207" i="1"/>
  <c r="BJ207" i="1"/>
  <c r="BI207" i="1"/>
  <c r="BG207" i="1"/>
  <c r="BF207" i="1"/>
  <c r="BE207" i="1"/>
  <c r="BD207" i="1"/>
  <c r="BC207" i="1"/>
  <c r="BB207" i="1"/>
  <c r="AZ207" i="1"/>
  <c r="AY207" i="1"/>
  <c r="AX207" i="1"/>
  <c r="AU207" i="1"/>
  <c r="X207" i="1"/>
  <c r="BQ207" i="1" s="1"/>
  <c r="O207" i="1"/>
  <c r="BH207" i="1" s="1"/>
  <c r="H207" i="1"/>
  <c r="BA207" i="1" s="1"/>
  <c r="CD202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P206" i="1"/>
  <c r="BO206" i="1"/>
  <c r="BN206" i="1"/>
  <c r="BM206" i="1"/>
  <c r="BL206" i="1"/>
  <c r="BK206" i="1"/>
  <c r="BJ206" i="1"/>
  <c r="BI206" i="1"/>
  <c r="BG206" i="1"/>
  <c r="BF206" i="1"/>
  <c r="BE206" i="1"/>
  <c r="BD206" i="1"/>
  <c r="BC206" i="1"/>
  <c r="BB206" i="1"/>
  <c r="AZ206" i="1"/>
  <c r="AY206" i="1"/>
  <c r="AX206" i="1"/>
  <c r="AU206" i="1"/>
  <c r="X206" i="1"/>
  <c r="BQ206" i="1" s="1"/>
  <c r="O206" i="1"/>
  <c r="BH206" i="1" s="1"/>
  <c r="H206" i="1"/>
  <c r="BA206" i="1" s="1"/>
  <c r="CD201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P205" i="1"/>
  <c r="BO205" i="1"/>
  <c r="BN205" i="1"/>
  <c r="BM205" i="1"/>
  <c r="BL205" i="1"/>
  <c r="BK205" i="1"/>
  <c r="BJ205" i="1"/>
  <c r="BI205" i="1"/>
  <c r="BG205" i="1"/>
  <c r="BF205" i="1"/>
  <c r="BE205" i="1"/>
  <c r="BD205" i="1"/>
  <c r="BC205" i="1"/>
  <c r="BB205" i="1"/>
  <c r="AZ205" i="1"/>
  <c r="AY205" i="1"/>
  <c r="AX205" i="1"/>
  <c r="AU205" i="1"/>
  <c r="X205" i="1"/>
  <c r="BQ205" i="1" s="1"/>
  <c r="O205" i="1"/>
  <c r="BH205" i="1" s="1"/>
  <c r="H205" i="1"/>
  <c r="BA205" i="1" s="1"/>
  <c r="CD200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P204" i="1"/>
  <c r="BO204" i="1"/>
  <c r="BN204" i="1"/>
  <c r="BM204" i="1"/>
  <c r="BL204" i="1"/>
  <c r="BK204" i="1"/>
  <c r="BJ204" i="1"/>
  <c r="BI204" i="1"/>
  <c r="BG204" i="1"/>
  <c r="BF204" i="1"/>
  <c r="BE204" i="1"/>
  <c r="BD204" i="1"/>
  <c r="BC204" i="1"/>
  <c r="BB204" i="1"/>
  <c r="AZ204" i="1"/>
  <c r="AY204" i="1"/>
  <c r="AX204" i="1"/>
  <c r="AU204" i="1"/>
  <c r="X204" i="1"/>
  <c r="BQ204" i="1" s="1"/>
  <c r="O204" i="1"/>
  <c r="BH204" i="1" s="1"/>
  <c r="H204" i="1"/>
  <c r="BA204" i="1" s="1"/>
  <c r="CD199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P203" i="1"/>
  <c r="BO203" i="1"/>
  <c r="BN203" i="1"/>
  <c r="BM203" i="1"/>
  <c r="BL203" i="1"/>
  <c r="BK203" i="1"/>
  <c r="BJ203" i="1"/>
  <c r="BI203" i="1"/>
  <c r="BG203" i="1"/>
  <c r="BF203" i="1"/>
  <c r="BE203" i="1"/>
  <c r="BD203" i="1"/>
  <c r="BC203" i="1"/>
  <c r="BB203" i="1"/>
  <c r="AZ203" i="1"/>
  <c r="AY203" i="1"/>
  <c r="AX203" i="1"/>
  <c r="AU203" i="1"/>
  <c r="X203" i="1"/>
  <c r="BQ203" i="1" s="1"/>
  <c r="O203" i="1"/>
  <c r="BH203" i="1" s="1"/>
  <c r="H203" i="1"/>
  <c r="BA203" i="1" s="1"/>
  <c r="CD198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P201" i="1"/>
  <c r="BO201" i="1"/>
  <c r="BN201" i="1"/>
  <c r="BM201" i="1"/>
  <c r="BL201" i="1"/>
  <c r="BK201" i="1"/>
  <c r="BJ201" i="1"/>
  <c r="BI201" i="1"/>
  <c r="BG201" i="1"/>
  <c r="BF201" i="1"/>
  <c r="BE201" i="1"/>
  <c r="BD201" i="1"/>
  <c r="BC201" i="1"/>
  <c r="BB201" i="1"/>
  <c r="AZ201" i="1"/>
  <c r="AY201" i="1"/>
  <c r="AX201" i="1"/>
  <c r="AU201" i="1"/>
  <c r="X201" i="1"/>
  <c r="BQ201" i="1" s="1"/>
  <c r="O201" i="1"/>
  <c r="BH201" i="1" s="1"/>
  <c r="H201" i="1"/>
  <c r="BA201" i="1" s="1"/>
  <c r="CD197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P202" i="1"/>
  <c r="BO202" i="1"/>
  <c r="BN202" i="1"/>
  <c r="BM202" i="1"/>
  <c r="BL202" i="1"/>
  <c r="BK202" i="1"/>
  <c r="BJ202" i="1"/>
  <c r="BI202" i="1"/>
  <c r="BG202" i="1"/>
  <c r="BF202" i="1"/>
  <c r="BE202" i="1"/>
  <c r="BD202" i="1"/>
  <c r="BC202" i="1"/>
  <c r="BB202" i="1"/>
  <c r="AZ202" i="1"/>
  <c r="AY202" i="1"/>
  <c r="AX202" i="1"/>
  <c r="AU202" i="1"/>
  <c r="X202" i="1"/>
  <c r="BQ202" i="1" s="1"/>
  <c r="O202" i="1"/>
  <c r="BH202" i="1" s="1"/>
  <c r="H202" i="1"/>
  <c r="BA202" i="1" s="1"/>
  <c r="CD196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P200" i="1"/>
  <c r="BO200" i="1"/>
  <c r="BN200" i="1"/>
  <c r="BM200" i="1"/>
  <c r="BL200" i="1"/>
  <c r="BK200" i="1"/>
  <c r="BJ200" i="1"/>
  <c r="BI200" i="1"/>
  <c r="BG200" i="1"/>
  <c r="BF200" i="1"/>
  <c r="BE200" i="1"/>
  <c r="BD200" i="1"/>
  <c r="BC200" i="1"/>
  <c r="BB200" i="1"/>
  <c r="AZ200" i="1"/>
  <c r="AY200" i="1"/>
  <c r="AX200" i="1"/>
  <c r="AU200" i="1"/>
  <c r="X200" i="1"/>
  <c r="BQ200" i="1" s="1"/>
  <c r="O200" i="1"/>
  <c r="BH200" i="1" s="1"/>
  <c r="H200" i="1"/>
  <c r="BA200" i="1" s="1"/>
  <c r="CD195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P199" i="1"/>
  <c r="BO199" i="1"/>
  <c r="BN199" i="1"/>
  <c r="BM199" i="1"/>
  <c r="BL199" i="1"/>
  <c r="BK199" i="1"/>
  <c r="BJ199" i="1"/>
  <c r="BI199" i="1"/>
  <c r="BG199" i="1"/>
  <c r="BF199" i="1"/>
  <c r="BE199" i="1"/>
  <c r="BD199" i="1"/>
  <c r="BC199" i="1"/>
  <c r="BB199" i="1"/>
  <c r="AZ199" i="1"/>
  <c r="AY199" i="1"/>
  <c r="AX199" i="1"/>
  <c r="AU199" i="1"/>
  <c r="X199" i="1"/>
  <c r="BQ199" i="1" s="1"/>
  <c r="O199" i="1"/>
  <c r="BH199" i="1" s="1"/>
  <c r="H199" i="1"/>
  <c r="BA199" i="1" s="1"/>
  <c r="CD194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P198" i="1"/>
  <c r="BO198" i="1"/>
  <c r="BN198" i="1"/>
  <c r="BM198" i="1"/>
  <c r="BL198" i="1"/>
  <c r="BK198" i="1"/>
  <c r="BJ198" i="1"/>
  <c r="BI198" i="1"/>
  <c r="BG198" i="1"/>
  <c r="BF198" i="1"/>
  <c r="BE198" i="1"/>
  <c r="BD198" i="1"/>
  <c r="BC198" i="1"/>
  <c r="BB198" i="1"/>
  <c r="AZ198" i="1"/>
  <c r="AY198" i="1"/>
  <c r="AX198" i="1"/>
  <c r="AU198" i="1"/>
  <c r="X198" i="1"/>
  <c r="BQ198" i="1" s="1"/>
  <c r="O198" i="1"/>
  <c r="BH198" i="1" s="1"/>
  <c r="H198" i="1"/>
  <c r="BA198" i="1" s="1"/>
  <c r="CD193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P197" i="1"/>
  <c r="BO197" i="1"/>
  <c r="BN197" i="1"/>
  <c r="BM197" i="1"/>
  <c r="BL197" i="1"/>
  <c r="BK197" i="1"/>
  <c r="BJ197" i="1"/>
  <c r="BI197" i="1"/>
  <c r="BG197" i="1"/>
  <c r="BF197" i="1"/>
  <c r="BE197" i="1"/>
  <c r="BD197" i="1"/>
  <c r="BC197" i="1"/>
  <c r="BB197" i="1"/>
  <c r="AZ197" i="1"/>
  <c r="AY197" i="1"/>
  <c r="AX197" i="1"/>
  <c r="AU197" i="1"/>
  <c r="X197" i="1"/>
  <c r="BQ197" i="1" s="1"/>
  <c r="O197" i="1"/>
  <c r="BH197" i="1" s="1"/>
  <c r="H197" i="1"/>
  <c r="BA197" i="1" s="1"/>
  <c r="CD192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P196" i="1"/>
  <c r="BO196" i="1"/>
  <c r="BN196" i="1"/>
  <c r="BM196" i="1"/>
  <c r="BL196" i="1"/>
  <c r="BK196" i="1"/>
  <c r="BJ196" i="1"/>
  <c r="BI196" i="1"/>
  <c r="BG196" i="1"/>
  <c r="BF196" i="1"/>
  <c r="BE196" i="1"/>
  <c r="BD196" i="1"/>
  <c r="BC196" i="1"/>
  <c r="BB196" i="1"/>
  <c r="AZ196" i="1"/>
  <c r="AY196" i="1"/>
  <c r="AX196" i="1"/>
  <c r="AU196" i="1"/>
  <c r="X196" i="1"/>
  <c r="BQ196" i="1" s="1"/>
  <c r="O196" i="1"/>
  <c r="BH196" i="1" s="1"/>
  <c r="H196" i="1"/>
  <c r="BA196" i="1" s="1"/>
  <c r="CD191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P195" i="1"/>
  <c r="BO195" i="1"/>
  <c r="BN195" i="1"/>
  <c r="BM195" i="1"/>
  <c r="BL195" i="1"/>
  <c r="BK195" i="1"/>
  <c r="BJ195" i="1"/>
  <c r="BI195" i="1"/>
  <c r="BG195" i="1"/>
  <c r="BF195" i="1"/>
  <c r="BE195" i="1"/>
  <c r="BD195" i="1"/>
  <c r="BC195" i="1"/>
  <c r="BB195" i="1"/>
  <c r="AZ195" i="1"/>
  <c r="AY195" i="1"/>
  <c r="AX195" i="1"/>
  <c r="AU195" i="1"/>
  <c r="X195" i="1"/>
  <c r="BQ195" i="1" s="1"/>
  <c r="O195" i="1"/>
  <c r="BH195" i="1" s="1"/>
  <c r="H195" i="1"/>
  <c r="BA195" i="1" s="1"/>
  <c r="CD190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P194" i="1"/>
  <c r="BO194" i="1"/>
  <c r="BN194" i="1"/>
  <c r="BM194" i="1"/>
  <c r="BL194" i="1"/>
  <c r="BK194" i="1"/>
  <c r="BJ194" i="1"/>
  <c r="BI194" i="1"/>
  <c r="BG194" i="1"/>
  <c r="BF194" i="1"/>
  <c r="BE194" i="1"/>
  <c r="BD194" i="1"/>
  <c r="BC194" i="1"/>
  <c r="BB194" i="1"/>
  <c r="AZ194" i="1"/>
  <c r="AY194" i="1"/>
  <c r="AX194" i="1"/>
  <c r="AU194" i="1"/>
  <c r="X194" i="1"/>
  <c r="BQ194" i="1" s="1"/>
  <c r="O194" i="1"/>
  <c r="BH194" i="1" s="1"/>
  <c r="H194" i="1"/>
  <c r="BA194" i="1" s="1"/>
  <c r="CD189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P193" i="1"/>
  <c r="BO193" i="1"/>
  <c r="BN193" i="1"/>
  <c r="BM193" i="1"/>
  <c r="BL193" i="1"/>
  <c r="BK193" i="1"/>
  <c r="BJ193" i="1"/>
  <c r="BI193" i="1"/>
  <c r="BG193" i="1"/>
  <c r="BF193" i="1"/>
  <c r="BE193" i="1"/>
  <c r="BD193" i="1"/>
  <c r="BC193" i="1"/>
  <c r="BB193" i="1"/>
  <c r="AZ193" i="1"/>
  <c r="AY193" i="1"/>
  <c r="AX193" i="1"/>
  <c r="AU193" i="1"/>
  <c r="X193" i="1"/>
  <c r="BQ193" i="1" s="1"/>
  <c r="O193" i="1"/>
  <c r="BH193" i="1" s="1"/>
  <c r="H193" i="1"/>
  <c r="BA193" i="1" s="1"/>
  <c r="CD188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P192" i="1"/>
  <c r="BO192" i="1"/>
  <c r="BN192" i="1"/>
  <c r="BM192" i="1"/>
  <c r="BL192" i="1"/>
  <c r="BK192" i="1"/>
  <c r="BJ192" i="1"/>
  <c r="BI192" i="1"/>
  <c r="BG192" i="1"/>
  <c r="BF192" i="1"/>
  <c r="BE192" i="1"/>
  <c r="BD192" i="1"/>
  <c r="BC192" i="1"/>
  <c r="BB192" i="1"/>
  <c r="AZ192" i="1"/>
  <c r="AY192" i="1"/>
  <c r="AX192" i="1"/>
  <c r="AU192" i="1"/>
  <c r="X192" i="1"/>
  <c r="BQ192" i="1" s="1"/>
  <c r="O192" i="1"/>
  <c r="BH192" i="1" s="1"/>
  <c r="H192" i="1"/>
  <c r="BA192" i="1" s="1"/>
  <c r="CD187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P191" i="1"/>
  <c r="BO191" i="1"/>
  <c r="BN191" i="1"/>
  <c r="BM191" i="1"/>
  <c r="BL191" i="1"/>
  <c r="BK191" i="1"/>
  <c r="BJ191" i="1"/>
  <c r="BI191" i="1"/>
  <c r="BG191" i="1"/>
  <c r="BF191" i="1"/>
  <c r="BE191" i="1"/>
  <c r="BD191" i="1"/>
  <c r="BC191" i="1"/>
  <c r="BB191" i="1"/>
  <c r="AZ191" i="1"/>
  <c r="AY191" i="1"/>
  <c r="AX191" i="1"/>
  <c r="AU191" i="1"/>
  <c r="X191" i="1"/>
  <c r="BQ191" i="1" s="1"/>
  <c r="O191" i="1"/>
  <c r="BH191" i="1" s="1"/>
  <c r="H191" i="1"/>
  <c r="BA191" i="1" s="1"/>
  <c r="CD186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P190" i="1"/>
  <c r="BO190" i="1"/>
  <c r="BN190" i="1"/>
  <c r="BM190" i="1"/>
  <c r="BL190" i="1"/>
  <c r="BK190" i="1"/>
  <c r="BJ190" i="1"/>
  <c r="BI190" i="1"/>
  <c r="BG190" i="1"/>
  <c r="BF190" i="1"/>
  <c r="BE190" i="1"/>
  <c r="BD190" i="1"/>
  <c r="BC190" i="1"/>
  <c r="BB190" i="1"/>
  <c r="AZ190" i="1"/>
  <c r="AY190" i="1"/>
  <c r="AX190" i="1"/>
  <c r="AU190" i="1"/>
  <c r="X190" i="1"/>
  <c r="BQ190" i="1" s="1"/>
  <c r="O190" i="1"/>
  <c r="BH190" i="1" s="1"/>
  <c r="H190" i="1"/>
  <c r="BA190" i="1" s="1"/>
  <c r="CD185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P189" i="1"/>
  <c r="BO189" i="1"/>
  <c r="BN189" i="1"/>
  <c r="BM189" i="1"/>
  <c r="BL189" i="1"/>
  <c r="BK189" i="1"/>
  <c r="BJ189" i="1"/>
  <c r="BI189" i="1"/>
  <c r="BG189" i="1"/>
  <c r="BF189" i="1"/>
  <c r="BE189" i="1"/>
  <c r="BD189" i="1"/>
  <c r="BC189" i="1"/>
  <c r="BB189" i="1"/>
  <c r="AZ189" i="1"/>
  <c r="AY189" i="1"/>
  <c r="AX189" i="1"/>
  <c r="AU189" i="1"/>
  <c r="X189" i="1"/>
  <c r="BQ189" i="1" s="1"/>
  <c r="O189" i="1"/>
  <c r="BH189" i="1" s="1"/>
  <c r="H189" i="1"/>
  <c r="BA189" i="1" s="1"/>
  <c r="CD184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P188" i="1"/>
  <c r="BO188" i="1"/>
  <c r="BN188" i="1"/>
  <c r="BM188" i="1"/>
  <c r="BL188" i="1"/>
  <c r="BK188" i="1"/>
  <c r="BJ188" i="1"/>
  <c r="BI188" i="1"/>
  <c r="BG188" i="1"/>
  <c r="BF188" i="1"/>
  <c r="BE188" i="1"/>
  <c r="BD188" i="1"/>
  <c r="BC188" i="1"/>
  <c r="BB188" i="1"/>
  <c r="AZ188" i="1"/>
  <c r="AY188" i="1"/>
  <c r="AX188" i="1"/>
  <c r="AU188" i="1"/>
  <c r="X188" i="1"/>
  <c r="BQ188" i="1" s="1"/>
  <c r="O188" i="1"/>
  <c r="BH188" i="1" s="1"/>
  <c r="H188" i="1"/>
  <c r="BA188" i="1" s="1"/>
  <c r="CD183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P187" i="1"/>
  <c r="BO187" i="1"/>
  <c r="BN187" i="1"/>
  <c r="BM187" i="1"/>
  <c r="BL187" i="1"/>
  <c r="BK187" i="1"/>
  <c r="BJ187" i="1"/>
  <c r="BI187" i="1"/>
  <c r="BG187" i="1"/>
  <c r="BF187" i="1"/>
  <c r="BE187" i="1"/>
  <c r="BD187" i="1"/>
  <c r="BC187" i="1"/>
  <c r="BB187" i="1"/>
  <c r="AZ187" i="1"/>
  <c r="AY187" i="1"/>
  <c r="AX187" i="1"/>
  <c r="AU187" i="1"/>
  <c r="X187" i="1"/>
  <c r="BQ187" i="1" s="1"/>
  <c r="O187" i="1"/>
  <c r="BH187" i="1" s="1"/>
  <c r="H187" i="1"/>
  <c r="BA187" i="1" s="1"/>
  <c r="CD182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P186" i="1"/>
  <c r="BO186" i="1"/>
  <c r="BN186" i="1"/>
  <c r="BM186" i="1"/>
  <c r="BL186" i="1"/>
  <c r="BK186" i="1"/>
  <c r="BJ186" i="1"/>
  <c r="BI186" i="1"/>
  <c r="BG186" i="1"/>
  <c r="BF186" i="1"/>
  <c r="BE186" i="1"/>
  <c r="BD186" i="1"/>
  <c r="BC186" i="1"/>
  <c r="BB186" i="1"/>
  <c r="AZ186" i="1"/>
  <c r="AY186" i="1"/>
  <c r="AX186" i="1"/>
  <c r="AU186" i="1"/>
  <c r="X186" i="1"/>
  <c r="BQ186" i="1" s="1"/>
  <c r="O186" i="1"/>
  <c r="BH186" i="1" s="1"/>
  <c r="H186" i="1"/>
  <c r="BA186" i="1" s="1"/>
  <c r="CD181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P185" i="1"/>
  <c r="BO185" i="1"/>
  <c r="BN185" i="1"/>
  <c r="BM185" i="1"/>
  <c r="BL185" i="1"/>
  <c r="BK185" i="1"/>
  <c r="BJ185" i="1"/>
  <c r="BI185" i="1"/>
  <c r="BG185" i="1"/>
  <c r="BF185" i="1"/>
  <c r="BE185" i="1"/>
  <c r="BD185" i="1"/>
  <c r="BC185" i="1"/>
  <c r="BB185" i="1"/>
  <c r="AZ185" i="1"/>
  <c r="AY185" i="1"/>
  <c r="AX185" i="1"/>
  <c r="AU185" i="1"/>
  <c r="X185" i="1"/>
  <c r="BQ185" i="1" s="1"/>
  <c r="O185" i="1"/>
  <c r="BH185" i="1" s="1"/>
  <c r="H185" i="1"/>
  <c r="BA185" i="1" s="1"/>
  <c r="CD180" i="1"/>
  <c r="CC184" i="1"/>
  <c r="CB184" i="1"/>
  <c r="CA184" i="1"/>
  <c r="BZ184" i="1"/>
  <c r="BY184" i="1"/>
  <c r="BX184" i="1"/>
  <c r="BW184" i="1"/>
  <c r="BV184" i="1"/>
  <c r="BU184" i="1"/>
  <c r="BT184" i="1"/>
  <c r="BS184" i="1"/>
  <c r="BR184" i="1"/>
  <c r="BP184" i="1"/>
  <c r="BO184" i="1"/>
  <c r="BN184" i="1"/>
  <c r="BM184" i="1"/>
  <c r="BL184" i="1"/>
  <c r="BK184" i="1"/>
  <c r="BJ184" i="1"/>
  <c r="BI184" i="1"/>
  <c r="BG184" i="1"/>
  <c r="BF184" i="1"/>
  <c r="BE184" i="1"/>
  <c r="BD184" i="1"/>
  <c r="BC184" i="1"/>
  <c r="BB184" i="1"/>
  <c r="AZ184" i="1"/>
  <c r="AY184" i="1"/>
  <c r="AX184" i="1"/>
  <c r="AU184" i="1"/>
  <c r="X184" i="1"/>
  <c r="BQ184" i="1" s="1"/>
  <c r="O184" i="1"/>
  <c r="BH184" i="1" s="1"/>
  <c r="H184" i="1"/>
  <c r="BA184" i="1" s="1"/>
  <c r="CD179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P183" i="1"/>
  <c r="BO183" i="1"/>
  <c r="BN183" i="1"/>
  <c r="BM183" i="1"/>
  <c r="BL183" i="1"/>
  <c r="BK183" i="1"/>
  <c r="BJ183" i="1"/>
  <c r="BI183" i="1"/>
  <c r="BG183" i="1"/>
  <c r="BF183" i="1"/>
  <c r="BE183" i="1"/>
  <c r="BD183" i="1"/>
  <c r="BC183" i="1"/>
  <c r="BB183" i="1"/>
  <c r="AZ183" i="1"/>
  <c r="AY183" i="1"/>
  <c r="AX183" i="1"/>
  <c r="AU183" i="1"/>
  <c r="X183" i="1"/>
  <c r="BQ183" i="1" s="1"/>
  <c r="O183" i="1"/>
  <c r="BH183" i="1" s="1"/>
  <c r="H183" i="1"/>
  <c r="BA183" i="1" s="1"/>
  <c r="CD178" i="1"/>
  <c r="CC182" i="1"/>
  <c r="CB182" i="1"/>
  <c r="CA182" i="1"/>
  <c r="BZ182" i="1"/>
  <c r="BY182" i="1"/>
  <c r="BX182" i="1"/>
  <c r="BW182" i="1"/>
  <c r="BV182" i="1"/>
  <c r="BU182" i="1"/>
  <c r="BT182" i="1"/>
  <c r="BS182" i="1"/>
  <c r="BR182" i="1"/>
  <c r="BP182" i="1"/>
  <c r="BO182" i="1"/>
  <c r="BN182" i="1"/>
  <c r="BM182" i="1"/>
  <c r="BL182" i="1"/>
  <c r="BK182" i="1"/>
  <c r="BJ182" i="1"/>
  <c r="BI182" i="1"/>
  <c r="BG182" i="1"/>
  <c r="BF182" i="1"/>
  <c r="BE182" i="1"/>
  <c r="BD182" i="1"/>
  <c r="BC182" i="1"/>
  <c r="BB182" i="1"/>
  <c r="AZ182" i="1"/>
  <c r="AY182" i="1"/>
  <c r="AX182" i="1"/>
  <c r="AU182" i="1"/>
  <c r="X182" i="1"/>
  <c r="BQ182" i="1" s="1"/>
  <c r="O182" i="1"/>
  <c r="BH182" i="1" s="1"/>
  <c r="H182" i="1"/>
  <c r="BA182" i="1" s="1"/>
  <c r="CD177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P181" i="1"/>
  <c r="BO181" i="1"/>
  <c r="BN181" i="1"/>
  <c r="BM181" i="1"/>
  <c r="BL181" i="1"/>
  <c r="BK181" i="1"/>
  <c r="BJ181" i="1"/>
  <c r="BI181" i="1"/>
  <c r="BG181" i="1"/>
  <c r="BF181" i="1"/>
  <c r="BE181" i="1"/>
  <c r="BD181" i="1"/>
  <c r="BC181" i="1"/>
  <c r="BB181" i="1"/>
  <c r="AZ181" i="1"/>
  <c r="AY181" i="1"/>
  <c r="AX181" i="1"/>
  <c r="AU181" i="1"/>
  <c r="X181" i="1"/>
  <c r="BQ181" i="1" s="1"/>
  <c r="O181" i="1"/>
  <c r="BH181" i="1" s="1"/>
  <c r="H181" i="1"/>
  <c r="BA181" i="1" s="1"/>
  <c r="CD176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P180" i="1"/>
  <c r="BO180" i="1"/>
  <c r="BN180" i="1"/>
  <c r="BM180" i="1"/>
  <c r="BL180" i="1"/>
  <c r="BK180" i="1"/>
  <c r="BJ180" i="1"/>
  <c r="BI180" i="1"/>
  <c r="BG180" i="1"/>
  <c r="BF180" i="1"/>
  <c r="BE180" i="1"/>
  <c r="BD180" i="1"/>
  <c r="BC180" i="1"/>
  <c r="BB180" i="1"/>
  <c r="AZ180" i="1"/>
  <c r="AY180" i="1"/>
  <c r="AX180" i="1"/>
  <c r="AU180" i="1"/>
  <c r="X180" i="1"/>
  <c r="BQ180" i="1" s="1"/>
  <c r="O180" i="1"/>
  <c r="BH180" i="1" s="1"/>
  <c r="H180" i="1"/>
  <c r="BA180" i="1" s="1"/>
  <c r="CD175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P179" i="1"/>
  <c r="BO179" i="1"/>
  <c r="BN179" i="1"/>
  <c r="BM179" i="1"/>
  <c r="BL179" i="1"/>
  <c r="BK179" i="1"/>
  <c r="BJ179" i="1"/>
  <c r="BI179" i="1"/>
  <c r="BG179" i="1"/>
  <c r="BF179" i="1"/>
  <c r="BE179" i="1"/>
  <c r="BD179" i="1"/>
  <c r="BC179" i="1"/>
  <c r="BB179" i="1"/>
  <c r="AZ179" i="1"/>
  <c r="AY179" i="1"/>
  <c r="AX179" i="1"/>
  <c r="AU179" i="1"/>
  <c r="X179" i="1"/>
  <c r="BQ179" i="1" s="1"/>
  <c r="O179" i="1"/>
  <c r="BH179" i="1" s="1"/>
  <c r="H179" i="1"/>
  <c r="BA179" i="1" s="1"/>
  <c r="CD174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P178" i="1"/>
  <c r="BO178" i="1"/>
  <c r="BN178" i="1"/>
  <c r="BM178" i="1"/>
  <c r="BL178" i="1"/>
  <c r="BK178" i="1"/>
  <c r="BJ178" i="1"/>
  <c r="BI178" i="1"/>
  <c r="BG178" i="1"/>
  <c r="BF178" i="1"/>
  <c r="BE178" i="1"/>
  <c r="BD178" i="1"/>
  <c r="BC178" i="1"/>
  <c r="BB178" i="1"/>
  <c r="AZ178" i="1"/>
  <c r="AY178" i="1"/>
  <c r="AX178" i="1"/>
  <c r="AU178" i="1"/>
  <c r="X178" i="1"/>
  <c r="BQ178" i="1" s="1"/>
  <c r="O178" i="1"/>
  <c r="BH178" i="1" s="1"/>
  <c r="H178" i="1"/>
  <c r="BA178" i="1" s="1"/>
  <c r="CD173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P177" i="1"/>
  <c r="BO177" i="1"/>
  <c r="BN177" i="1"/>
  <c r="BM177" i="1"/>
  <c r="BL177" i="1"/>
  <c r="BK177" i="1"/>
  <c r="BJ177" i="1"/>
  <c r="BI177" i="1"/>
  <c r="BG177" i="1"/>
  <c r="BF177" i="1"/>
  <c r="BE177" i="1"/>
  <c r="BD177" i="1"/>
  <c r="BC177" i="1"/>
  <c r="BB177" i="1"/>
  <c r="AZ177" i="1"/>
  <c r="AY177" i="1"/>
  <c r="AX177" i="1"/>
  <c r="AU177" i="1"/>
  <c r="X177" i="1"/>
  <c r="BQ177" i="1" s="1"/>
  <c r="O177" i="1"/>
  <c r="BH177" i="1" s="1"/>
  <c r="H177" i="1"/>
  <c r="BA177" i="1" s="1"/>
  <c r="CD172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P176" i="1"/>
  <c r="BO176" i="1"/>
  <c r="BN176" i="1"/>
  <c r="BM176" i="1"/>
  <c r="BL176" i="1"/>
  <c r="BK176" i="1"/>
  <c r="BJ176" i="1"/>
  <c r="BI176" i="1"/>
  <c r="BG176" i="1"/>
  <c r="BF176" i="1"/>
  <c r="BE176" i="1"/>
  <c r="BD176" i="1"/>
  <c r="BC176" i="1"/>
  <c r="BB176" i="1"/>
  <c r="AZ176" i="1"/>
  <c r="AY176" i="1"/>
  <c r="AX176" i="1"/>
  <c r="AU176" i="1"/>
  <c r="X176" i="1"/>
  <c r="BQ176" i="1" s="1"/>
  <c r="O176" i="1"/>
  <c r="BH176" i="1" s="1"/>
  <c r="H176" i="1"/>
  <c r="BA176" i="1" s="1"/>
  <c r="CD171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P175" i="1"/>
  <c r="BO175" i="1"/>
  <c r="BN175" i="1"/>
  <c r="BM175" i="1"/>
  <c r="BL175" i="1"/>
  <c r="BK175" i="1"/>
  <c r="BJ175" i="1"/>
  <c r="BI175" i="1"/>
  <c r="BG175" i="1"/>
  <c r="BF175" i="1"/>
  <c r="BE175" i="1"/>
  <c r="BD175" i="1"/>
  <c r="BC175" i="1"/>
  <c r="BB175" i="1"/>
  <c r="AZ175" i="1"/>
  <c r="AY175" i="1"/>
  <c r="AX175" i="1"/>
  <c r="AU175" i="1"/>
  <c r="X175" i="1"/>
  <c r="BQ175" i="1" s="1"/>
  <c r="O175" i="1"/>
  <c r="BH175" i="1" s="1"/>
  <c r="H175" i="1"/>
  <c r="BA175" i="1" s="1"/>
  <c r="CD170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P174" i="1"/>
  <c r="BO174" i="1"/>
  <c r="BN174" i="1"/>
  <c r="BM174" i="1"/>
  <c r="BL174" i="1"/>
  <c r="BK174" i="1"/>
  <c r="BJ174" i="1"/>
  <c r="BI174" i="1"/>
  <c r="BG174" i="1"/>
  <c r="BF174" i="1"/>
  <c r="BE174" i="1"/>
  <c r="BD174" i="1"/>
  <c r="BC174" i="1"/>
  <c r="BB174" i="1"/>
  <c r="AZ174" i="1"/>
  <c r="AY174" i="1"/>
  <c r="AX174" i="1"/>
  <c r="AU174" i="1"/>
  <c r="X174" i="1"/>
  <c r="BQ174" i="1" s="1"/>
  <c r="O174" i="1"/>
  <c r="BH174" i="1" s="1"/>
  <c r="H174" i="1"/>
  <c r="BA174" i="1" s="1"/>
  <c r="CD169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P173" i="1"/>
  <c r="BO173" i="1"/>
  <c r="BN173" i="1"/>
  <c r="BM173" i="1"/>
  <c r="BL173" i="1"/>
  <c r="BK173" i="1"/>
  <c r="BJ173" i="1"/>
  <c r="BI173" i="1"/>
  <c r="BG173" i="1"/>
  <c r="BF173" i="1"/>
  <c r="BE173" i="1"/>
  <c r="BD173" i="1"/>
  <c r="BC173" i="1"/>
  <c r="BB173" i="1"/>
  <c r="AZ173" i="1"/>
  <c r="AY173" i="1"/>
  <c r="AX173" i="1"/>
  <c r="AU173" i="1"/>
  <c r="X173" i="1"/>
  <c r="BQ173" i="1" s="1"/>
  <c r="O173" i="1"/>
  <c r="BH173" i="1" s="1"/>
  <c r="H173" i="1"/>
  <c r="BA173" i="1" s="1"/>
  <c r="CD168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P172" i="1"/>
  <c r="BO172" i="1"/>
  <c r="BN172" i="1"/>
  <c r="BM172" i="1"/>
  <c r="BL172" i="1"/>
  <c r="BK172" i="1"/>
  <c r="BJ172" i="1"/>
  <c r="BI172" i="1"/>
  <c r="BG172" i="1"/>
  <c r="BF172" i="1"/>
  <c r="BE172" i="1"/>
  <c r="BD172" i="1"/>
  <c r="BC172" i="1"/>
  <c r="BB172" i="1"/>
  <c r="AZ172" i="1"/>
  <c r="AY172" i="1"/>
  <c r="AX172" i="1"/>
  <c r="AU172" i="1"/>
  <c r="X172" i="1"/>
  <c r="BQ172" i="1" s="1"/>
  <c r="O172" i="1"/>
  <c r="BH172" i="1" s="1"/>
  <c r="H172" i="1"/>
  <c r="BA172" i="1" s="1"/>
  <c r="CD167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P171" i="1"/>
  <c r="BO171" i="1"/>
  <c r="BN171" i="1"/>
  <c r="BM171" i="1"/>
  <c r="BL171" i="1"/>
  <c r="BK171" i="1"/>
  <c r="BJ171" i="1"/>
  <c r="BI171" i="1"/>
  <c r="BG171" i="1"/>
  <c r="BF171" i="1"/>
  <c r="BE171" i="1"/>
  <c r="BD171" i="1"/>
  <c r="BC171" i="1"/>
  <c r="BB171" i="1"/>
  <c r="AZ171" i="1"/>
  <c r="AY171" i="1"/>
  <c r="AX171" i="1"/>
  <c r="AU171" i="1"/>
  <c r="X171" i="1"/>
  <c r="BQ171" i="1" s="1"/>
  <c r="O171" i="1"/>
  <c r="BH171" i="1" s="1"/>
  <c r="H171" i="1"/>
  <c r="BA171" i="1" s="1"/>
  <c r="CD166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P170" i="1"/>
  <c r="BO170" i="1"/>
  <c r="BN170" i="1"/>
  <c r="BM170" i="1"/>
  <c r="BL170" i="1"/>
  <c r="BK170" i="1"/>
  <c r="BJ170" i="1"/>
  <c r="BI170" i="1"/>
  <c r="BG170" i="1"/>
  <c r="BF170" i="1"/>
  <c r="BE170" i="1"/>
  <c r="BD170" i="1"/>
  <c r="BC170" i="1"/>
  <c r="BB170" i="1"/>
  <c r="AZ170" i="1"/>
  <c r="AY170" i="1"/>
  <c r="AX170" i="1"/>
  <c r="AU170" i="1"/>
  <c r="X170" i="1"/>
  <c r="BQ170" i="1" s="1"/>
  <c r="O170" i="1"/>
  <c r="BH170" i="1" s="1"/>
  <c r="H170" i="1"/>
  <c r="BA170" i="1" s="1"/>
  <c r="CD165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P169" i="1"/>
  <c r="BO169" i="1"/>
  <c r="BN169" i="1"/>
  <c r="BM169" i="1"/>
  <c r="BL169" i="1"/>
  <c r="BK169" i="1"/>
  <c r="BJ169" i="1"/>
  <c r="BI169" i="1"/>
  <c r="BG169" i="1"/>
  <c r="BF169" i="1"/>
  <c r="BE169" i="1"/>
  <c r="BD169" i="1"/>
  <c r="BC169" i="1"/>
  <c r="BB169" i="1"/>
  <c r="AZ169" i="1"/>
  <c r="AY169" i="1"/>
  <c r="AX169" i="1"/>
  <c r="AU169" i="1"/>
  <c r="X169" i="1"/>
  <c r="BQ169" i="1" s="1"/>
  <c r="O169" i="1"/>
  <c r="BH169" i="1" s="1"/>
  <c r="H169" i="1"/>
  <c r="BA169" i="1" s="1"/>
  <c r="CD164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P168" i="1"/>
  <c r="BO168" i="1"/>
  <c r="BN168" i="1"/>
  <c r="BM168" i="1"/>
  <c r="BL168" i="1"/>
  <c r="BK168" i="1"/>
  <c r="BJ168" i="1"/>
  <c r="BI168" i="1"/>
  <c r="BG168" i="1"/>
  <c r="BF168" i="1"/>
  <c r="BE168" i="1"/>
  <c r="BD168" i="1"/>
  <c r="BC168" i="1"/>
  <c r="BB168" i="1"/>
  <c r="AZ168" i="1"/>
  <c r="AY168" i="1"/>
  <c r="AX168" i="1"/>
  <c r="AU168" i="1"/>
  <c r="X168" i="1"/>
  <c r="BQ168" i="1" s="1"/>
  <c r="O168" i="1"/>
  <c r="BH168" i="1" s="1"/>
  <c r="H168" i="1"/>
  <c r="BA168" i="1" s="1"/>
  <c r="CD163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P167" i="1"/>
  <c r="BO167" i="1"/>
  <c r="BN167" i="1"/>
  <c r="BM167" i="1"/>
  <c r="BL167" i="1"/>
  <c r="BK167" i="1"/>
  <c r="BJ167" i="1"/>
  <c r="BI167" i="1"/>
  <c r="BG167" i="1"/>
  <c r="BF167" i="1"/>
  <c r="BE167" i="1"/>
  <c r="BD167" i="1"/>
  <c r="BC167" i="1"/>
  <c r="BB167" i="1"/>
  <c r="AZ167" i="1"/>
  <c r="AY167" i="1"/>
  <c r="AX167" i="1"/>
  <c r="AU167" i="1"/>
  <c r="X167" i="1"/>
  <c r="BQ167" i="1" s="1"/>
  <c r="O167" i="1"/>
  <c r="BH167" i="1" s="1"/>
  <c r="H167" i="1"/>
  <c r="BA167" i="1" s="1"/>
  <c r="CD162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P166" i="1"/>
  <c r="BO166" i="1"/>
  <c r="BN166" i="1"/>
  <c r="BM166" i="1"/>
  <c r="BL166" i="1"/>
  <c r="BK166" i="1"/>
  <c r="BJ166" i="1"/>
  <c r="BI166" i="1"/>
  <c r="BG166" i="1"/>
  <c r="BF166" i="1"/>
  <c r="BE166" i="1"/>
  <c r="BD166" i="1"/>
  <c r="BC166" i="1"/>
  <c r="BB166" i="1"/>
  <c r="AZ166" i="1"/>
  <c r="AY166" i="1"/>
  <c r="AX166" i="1"/>
  <c r="AU166" i="1"/>
  <c r="X166" i="1"/>
  <c r="BQ166" i="1" s="1"/>
  <c r="O166" i="1"/>
  <c r="BH166" i="1" s="1"/>
  <c r="H166" i="1"/>
  <c r="BA166" i="1" s="1"/>
  <c r="CD161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P165" i="1"/>
  <c r="BO165" i="1"/>
  <c r="BN165" i="1"/>
  <c r="BM165" i="1"/>
  <c r="BL165" i="1"/>
  <c r="BK165" i="1"/>
  <c r="BJ165" i="1"/>
  <c r="BI165" i="1"/>
  <c r="BG165" i="1"/>
  <c r="BF165" i="1"/>
  <c r="BE165" i="1"/>
  <c r="BD165" i="1"/>
  <c r="BC165" i="1"/>
  <c r="BB165" i="1"/>
  <c r="AZ165" i="1"/>
  <c r="AY165" i="1"/>
  <c r="AX165" i="1"/>
  <c r="AU165" i="1"/>
  <c r="X165" i="1"/>
  <c r="BQ165" i="1" s="1"/>
  <c r="O165" i="1"/>
  <c r="BH165" i="1" s="1"/>
  <c r="H165" i="1"/>
  <c r="BA165" i="1" s="1"/>
  <c r="CD160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P163" i="1"/>
  <c r="BO163" i="1"/>
  <c r="BN163" i="1"/>
  <c r="BM163" i="1"/>
  <c r="BL163" i="1"/>
  <c r="BK163" i="1"/>
  <c r="BJ163" i="1"/>
  <c r="BI163" i="1"/>
  <c r="BG163" i="1"/>
  <c r="BF163" i="1"/>
  <c r="BE163" i="1"/>
  <c r="BD163" i="1"/>
  <c r="BC163" i="1"/>
  <c r="BB163" i="1"/>
  <c r="AZ163" i="1"/>
  <c r="AY163" i="1"/>
  <c r="AX163" i="1"/>
  <c r="AU163" i="1"/>
  <c r="X163" i="1"/>
  <c r="BQ163" i="1" s="1"/>
  <c r="O163" i="1"/>
  <c r="BH163" i="1" s="1"/>
  <c r="H163" i="1"/>
  <c r="BA163" i="1" s="1"/>
  <c r="CD159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P162" i="1"/>
  <c r="BO162" i="1"/>
  <c r="BN162" i="1"/>
  <c r="BM162" i="1"/>
  <c r="BL162" i="1"/>
  <c r="BK162" i="1"/>
  <c r="BJ162" i="1"/>
  <c r="BI162" i="1"/>
  <c r="BG162" i="1"/>
  <c r="BF162" i="1"/>
  <c r="BE162" i="1"/>
  <c r="BD162" i="1"/>
  <c r="BC162" i="1"/>
  <c r="BB162" i="1"/>
  <c r="AZ162" i="1"/>
  <c r="AY162" i="1"/>
  <c r="AX162" i="1"/>
  <c r="AU162" i="1"/>
  <c r="X162" i="1"/>
  <c r="BQ162" i="1" s="1"/>
  <c r="O162" i="1"/>
  <c r="BH162" i="1" s="1"/>
  <c r="H162" i="1"/>
  <c r="BA162" i="1" s="1"/>
  <c r="CD158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P161" i="1"/>
  <c r="BO161" i="1"/>
  <c r="BN161" i="1"/>
  <c r="BM161" i="1"/>
  <c r="BL161" i="1"/>
  <c r="BK161" i="1"/>
  <c r="BJ161" i="1"/>
  <c r="BI161" i="1"/>
  <c r="BG161" i="1"/>
  <c r="BF161" i="1"/>
  <c r="BE161" i="1"/>
  <c r="BD161" i="1"/>
  <c r="BC161" i="1"/>
  <c r="BB161" i="1"/>
  <c r="AZ161" i="1"/>
  <c r="AY161" i="1"/>
  <c r="AX161" i="1"/>
  <c r="AU161" i="1"/>
  <c r="X161" i="1"/>
  <c r="BQ161" i="1" s="1"/>
  <c r="O161" i="1"/>
  <c r="BH161" i="1" s="1"/>
  <c r="H161" i="1"/>
  <c r="BA161" i="1" s="1"/>
  <c r="CD157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P160" i="1"/>
  <c r="BO160" i="1"/>
  <c r="BN160" i="1"/>
  <c r="BM160" i="1"/>
  <c r="BL160" i="1"/>
  <c r="BK160" i="1"/>
  <c r="BJ160" i="1"/>
  <c r="BI160" i="1"/>
  <c r="BG160" i="1"/>
  <c r="BF160" i="1"/>
  <c r="BE160" i="1"/>
  <c r="BD160" i="1"/>
  <c r="BC160" i="1"/>
  <c r="BB160" i="1"/>
  <c r="AZ160" i="1"/>
  <c r="AY160" i="1"/>
  <c r="AX160" i="1"/>
  <c r="AU160" i="1"/>
  <c r="X160" i="1"/>
  <c r="BQ160" i="1" s="1"/>
  <c r="O160" i="1"/>
  <c r="BH160" i="1" s="1"/>
  <c r="H160" i="1"/>
  <c r="BA160" i="1" s="1"/>
  <c r="CD156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P159" i="1"/>
  <c r="BO159" i="1"/>
  <c r="BN159" i="1"/>
  <c r="BM159" i="1"/>
  <c r="BL159" i="1"/>
  <c r="BK159" i="1"/>
  <c r="BJ159" i="1"/>
  <c r="BI159" i="1"/>
  <c r="BG159" i="1"/>
  <c r="BF159" i="1"/>
  <c r="BE159" i="1"/>
  <c r="BD159" i="1"/>
  <c r="BC159" i="1"/>
  <c r="BB159" i="1"/>
  <c r="AZ159" i="1"/>
  <c r="AY159" i="1"/>
  <c r="AX159" i="1"/>
  <c r="AU159" i="1"/>
  <c r="X159" i="1"/>
  <c r="BQ159" i="1" s="1"/>
  <c r="O159" i="1"/>
  <c r="BH159" i="1" s="1"/>
  <c r="H159" i="1"/>
  <c r="BA159" i="1" s="1"/>
  <c r="CD155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P158" i="1"/>
  <c r="BO158" i="1"/>
  <c r="BN158" i="1"/>
  <c r="BM158" i="1"/>
  <c r="BL158" i="1"/>
  <c r="BK158" i="1"/>
  <c r="BJ158" i="1"/>
  <c r="BI158" i="1"/>
  <c r="BG158" i="1"/>
  <c r="BF158" i="1"/>
  <c r="BE158" i="1"/>
  <c r="BD158" i="1"/>
  <c r="BC158" i="1"/>
  <c r="BB158" i="1"/>
  <c r="AZ158" i="1"/>
  <c r="AY158" i="1"/>
  <c r="AX158" i="1"/>
  <c r="AU158" i="1"/>
  <c r="X158" i="1"/>
  <c r="BQ158" i="1" s="1"/>
  <c r="O158" i="1"/>
  <c r="BH158" i="1" s="1"/>
  <c r="H158" i="1"/>
  <c r="BA158" i="1" s="1"/>
  <c r="CD154" i="1"/>
  <c r="CC157" i="1"/>
  <c r="CB157" i="1"/>
  <c r="CA157" i="1"/>
  <c r="BZ157" i="1"/>
  <c r="BY157" i="1"/>
  <c r="BX157" i="1"/>
  <c r="BW157" i="1"/>
  <c r="BV157" i="1"/>
  <c r="BU157" i="1"/>
  <c r="BT157" i="1"/>
  <c r="BS157" i="1"/>
  <c r="BR157" i="1"/>
  <c r="BP157" i="1"/>
  <c r="BO157" i="1"/>
  <c r="BN157" i="1"/>
  <c r="BM157" i="1"/>
  <c r="BL157" i="1"/>
  <c r="BK157" i="1"/>
  <c r="BJ157" i="1"/>
  <c r="BI157" i="1"/>
  <c r="BG157" i="1"/>
  <c r="BF157" i="1"/>
  <c r="BE157" i="1"/>
  <c r="BD157" i="1"/>
  <c r="BC157" i="1"/>
  <c r="BB157" i="1"/>
  <c r="AZ157" i="1"/>
  <c r="AY157" i="1"/>
  <c r="AX157" i="1"/>
  <c r="AU157" i="1"/>
  <c r="X157" i="1"/>
  <c r="BQ157" i="1" s="1"/>
  <c r="O157" i="1"/>
  <c r="BH157" i="1" s="1"/>
  <c r="H157" i="1"/>
  <c r="BA157" i="1" s="1"/>
  <c r="CD153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P156" i="1"/>
  <c r="BO156" i="1"/>
  <c r="BN156" i="1"/>
  <c r="BM156" i="1"/>
  <c r="BL156" i="1"/>
  <c r="BK156" i="1"/>
  <c r="BJ156" i="1"/>
  <c r="BI156" i="1"/>
  <c r="BG156" i="1"/>
  <c r="BF156" i="1"/>
  <c r="BE156" i="1"/>
  <c r="BD156" i="1"/>
  <c r="BC156" i="1"/>
  <c r="BB156" i="1"/>
  <c r="AZ156" i="1"/>
  <c r="AY156" i="1"/>
  <c r="AX156" i="1"/>
  <c r="AU156" i="1"/>
  <c r="X156" i="1"/>
  <c r="BQ156" i="1" s="1"/>
  <c r="O156" i="1"/>
  <c r="BH156" i="1" s="1"/>
  <c r="H156" i="1"/>
  <c r="BA156" i="1" s="1"/>
  <c r="CD152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P155" i="1"/>
  <c r="BO155" i="1"/>
  <c r="BN155" i="1"/>
  <c r="BM155" i="1"/>
  <c r="BL155" i="1"/>
  <c r="BK155" i="1"/>
  <c r="BJ155" i="1"/>
  <c r="BI155" i="1"/>
  <c r="BG155" i="1"/>
  <c r="BF155" i="1"/>
  <c r="BE155" i="1"/>
  <c r="BD155" i="1"/>
  <c r="BC155" i="1"/>
  <c r="BB155" i="1"/>
  <c r="AZ155" i="1"/>
  <c r="AY155" i="1"/>
  <c r="AX155" i="1"/>
  <c r="AU155" i="1"/>
  <c r="X155" i="1"/>
  <c r="BQ155" i="1" s="1"/>
  <c r="O155" i="1"/>
  <c r="BH155" i="1" s="1"/>
  <c r="H155" i="1"/>
  <c r="BA155" i="1" s="1"/>
  <c r="CD151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P154" i="1"/>
  <c r="BO154" i="1"/>
  <c r="BN154" i="1"/>
  <c r="BM154" i="1"/>
  <c r="BL154" i="1"/>
  <c r="BK154" i="1"/>
  <c r="BJ154" i="1"/>
  <c r="BI154" i="1"/>
  <c r="BG154" i="1"/>
  <c r="BF154" i="1"/>
  <c r="BE154" i="1"/>
  <c r="BD154" i="1"/>
  <c r="BC154" i="1"/>
  <c r="BB154" i="1"/>
  <c r="AZ154" i="1"/>
  <c r="AY154" i="1"/>
  <c r="AX154" i="1"/>
  <c r="AU154" i="1"/>
  <c r="X154" i="1"/>
  <c r="BQ154" i="1" s="1"/>
  <c r="O154" i="1"/>
  <c r="BH154" i="1" s="1"/>
  <c r="H154" i="1"/>
  <c r="BA154" i="1" s="1"/>
  <c r="CD150" i="1"/>
  <c r="CC153" i="1"/>
  <c r="CB153" i="1"/>
  <c r="CA153" i="1"/>
  <c r="BZ153" i="1"/>
  <c r="BY153" i="1"/>
  <c r="BX153" i="1"/>
  <c r="BW153" i="1"/>
  <c r="BV153" i="1"/>
  <c r="BU153" i="1"/>
  <c r="BT153" i="1"/>
  <c r="BS153" i="1"/>
  <c r="BR153" i="1"/>
  <c r="BP153" i="1"/>
  <c r="BO153" i="1"/>
  <c r="BN153" i="1"/>
  <c r="BM153" i="1"/>
  <c r="BL153" i="1"/>
  <c r="BK153" i="1"/>
  <c r="BJ153" i="1"/>
  <c r="BI153" i="1"/>
  <c r="BG153" i="1"/>
  <c r="BF153" i="1"/>
  <c r="BE153" i="1"/>
  <c r="BD153" i="1"/>
  <c r="BC153" i="1"/>
  <c r="BB153" i="1"/>
  <c r="AZ153" i="1"/>
  <c r="AY153" i="1"/>
  <c r="AX153" i="1"/>
  <c r="AU153" i="1"/>
  <c r="X153" i="1"/>
  <c r="BQ153" i="1" s="1"/>
  <c r="O153" i="1"/>
  <c r="BH153" i="1" s="1"/>
  <c r="H153" i="1"/>
  <c r="BA153" i="1" s="1"/>
  <c r="CD149" i="1"/>
  <c r="CC152" i="1"/>
  <c r="CB152" i="1"/>
  <c r="CA152" i="1"/>
  <c r="BZ152" i="1"/>
  <c r="BY152" i="1"/>
  <c r="BX152" i="1"/>
  <c r="BW152" i="1"/>
  <c r="BV152" i="1"/>
  <c r="BU152" i="1"/>
  <c r="BT152" i="1"/>
  <c r="BS152" i="1"/>
  <c r="BR152" i="1"/>
  <c r="BP152" i="1"/>
  <c r="BO152" i="1"/>
  <c r="BN152" i="1"/>
  <c r="BM152" i="1"/>
  <c r="BL152" i="1"/>
  <c r="BK152" i="1"/>
  <c r="BJ152" i="1"/>
  <c r="BI152" i="1"/>
  <c r="BG152" i="1"/>
  <c r="BF152" i="1"/>
  <c r="BE152" i="1"/>
  <c r="BD152" i="1"/>
  <c r="BC152" i="1"/>
  <c r="BB152" i="1"/>
  <c r="AZ152" i="1"/>
  <c r="AY152" i="1"/>
  <c r="AX152" i="1"/>
  <c r="AU152" i="1"/>
  <c r="X152" i="1"/>
  <c r="BQ152" i="1" s="1"/>
  <c r="O152" i="1"/>
  <c r="BH152" i="1" s="1"/>
  <c r="H152" i="1"/>
  <c r="BA152" i="1" s="1"/>
  <c r="CD148" i="1"/>
  <c r="CC151" i="1"/>
  <c r="CB151" i="1"/>
  <c r="CA151" i="1"/>
  <c r="BZ151" i="1"/>
  <c r="BY151" i="1"/>
  <c r="BX151" i="1"/>
  <c r="BW151" i="1"/>
  <c r="BV151" i="1"/>
  <c r="BU151" i="1"/>
  <c r="BT151" i="1"/>
  <c r="BS151" i="1"/>
  <c r="BR151" i="1"/>
  <c r="BP151" i="1"/>
  <c r="BO151" i="1"/>
  <c r="BN151" i="1"/>
  <c r="BM151" i="1"/>
  <c r="BL151" i="1"/>
  <c r="BK151" i="1"/>
  <c r="BJ151" i="1"/>
  <c r="BI151" i="1"/>
  <c r="BG151" i="1"/>
  <c r="BF151" i="1"/>
  <c r="BE151" i="1"/>
  <c r="BD151" i="1"/>
  <c r="BC151" i="1"/>
  <c r="BB151" i="1"/>
  <c r="AZ151" i="1"/>
  <c r="AY151" i="1"/>
  <c r="AX151" i="1"/>
  <c r="AU151" i="1"/>
  <c r="X151" i="1"/>
  <c r="BQ151" i="1" s="1"/>
  <c r="O151" i="1"/>
  <c r="BH151" i="1" s="1"/>
  <c r="H151" i="1"/>
  <c r="BA151" i="1" s="1"/>
  <c r="CD147" i="1"/>
  <c r="CC150" i="1"/>
  <c r="CB150" i="1"/>
  <c r="CA150" i="1"/>
  <c r="BZ150" i="1"/>
  <c r="BY150" i="1"/>
  <c r="BX150" i="1"/>
  <c r="BW150" i="1"/>
  <c r="BV150" i="1"/>
  <c r="BU150" i="1"/>
  <c r="BT150" i="1"/>
  <c r="BS150" i="1"/>
  <c r="BR150" i="1"/>
  <c r="BP150" i="1"/>
  <c r="BO150" i="1"/>
  <c r="BN150" i="1"/>
  <c r="BM150" i="1"/>
  <c r="BL150" i="1"/>
  <c r="BK150" i="1"/>
  <c r="BJ150" i="1"/>
  <c r="BI150" i="1"/>
  <c r="BG150" i="1"/>
  <c r="BF150" i="1"/>
  <c r="BE150" i="1"/>
  <c r="BD150" i="1"/>
  <c r="BC150" i="1"/>
  <c r="BB150" i="1"/>
  <c r="AZ150" i="1"/>
  <c r="AY150" i="1"/>
  <c r="AX150" i="1"/>
  <c r="AU150" i="1"/>
  <c r="X150" i="1"/>
  <c r="BQ150" i="1" s="1"/>
  <c r="O150" i="1"/>
  <c r="BH150" i="1" s="1"/>
  <c r="H150" i="1"/>
  <c r="BA150" i="1" s="1"/>
  <c r="CD146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P149" i="1"/>
  <c r="BO149" i="1"/>
  <c r="BN149" i="1"/>
  <c r="BM149" i="1"/>
  <c r="BL149" i="1"/>
  <c r="BK149" i="1"/>
  <c r="BJ149" i="1"/>
  <c r="BI149" i="1"/>
  <c r="BG149" i="1"/>
  <c r="BF149" i="1"/>
  <c r="BE149" i="1"/>
  <c r="BD149" i="1"/>
  <c r="BC149" i="1"/>
  <c r="BB149" i="1"/>
  <c r="AZ149" i="1"/>
  <c r="AY149" i="1"/>
  <c r="AX149" i="1"/>
  <c r="AU149" i="1"/>
  <c r="X149" i="1"/>
  <c r="BQ149" i="1" s="1"/>
  <c r="O149" i="1"/>
  <c r="BH149" i="1" s="1"/>
  <c r="H149" i="1"/>
  <c r="BA149" i="1" s="1"/>
  <c r="CD145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P148" i="1"/>
  <c r="BO148" i="1"/>
  <c r="BN148" i="1"/>
  <c r="BM148" i="1"/>
  <c r="BL148" i="1"/>
  <c r="BK148" i="1"/>
  <c r="BJ148" i="1"/>
  <c r="BI148" i="1"/>
  <c r="BG148" i="1"/>
  <c r="BF148" i="1"/>
  <c r="BE148" i="1"/>
  <c r="BD148" i="1"/>
  <c r="BC148" i="1"/>
  <c r="BB148" i="1"/>
  <c r="AZ148" i="1"/>
  <c r="AY148" i="1"/>
  <c r="AX148" i="1"/>
  <c r="AU148" i="1"/>
  <c r="X148" i="1"/>
  <c r="BQ148" i="1" s="1"/>
  <c r="O148" i="1"/>
  <c r="BH148" i="1" s="1"/>
  <c r="H148" i="1"/>
  <c r="BA148" i="1" s="1"/>
  <c r="CD144" i="1"/>
  <c r="CC147" i="1"/>
  <c r="CB147" i="1"/>
  <c r="CA147" i="1"/>
  <c r="BZ147" i="1"/>
  <c r="BY147" i="1"/>
  <c r="BX147" i="1"/>
  <c r="BW147" i="1"/>
  <c r="BV147" i="1"/>
  <c r="BU147" i="1"/>
  <c r="BT147" i="1"/>
  <c r="BS147" i="1"/>
  <c r="BR147" i="1"/>
  <c r="BP147" i="1"/>
  <c r="BO147" i="1"/>
  <c r="BN147" i="1"/>
  <c r="BM147" i="1"/>
  <c r="BL147" i="1"/>
  <c r="BK147" i="1"/>
  <c r="BJ147" i="1"/>
  <c r="BI147" i="1"/>
  <c r="BG147" i="1"/>
  <c r="BF147" i="1"/>
  <c r="BE147" i="1"/>
  <c r="BD147" i="1"/>
  <c r="BC147" i="1"/>
  <c r="BB147" i="1"/>
  <c r="AZ147" i="1"/>
  <c r="AY147" i="1"/>
  <c r="AX147" i="1"/>
  <c r="AU147" i="1"/>
  <c r="X147" i="1"/>
  <c r="BQ147" i="1" s="1"/>
  <c r="O147" i="1"/>
  <c r="BH147" i="1" s="1"/>
  <c r="H147" i="1"/>
  <c r="BA147" i="1" s="1"/>
  <c r="CD143" i="1"/>
  <c r="CC146" i="1"/>
  <c r="CB146" i="1"/>
  <c r="CA146" i="1"/>
  <c r="BZ146" i="1"/>
  <c r="BY146" i="1"/>
  <c r="BX146" i="1"/>
  <c r="BW146" i="1"/>
  <c r="BV146" i="1"/>
  <c r="BU146" i="1"/>
  <c r="BT146" i="1"/>
  <c r="BS146" i="1"/>
  <c r="BR146" i="1"/>
  <c r="BP146" i="1"/>
  <c r="BO146" i="1"/>
  <c r="BN146" i="1"/>
  <c r="BM146" i="1"/>
  <c r="BL146" i="1"/>
  <c r="BK146" i="1"/>
  <c r="BJ146" i="1"/>
  <c r="BI146" i="1"/>
  <c r="BG146" i="1"/>
  <c r="BF146" i="1"/>
  <c r="BE146" i="1"/>
  <c r="BD146" i="1"/>
  <c r="BC146" i="1"/>
  <c r="BB146" i="1"/>
  <c r="AZ146" i="1"/>
  <c r="AY146" i="1"/>
  <c r="AX146" i="1"/>
  <c r="AU146" i="1"/>
  <c r="X146" i="1"/>
  <c r="BQ146" i="1" s="1"/>
  <c r="O146" i="1"/>
  <c r="BH146" i="1" s="1"/>
  <c r="H146" i="1"/>
  <c r="BA146" i="1" s="1"/>
  <c r="CD142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P145" i="1"/>
  <c r="BO145" i="1"/>
  <c r="BN145" i="1"/>
  <c r="BM145" i="1"/>
  <c r="BL145" i="1"/>
  <c r="BK145" i="1"/>
  <c r="BJ145" i="1"/>
  <c r="BI145" i="1"/>
  <c r="BG145" i="1"/>
  <c r="BF145" i="1"/>
  <c r="BE145" i="1"/>
  <c r="BD145" i="1"/>
  <c r="BC145" i="1"/>
  <c r="BB145" i="1"/>
  <c r="AZ145" i="1"/>
  <c r="AY145" i="1"/>
  <c r="AX145" i="1"/>
  <c r="AU145" i="1"/>
  <c r="X145" i="1"/>
  <c r="BQ145" i="1" s="1"/>
  <c r="O145" i="1"/>
  <c r="BH145" i="1" s="1"/>
  <c r="H145" i="1"/>
  <c r="BA145" i="1" s="1"/>
  <c r="CD141" i="1"/>
  <c r="CC144" i="1"/>
  <c r="CB144" i="1"/>
  <c r="CA144" i="1"/>
  <c r="BZ144" i="1"/>
  <c r="BY144" i="1"/>
  <c r="BX144" i="1"/>
  <c r="BW144" i="1"/>
  <c r="BV144" i="1"/>
  <c r="BU144" i="1"/>
  <c r="BT144" i="1"/>
  <c r="BS144" i="1"/>
  <c r="BR144" i="1"/>
  <c r="BP144" i="1"/>
  <c r="BO144" i="1"/>
  <c r="BN144" i="1"/>
  <c r="BM144" i="1"/>
  <c r="BL144" i="1"/>
  <c r="BK144" i="1"/>
  <c r="BJ144" i="1"/>
  <c r="BI144" i="1"/>
  <c r="BG144" i="1"/>
  <c r="BF144" i="1"/>
  <c r="BE144" i="1"/>
  <c r="BD144" i="1"/>
  <c r="BC144" i="1"/>
  <c r="BB144" i="1"/>
  <c r="AZ144" i="1"/>
  <c r="AY144" i="1"/>
  <c r="AX144" i="1"/>
  <c r="AU144" i="1"/>
  <c r="X144" i="1"/>
  <c r="BQ144" i="1" s="1"/>
  <c r="O144" i="1"/>
  <c r="BH144" i="1" s="1"/>
  <c r="H144" i="1"/>
  <c r="BA144" i="1" s="1"/>
  <c r="CD140" i="1"/>
  <c r="CC143" i="1"/>
  <c r="CB143" i="1"/>
  <c r="CA143" i="1"/>
  <c r="BZ143" i="1"/>
  <c r="BY143" i="1"/>
  <c r="BX143" i="1"/>
  <c r="BW143" i="1"/>
  <c r="BV143" i="1"/>
  <c r="BU143" i="1"/>
  <c r="BT143" i="1"/>
  <c r="BS143" i="1"/>
  <c r="BR143" i="1"/>
  <c r="BP143" i="1"/>
  <c r="BO143" i="1"/>
  <c r="BN143" i="1"/>
  <c r="BM143" i="1"/>
  <c r="BL143" i="1"/>
  <c r="BK143" i="1"/>
  <c r="BJ143" i="1"/>
  <c r="BI143" i="1"/>
  <c r="BG143" i="1"/>
  <c r="BF143" i="1"/>
  <c r="BE143" i="1"/>
  <c r="BD143" i="1"/>
  <c r="BC143" i="1"/>
  <c r="BB143" i="1"/>
  <c r="AZ143" i="1"/>
  <c r="AY143" i="1"/>
  <c r="AX143" i="1"/>
  <c r="AU143" i="1"/>
  <c r="X143" i="1"/>
  <c r="BQ143" i="1" s="1"/>
  <c r="O143" i="1"/>
  <c r="BH143" i="1" s="1"/>
  <c r="H143" i="1"/>
  <c r="BA143" i="1" s="1"/>
  <c r="CD139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P142" i="1"/>
  <c r="BO142" i="1"/>
  <c r="BN142" i="1"/>
  <c r="BM142" i="1"/>
  <c r="BL142" i="1"/>
  <c r="BK142" i="1"/>
  <c r="BJ142" i="1"/>
  <c r="BI142" i="1"/>
  <c r="BG142" i="1"/>
  <c r="BF142" i="1"/>
  <c r="BE142" i="1"/>
  <c r="BD142" i="1"/>
  <c r="BC142" i="1"/>
  <c r="BB142" i="1"/>
  <c r="AZ142" i="1"/>
  <c r="AY142" i="1"/>
  <c r="AX142" i="1"/>
  <c r="AU142" i="1"/>
  <c r="X142" i="1"/>
  <c r="BQ142" i="1" s="1"/>
  <c r="O142" i="1"/>
  <c r="BH142" i="1" s="1"/>
  <c r="H142" i="1"/>
  <c r="BA142" i="1" s="1"/>
  <c r="CD138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P141" i="1"/>
  <c r="BO141" i="1"/>
  <c r="BN141" i="1"/>
  <c r="BM141" i="1"/>
  <c r="BL141" i="1"/>
  <c r="BK141" i="1"/>
  <c r="BJ141" i="1"/>
  <c r="BI141" i="1"/>
  <c r="BG141" i="1"/>
  <c r="BF141" i="1"/>
  <c r="BE141" i="1"/>
  <c r="BD141" i="1"/>
  <c r="BC141" i="1"/>
  <c r="BB141" i="1"/>
  <c r="AZ141" i="1"/>
  <c r="AY141" i="1"/>
  <c r="AX141" i="1"/>
  <c r="AU141" i="1"/>
  <c r="X141" i="1"/>
  <c r="BQ141" i="1" s="1"/>
  <c r="O141" i="1"/>
  <c r="BH141" i="1" s="1"/>
  <c r="H141" i="1"/>
  <c r="BA141" i="1" s="1"/>
  <c r="CD137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P139" i="1"/>
  <c r="BO139" i="1"/>
  <c r="BN139" i="1"/>
  <c r="BM139" i="1"/>
  <c r="BL139" i="1"/>
  <c r="BK139" i="1"/>
  <c r="BJ139" i="1"/>
  <c r="BI139" i="1"/>
  <c r="BG139" i="1"/>
  <c r="BF139" i="1"/>
  <c r="BE139" i="1"/>
  <c r="BD139" i="1"/>
  <c r="BC139" i="1"/>
  <c r="BB139" i="1"/>
  <c r="AZ139" i="1"/>
  <c r="AY139" i="1"/>
  <c r="AX139" i="1"/>
  <c r="AU139" i="1"/>
  <c r="X139" i="1"/>
  <c r="BQ139" i="1" s="1"/>
  <c r="O139" i="1"/>
  <c r="BH139" i="1" s="1"/>
  <c r="H139" i="1"/>
  <c r="BA139" i="1" s="1"/>
  <c r="CD136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P137" i="1"/>
  <c r="BO137" i="1"/>
  <c r="BN137" i="1"/>
  <c r="BM137" i="1"/>
  <c r="BL137" i="1"/>
  <c r="BK137" i="1"/>
  <c r="BJ137" i="1"/>
  <c r="BI137" i="1"/>
  <c r="BG137" i="1"/>
  <c r="BF137" i="1"/>
  <c r="BE137" i="1"/>
  <c r="BD137" i="1"/>
  <c r="BC137" i="1"/>
  <c r="BB137" i="1"/>
  <c r="AZ137" i="1"/>
  <c r="AY137" i="1"/>
  <c r="AX137" i="1"/>
  <c r="AU137" i="1"/>
  <c r="X137" i="1"/>
  <c r="BQ137" i="1" s="1"/>
  <c r="O137" i="1"/>
  <c r="BH137" i="1" s="1"/>
  <c r="H137" i="1"/>
  <c r="BA137" i="1" s="1"/>
  <c r="CD135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P136" i="1"/>
  <c r="BO136" i="1"/>
  <c r="BN136" i="1"/>
  <c r="BM136" i="1"/>
  <c r="BL136" i="1"/>
  <c r="BK136" i="1"/>
  <c r="BJ136" i="1"/>
  <c r="BI136" i="1"/>
  <c r="BG136" i="1"/>
  <c r="BF136" i="1"/>
  <c r="BE136" i="1"/>
  <c r="BD136" i="1"/>
  <c r="BC136" i="1"/>
  <c r="BB136" i="1"/>
  <c r="AZ136" i="1"/>
  <c r="AY136" i="1"/>
  <c r="AX136" i="1"/>
  <c r="AU136" i="1"/>
  <c r="X136" i="1"/>
  <c r="BQ136" i="1" s="1"/>
  <c r="O136" i="1"/>
  <c r="BH136" i="1" s="1"/>
  <c r="H136" i="1"/>
  <c r="BA136" i="1" s="1"/>
  <c r="CD134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P135" i="1"/>
  <c r="BO135" i="1"/>
  <c r="BN135" i="1"/>
  <c r="BM135" i="1"/>
  <c r="BL135" i="1"/>
  <c r="BK135" i="1"/>
  <c r="BJ135" i="1"/>
  <c r="BI135" i="1"/>
  <c r="BG135" i="1"/>
  <c r="BF135" i="1"/>
  <c r="BE135" i="1"/>
  <c r="BD135" i="1"/>
  <c r="BC135" i="1"/>
  <c r="BB135" i="1"/>
  <c r="AZ135" i="1"/>
  <c r="AY135" i="1"/>
  <c r="AX135" i="1"/>
  <c r="AU135" i="1"/>
  <c r="X135" i="1"/>
  <c r="BQ135" i="1" s="1"/>
  <c r="O135" i="1"/>
  <c r="BH135" i="1" s="1"/>
  <c r="H135" i="1"/>
  <c r="BA135" i="1" s="1"/>
  <c r="CD133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P134" i="1"/>
  <c r="BO134" i="1"/>
  <c r="BN134" i="1"/>
  <c r="BM134" i="1"/>
  <c r="BL134" i="1"/>
  <c r="BK134" i="1"/>
  <c r="BJ134" i="1"/>
  <c r="BI134" i="1"/>
  <c r="BG134" i="1"/>
  <c r="BF134" i="1"/>
  <c r="BE134" i="1"/>
  <c r="BD134" i="1"/>
  <c r="BC134" i="1"/>
  <c r="BB134" i="1"/>
  <c r="AZ134" i="1"/>
  <c r="AY134" i="1"/>
  <c r="AX134" i="1"/>
  <c r="AU134" i="1"/>
  <c r="X134" i="1"/>
  <c r="BQ134" i="1" s="1"/>
  <c r="O134" i="1"/>
  <c r="BH134" i="1" s="1"/>
  <c r="H134" i="1"/>
  <c r="BA134" i="1" s="1"/>
  <c r="CD132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P133" i="1"/>
  <c r="BO133" i="1"/>
  <c r="BN133" i="1"/>
  <c r="BM133" i="1"/>
  <c r="BL133" i="1"/>
  <c r="BK133" i="1"/>
  <c r="BJ133" i="1"/>
  <c r="BI133" i="1"/>
  <c r="BG133" i="1"/>
  <c r="BF133" i="1"/>
  <c r="BE133" i="1"/>
  <c r="BD133" i="1"/>
  <c r="BC133" i="1"/>
  <c r="BB133" i="1"/>
  <c r="AZ133" i="1"/>
  <c r="AY133" i="1"/>
  <c r="AX133" i="1"/>
  <c r="AU133" i="1"/>
  <c r="X133" i="1"/>
  <c r="BQ133" i="1" s="1"/>
  <c r="O133" i="1"/>
  <c r="BH133" i="1" s="1"/>
  <c r="H133" i="1"/>
  <c r="BA133" i="1" s="1"/>
  <c r="CD131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P132" i="1"/>
  <c r="BO132" i="1"/>
  <c r="BN132" i="1"/>
  <c r="BM132" i="1"/>
  <c r="BL132" i="1"/>
  <c r="BK132" i="1"/>
  <c r="BJ132" i="1"/>
  <c r="BI132" i="1"/>
  <c r="BG132" i="1"/>
  <c r="BF132" i="1"/>
  <c r="BE132" i="1"/>
  <c r="BD132" i="1"/>
  <c r="BC132" i="1"/>
  <c r="BB132" i="1"/>
  <c r="AZ132" i="1"/>
  <c r="AY132" i="1"/>
  <c r="AX132" i="1"/>
  <c r="AU132" i="1"/>
  <c r="X132" i="1"/>
  <c r="BQ132" i="1" s="1"/>
  <c r="O132" i="1"/>
  <c r="BH132" i="1" s="1"/>
  <c r="H132" i="1"/>
  <c r="BA132" i="1" s="1"/>
  <c r="CD130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P131" i="1"/>
  <c r="BO131" i="1"/>
  <c r="BN131" i="1"/>
  <c r="BM131" i="1"/>
  <c r="BL131" i="1"/>
  <c r="BK131" i="1"/>
  <c r="BJ131" i="1"/>
  <c r="BI131" i="1"/>
  <c r="BG131" i="1"/>
  <c r="BF131" i="1"/>
  <c r="BE131" i="1"/>
  <c r="BD131" i="1"/>
  <c r="BC131" i="1"/>
  <c r="BB131" i="1"/>
  <c r="AZ131" i="1"/>
  <c r="AY131" i="1"/>
  <c r="AX131" i="1"/>
  <c r="AU131" i="1"/>
  <c r="X131" i="1"/>
  <c r="BQ131" i="1" s="1"/>
  <c r="O131" i="1"/>
  <c r="BH131" i="1" s="1"/>
  <c r="H131" i="1"/>
  <c r="BA131" i="1" s="1"/>
  <c r="CD129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P130" i="1"/>
  <c r="BO130" i="1"/>
  <c r="BN130" i="1"/>
  <c r="BM130" i="1"/>
  <c r="BL130" i="1"/>
  <c r="BK130" i="1"/>
  <c r="BJ130" i="1"/>
  <c r="BI130" i="1"/>
  <c r="BG130" i="1"/>
  <c r="BF130" i="1"/>
  <c r="BE130" i="1"/>
  <c r="BD130" i="1"/>
  <c r="BC130" i="1"/>
  <c r="BB130" i="1"/>
  <c r="AZ130" i="1"/>
  <c r="AY130" i="1"/>
  <c r="AX130" i="1"/>
  <c r="AU130" i="1"/>
  <c r="X130" i="1"/>
  <c r="BQ130" i="1" s="1"/>
  <c r="O130" i="1"/>
  <c r="BH130" i="1" s="1"/>
  <c r="H130" i="1"/>
  <c r="BA130" i="1" s="1"/>
  <c r="CD128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P129" i="1"/>
  <c r="BO129" i="1"/>
  <c r="BN129" i="1"/>
  <c r="BM129" i="1"/>
  <c r="BL129" i="1"/>
  <c r="BK129" i="1"/>
  <c r="BJ129" i="1"/>
  <c r="BI129" i="1"/>
  <c r="BG129" i="1"/>
  <c r="BF129" i="1"/>
  <c r="BE129" i="1"/>
  <c r="BD129" i="1"/>
  <c r="BC129" i="1"/>
  <c r="BB129" i="1"/>
  <c r="AZ129" i="1"/>
  <c r="AY129" i="1"/>
  <c r="AX129" i="1"/>
  <c r="AU129" i="1"/>
  <c r="X129" i="1"/>
  <c r="BQ129" i="1" s="1"/>
  <c r="O129" i="1"/>
  <c r="BH129" i="1" s="1"/>
  <c r="H129" i="1"/>
  <c r="BA129" i="1" s="1"/>
  <c r="CD127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P140" i="1"/>
  <c r="BO140" i="1"/>
  <c r="BN140" i="1"/>
  <c r="BM140" i="1"/>
  <c r="BL140" i="1"/>
  <c r="BK140" i="1"/>
  <c r="BJ140" i="1"/>
  <c r="BI140" i="1"/>
  <c r="BG140" i="1"/>
  <c r="BF140" i="1"/>
  <c r="BE140" i="1"/>
  <c r="BD140" i="1"/>
  <c r="BC140" i="1"/>
  <c r="BB140" i="1"/>
  <c r="AZ140" i="1"/>
  <c r="AY140" i="1"/>
  <c r="AX140" i="1"/>
  <c r="AU140" i="1"/>
  <c r="X140" i="1"/>
  <c r="BQ140" i="1" s="1"/>
  <c r="O140" i="1"/>
  <c r="BH140" i="1" s="1"/>
  <c r="H140" i="1"/>
  <c r="BA140" i="1" s="1"/>
  <c r="CD126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P128" i="1"/>
  <c r="BO128" i="1"/>
  <c r="BN128" i="1"/>
  <c r="BM128" i="1"/>
  <c r="BL128" i="1"/>
  <c r="BK128" i="1"/>
  <c r="BJ128" i="1"/>
  <c r="BI128" i="1"/>
  <c r="BG128" i="1"/>
  <c r="BF128" i="1"/>
  <c r="BE128" i="1"/>
  <c r="BD128" i="1"/>
  <c r="BC128" i="1"/>
  <c r="BB128" i="1"/>
  <c r="AZ128" i="1"/>
  <c r="AY128" i="1"/>
  <c r="AX128" i="1"/>
  <c r="AU128" i="1"/>
  <c r="X128" i="1"/>
  <c r="BQ128" i="1" s="1"/>
  <c r="O128" i="1"/>
  <c r="BH128" i="1" s="1"/>
  <c r="H128" i="1"/>
  <c r="BA128" i="1" s="1"/>
  <c r="CD125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P127" i="1"/>
  <c r="BO127" i="1"/>
  <c r="BN127" i="1"/>
  <c r="BM127" i="1"/>
  <c r="BL127" i="1"/>
  <c r="BK127" i="1"/>
  <c r="BJ127" i="1"/>
  <c r="BI127" i="1"/>
  <c r="BG127" i="1"/>
  <c r="BF127" i="1"/>
  <c r="BE127" i="1"/>
  <c r="BD127" i="1"/>
  <c r="BC127" i="1"/>
  <c r="BB127" i="1"/>
  <c r="AZ127" i="1"/>
  <c r="AY127" i="1"/>
  <c r="AX127" i="1"/>
  <c r="AU127" i="1"/>
  <c r="X127" i="1"/>
  <c r="BQ127" i="1" s="1"/>
  <c r="O127" i="1"/>
  <c r="BH127" i="1" s="1"/>
  <c r="H127" i="1"/>
  <c r="BA127" i="1" s="1"/>
  <c r="CD124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P126" i="1"/>
  <c r="BO126" i="1"/>
  <c r="BN126" i="1"/>
  <c r="BM126" i="1"/>
  <c r="BL126" i="1"/>
  <c r="BK126" i="1"/>
  <c r="BJ126" i="1"/>
  <c r="BI126" i="1"/>
  <c r="BG126" i="1"/>
  <c r="BF126" i="1"/>
  <c r="BE126" i="1"/>
  <c r="BD126" i="1"/>
  <c r="BC126" i="1"/>
  <c r="BB126" i="1"/>
  <c r="AZ126" i="1"/>
  <c r="AY126" i="1"/>
  <c r="AX126" i="1"/>
  <c r="AU126" i="1"/>
  <c r="X126" i="1"/>
  <c r="BQ126" i="1" s="1"/>
  <c r="O126" i="1"/>
  <c r="BH126" i="1" s="1"/>
  <c r="H126" i="1"/>
  <c r="BA126" i="1" s="1"/>
  <c r="CD123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P125" i="1"/>
  <c r="BO125" i="1"/>
  <c r="BN125" i="1"/>
  <c r="BM125" i="1"/>
  <c r="BL125" i="1"/>
  <c r="BK125" i="1"/>
  <c r="BJ125" i="1"/>
  <c r="BI125" i="1"/>
  <c r="BG125" i="1"/>
  <c r="BF125" i="1"/>
  <c r="BE125" i="1"/>
  <c r="BD125" i="1"/>
  <c r="BC125" i="1"/>
  <c r="BB125" i="1"/>
  <c r="AZ125" i="1"/>
  <c r="AY125" i="1"/>
  <c r="AX125" i="1"/>
  <c r="AU125" i="1"/>
  <c r="X125" i="1"/>
  <c r="BQ125" i="1" s="1"/>
  <c r="O125" i="1"/>
  <c r="BH125" i="1" s="1"/>
  <c r="H125" i="1"/>
  <c r="BA125" i="1" s="1"/>
  <c r="CD122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P124" i="1"/>
  <c r="BO124" i="1"/>
  <c r="BN124" i="1"/>
  <c r="BM124" i="1"/>
  <c r="BL124" i="1"/>
  <c r="BK124" i="1"/>
  <c r="BJ124" i="1"/>
  <c r="BI124" i="1"/>
  <c r="BG124" i="1"/>
  <c r="BF124" i="1"/>
  <c r="BE124" i="1"/>
  <c r="BD124" i="1"/>
  <c r="BC124" i="1"/>
  <c r="BB124" i="1"/>
  <c r="AZ124" i="1"/>
  <c r="AY124" i="1"/>
  <c r="AX124" i="1"/>
  <c r="AU124" i="1"/>
  <c r="X124" i="1"/>
  <c r="BQ124" i="1" s="1"/>
  <c r="O124" i="1"/>
  <c r="BH124" i="1" s="1"/>
  <c r="H124" i="1"/>
  <c r="BA124" i="1" s="1"/>
  <c r="CD121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P123" i="1"/>
  <c r="BO123" i="1"/>
  <c r="BN123" i="1"/>
  <c r="BM123" i="1"/>
  <c r="BL123" i="1"/>
  <c r="BK123" i="1"/>
  <c r="BJ123" i="1"/>
  <c r="BI123" i="1"/>
  <c r="BG123" i="1"/>
  <c r="BF123" i="1"/>
  <c r="BE123" i="1"/>
  <c r="BD123" i="1"/>
  <c r="BC123" i="1"/>
  <c r="BB123" i="1"/>
  <c r="AZ123" i="1"/>
  <c r="AY123" i="1"/>
  <c r="AX123" i="1"/>
  <c r="AU123" i="1"/>
  <c r="X123" i="1"/>
  <c r="BQ123" i="1" s="1"/>
  <c r="O123" i="1"/>
  <c r="BH123" i="1" s="1"/>
  <c r="H123" i="1"/>
  <c r="BA123" i="1" s="1"/>
  <c r="CD120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P122" i="1"/>
  <c r="BO122" i="1"/>
  <c r="BN122" i="1"/>
  <c r="BM122" i="1"/>
  <c r="BL122" i="1"/>
  <c r="BK122" i="1"/>
  <c r="BJ122" i="1"/>
  <c r="BI122" i="1"/>
  <c r="BG122" i="1"/>
  <c r="BF122" i="1"/>
  <c r="BE122" i="1"/>
  <c r="BD122" i="1"/>
  <c r="BC122" i="1"/>
  <c r="BB122" i="1"/>
  <c r="AZ122" i="1"/>
  <c r="AY122" i="1"/>
  <c r="AX122" i="1"/>
  <c r="AU122" i="1"/>
  <c r="X122" i="1"/>
  <c r="BQ122" i="1" s="1"/>
  <c r="O122" i="1"/>
  <c r="BH122" i="1" s="1"/>
  <c r="H122" i="1"/>
  <c r="BA122" i="1" s="1"/>
  <c r="CD119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P121" i="1"/>
  <c r="BO121" i="1"/>
  <c r="BN121" i="1"/>
  <c r="BM121" i="1"/>
  <c r="BL121" i="1"/>
  <c r="BK121" i="1"/>
  <c r="BJ121" i="1"/>
  <c r="BI121" i="1"/>
  <c r="BG121" i="1"/>
  <c r="BF121" i="1"/>
  <c r="BE121" i="1"/>
  <c r="BD121" i="1"/>
  <c r="BC121" i="1"/>
  <c r="BB121" i="1"/>
  <c r="AZ121" i="1"/>
  <c r="AY121" i="1"/>
  <c r="AX121" i="1"/>
  <c r="AU121" i="1"/>
  <c r="X121" i="1"/>
  <c r="BQ121" i="1" s="1"/>
  <c r="O121" i="1"/>
  <c r="BH121" i="1" s="1"/>
  <c r="H121" i="1"/>
  <c r="BA121" i="1" s="1"/>
  <c r="CD118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P120" i="1"/>
  <c r="BO120" i="1"/>
  <c r="BN120" i="1"/>
  <c r="BM120" i="1"/>
  <c r="BL120" i="1"/>
  <c r="BK120" i="1"/>
  <c r="BJ120" i="1"/>
  <c r="BI120" i="1"/>
  <c r="BG120" i="1"/>
  <c r="BF120" i="1"/>
  <c r="BE120" i="1"/>
  <c r="BD120" i="1"/>
  <c r="BC120" i="1"/>
  <c r="BB120" i="1"/>
  <c r="AZ120" i="1"/>
  <c r="AY120" i="1"/>
  <c r="AX120" i="1"/>
  <c r="AU120" i="1"/>
  <c r="X120" i="1"/>
  <c r="BQ120" i="1" s="1"/>
  <c r="O120" i="1"/>
  <c r="BH120" i="1" s="1"/>
  <c r="H120" i="1"/>
  <c r="BA120" i="1" s="1"/>
  <c r="CD117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P119" i="1"/>
  <c r="BO119" i="1"/>
  <c r="BN119" i="1"/>
  <c r="BM119" i="1"/>
  <c r="BL119" i="1"/>
  <c r="BK119" i="1"/>
  <c r="BJ119" i="1"/>
  <c r="BI119" i="1"/>
  <c r="BG119" i="1"/>
  <c r="BF119" i="1"/>
  <c r="BE119" i="1"/>
  <c r="BD119" i="1"/>
  <c r="BC119" i="1"/>
  <c r="BB119" i="1"/>
  <c r="AZ119" i="1"/>
  <c r="AY119" i="1"/>
  <c r="AX119" i="1"/>
  <c r="AU119" i="1"/>
  <c r="X119" i="1"/>
  <c r="BQ119" i="1" s="1"/>
  <c r="O119" i="1"/>
  <c r="BH119" i="1" s="1"/>
  <c r="H119" i="1"/>
  <c r="BA119" i="1" s="1"/>
  <c r="CD116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P118" i="1"/>
  <c r="BO118" i="1"/>
  <c r="BN118" i="1"/>
  <c r="BM118" i="1"/>
  <c r="BL118" i="1"/>
  <c r="BK118" i="1"/>
  <c r="BJ118" i="1"/>
  <c r="BI118" i="1"/>
  <c r="BG118" i="1"/>
  <c r="BF118" i="1"/>
  <c r="BE118" i="1"/>
  <c r="BD118" i="1"/>
  <c r="BC118" i="1"/>
  <c r="BB118" i="1"/>
  <c r="AZ118" i="1"/>
  <c r="AY118" i="1"/>
  <c r="AX118" i="1"/>
  <c r="AU118" i="1"/>
  <c r="X118" i="1"/>
  <c r="BQ118" i="1" s="1"/>
  <c r="O118" i="1"/>
  <c r="BH118" i="1" s="1"/>
  <c r="H118" i="1"/>
  <c r="BA118" i="1" s="1"/>
  <c r="CD115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P117" i="1"/>
  <c r="BO117" i="1"/>
  <c r="BN117" i="1"/>
  <c r="BM117" i="1"/>
  <c r="BL117" i="1"/>
  <c r="BK117" i="1"/>
  <c r="BJ117" i="1"/>
  <c r="BI117" i="1"/>
  <c r="BG117" i="1"/>
  <c r="BF117" i="1"/>
  <c r="BE117" i="1"/>
  <c r="BD117" i="1"/>
  <c r="BC117" i="1"/>
  <c r="BB117" i="1"/>
  <c r="AZ117" i="1"/>
  <c r="AY117" i="1"/>
  <c r="AX117" i="1"/>
  <c r="AU117" i="1"/>
  <c r="X117" i="1"/>
  <c r="BQ117" i="1" s="1"/>
  <c r="O117" i="1"/>
  <c r="BH117" i="1" s="1"/>
  <c r="H117" i="1"/>
  <c r="BA117" i="1" s="1"/>
  <c r="CD114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P116" i="1"/>
  <c r="BO116" i="1"/>
  <c r="BN116" i="1"/>
  <c r="BM116" i="1"/>
  <c r="BL116" i="1"/>
  <c r="BK116" i="1"/>
  <c r="BJ116" i="1"/>
  <c r="BI116" i="1"/>
  <c r="BG116" i="1"/>
  <c r="BF116" i="1"/>
  <c r="BE116" i="1"/>
  <c r="BD116" i="1"/>
  <c r="BC116" i="1"/>
  <c r="BB116" i="1"/>
  <c r="AZ116" i="1"/>
  <c r="AY116" i="1"/>
  <c r="AX116" i="1"/>
  <c r="AU116" i="1"/>
  <c r="X116" i="1"/>
  <c r="BQ116" i="1" s="1"/>
  <c r="O116" i="1"/>
  <c r="BH116" i="1" s="1"/>
  <c r="H116" i="1"/>
  <c r="BA116" i="1" s="1"/>
  <c r="CD113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P115" i="1"/>
  <c r="BO115" i="1"/>
  <c r="BN115" i="1"/>
  <c r="BM115" i="1"/>
  <c r="BL115" i="1"/>
  <c r="BK115" i="1"/>
  <c r="BJ115" i="1"/>
  <c r="BI115" i="1"/>
  <c r="BG115" i="1"/>
  <c r="BF115" i="1"/>
  <c r="BE115" i="1"/>
  <c r="BD115" i="1"/>
  <c r="BC115" i="1"/>
  <c r="BB115" i="1"/>
  <c r="AZ115" i="1"/>
  <c r="AY115" i="1"/>
  <c r="AX115" i="1"/>
  <c r="AU115" i="1"/>
  <c r="X115" i="1"/>
  <c r="BQ115" i="1" s="1"/>
  <c r="O115" i="1"/>
  <c r="BH115" i="1" s="1"/>
  <c r="H115" i="1"/>
  <c r="BA115" i="1" s="1"/>
  <c r="CD112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P114" i="1"/>
  <c r="BO114" i="1"/>
  <c r="BN114" i="1"/>
  <c r="BM114" i="1"/>
  <c r="BL114" i="1"/>
  <c r="BK114" i="1"/>
  <c r="BJ114" i="1"/>
  <c r="BI114" i="1"/>
  <c r="BG114" i="1"/>
  <c r="BF114" i="1"/>
  <c r="BE114" i="1"/>
  <c r="BD114" i="1"/>
  <c r="BC114" i="1"/>
  <c r="BB114" i="1"/>
  <c r="AZ114" i="1"/>
  <c r="AY114" i="1"/>
  <c r="AX114" i="1"/>
  <c r="AU114" i="1"/>
  <c r="X114" i="1"/>
  <c r="BQ114" i="1" s="1"/>
  <c r="O114" i="1"/>
  <c r="BH114" i="1" s="1"/>
  <c r="H114" i="1"/>
  <c r="BA114" i="1" s="1"/>
  <c r="CD111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P113" i="1"/>
  <c r="BO113" i="1"/>
  <c r="BN113" i="1"/>
  <c r="BM113" i="1"/>
  <c r="BL113" i="1"/>
  <c r="BK113" i="1"/>
  <c r="BJ113" i="1"/>
  <c r="BI113" i="1"/>
  <c r="BG113" i="1"/>
  <c r="BF113" i="1"/>
  <c r="BE113" i="1"/>
  <c r="BD113" i="1"/>
  <c r="BC113" i="1"/>
  <c r="BB113" i="1"/>
  <c r="AZ113" i="1"/>
  <c r="AY113" i="1"/>
  <c r="AX113" i="1"/>
  <c r="AU113" i="1"/>
  <c r="X113" i="1"/>
  <c r="BQ113" i="1" s="1"/>
  <c r="O113" i="1"/>
  <c r="BH113" i="1" s="1"/>
  <c r="H113" i="1"/>
  <c r="BA113" i="1" s="1"/>
  <c r="CD110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P112" i="1"/>
  <c r="BO112" i="1"/>
  <c r="BN112" i="1"/>
  <c r="BM112" i="1"/>
  <c r="BL112" i="1"/>
  <c r="BK112" i="1"/>
  <c r="BJ112" i="1"/>
  <c r="BI112" i="1"/>
  <c r="BG112" i="1"/>
  <c r="BF112" i="1"/>
  <c r="BE112" i="1"/>
  <c r="BD112" i="1"/>
  <c r="BC112" i="1"/>
  <c r="BB112" i="1"/>
  <c r="AZ112" i="1"/>
  <c r="AY112" i="1"/>
  <c r="AX112" i="1"/>
  <c r="AU112" i="1"/>
  <c r="X112" i="1"/>
  <c r="BQ112" i="1" s="1"/>
  <c r="O112" i="1"/>
  <c r="BH112" i="1" s="1"/>
  <c r="H112" i="1"/>
  <c r="BA112" i="1" s="1"/>
  <c r="CD109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P111" i="1"/>
  <c r="BO111" i="1"/>
  <c r="BN111" i="1"/>
  <c r="BM111" i="1"/>
  <c r="BL111" i="1"/>
  <c r="BK111" i="1"/>
  <c r="BJ111" i="1"/>
  <c r="BI111" i="1"/>
  <c r="BG111" i="1"/>
  <c r="BF111" i="1"/>
  <c r="BE111" i="1"/>
  <c r="BD111" i="1"/>
  <c r="BC111" i="1"/>
  <c r="BB111" i="1"/>
  <c r="AZ111" i="1"/>
  <c r="AY111" i="1"/>
  <c r="AX111" i="1"/>
  <c r="AU111" i="1"/>
  <c r="X111" i="1"/>
  <c r="BQ111" i="1" s="1"/>
  <c r="O111" i="1"/>
  <c r="BH111" i="1" s="1"/>
  <c r="H111" i="1"/>
  <c r="BA111" i="1" s="1"/>
  <c r="CD108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P110" i="1"/>
  <c r="BO110" i="1"/>
  <c r="BN110" i="1"/>
  <c r="BM110" i="1"/>
  <c r="BL110" i="1"/>
  <c r="BK110" i="1"/>
  <c r="BJ110" i="1"/>
  <c r="BI110" i="1"/>
  <c r="BG110" i="1"/>
  <c r="BF110" i="1"/>
  <c r="BE110" i="1"/>
  <c r="BD110" i="1"/>
  <c r="BC110" i="1"/>
  <c r="BB110" i="1"/>
  <c r="AZ110" i="1"/>
  <c r="AY110" i="1"/>
  <c r="AX110" i="1"/>
  <c r="AU110" i="1"/>
  <c r="X110" i="1"/>
  <c r="BQ110" i="1" s="1"/>
  <c r="O110" i="1"/>
  <c r="BH110" i="1" s="1"/>
  <c r="H110" i="1"/>
  <c r="BA110" i="1" s="1"/>
  <c r="CD107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P109" i="1"/>
  <c r="BO109" i="1"/>
  <c r="BN109" i="1"/>
  <c r="BM109" i="1"/>
  <c r="BL109" i="1"/>
  <c r="BK109" i="1"/>
  <c r="BJ109" i="1"/>
  <c r="BI109" i="1"/>
  <c r="BG109" i="1"/>
  <c r="BF109" i="1"/>
  <c r="BE109" i="1"/>
  <c r="BD109" i="1"/>
  <c r="BC109" i="1"/>
  <c r="BB109" i="1"/>
  <c r="AZ109" i="1"/>
  <c r="AY109" i="1"/>
  <c r="AX109" i="1"/>
  <c r="AU109" i="1"/>
  <c r="X109" i="1"/>
  <c r="BQ109" i="1" s="1"/>
  <c r="O109" i="1"/>
  <c r="BH109" i="1" s="1"/>
  <c r="H109" i="1"/>
  <c r="BA109" i="1" s="1"/>
  <c r="CD106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P108" i="1"/>
  <c r="BO108" i="1"/>
  <c r="BN108" i="1"/>
  <c r="BM108" i="1"/>
  <c r="BL108" i="1"/>
  <c r="BK108" i="1"/>
  <c r="BJ108" i="1"/>
  <c r="BI108" i="1"/>
  <c r="BG108" i="1"/>
  <c r="BF108" i="1"/>
  <c r="BE108" i="1"/>
  <c r="BD108" i="1"/>
  <c r="BC108" i="1"/>
  <c r="BB108" i="1"/>
  <c r="AZ108" i="1"/>
  <c r="AY108" i="1"/>
  <c r="AX108" i="1"/>
  <c r="AU108" i="1"/>
  <c r="X108" i="1"/>
  <c r="BQ108" i="1" s="1"/>
  <c r="O108" i="1"/>
  <c r="BH108" i="1" s="1"/>
  <c r="H108" i="1"/>
  <c r="BA108" i="1" s="1"/>
  <c r="CD105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N107" i="1"/>
  <c r="BM107" i="1"/>
  <c r="BL107" i="1"/>
  <c r="BK107" i="1"/>
  <c r="BJ107" i="1"/>
  <c r="BI107" i="1"/>
  <c r="BG107" i="1"/>
  <c r="BF107" i="1"/>
  <c r="BE107" i="1"/>
  <c r="BD107" i="1"/>
  <c r="BC107" i="1"/>
  <c r="BB107" i="1"/>
  <c r="AZ107" i="1"/>
  <c r="AY107" i="1"/>
  <c r="AX107" i="1"/>
  <c r="AU107" i="1"/>
  <c r="X107" i="1"/>
  <c r="BQ107" i="1" s="1"/>
  <c r="O107" i="1"/>
  <c r="BH107" i="1" s="1"/>
  <c r="H107" i="1"/>
  <c r="BA107" i="1" s="1"/>
  <c r="CD104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P106" i="1"/>
  <c r="BO106" i="1"/>
  <c r="BN106" i="1"/>
  <c r="BM106" i="1"/>
  <c r="BL106" i="1"/>
  <c r="BK106" i="1"/>
  <c r="BJ106" i="1"/>
  <c r="BI106" i="1"/>
  <c r="BG106" i="1"/>
  <c r="BF106" i="1"/>
  <c r="BE106" i="1"/>
  <c r="BD106" i="1"/>
  <c r="BC106" i="1"/>
  <c r="BB106" i="1"/>
  <c r="AZ106" i="1"/>
  <c r="AY106" i="1"/>
  <c r="AX106" i="1"/>
  <c r="AU106" i="1"/>
  <c r="X106" i="1"/>
  <c r="BQ106" i="1" s="1"/>
  <c r="O106" i="1"/>
  <c r="BH106" i="1" s="1"/>
  <c r="H106" i="1"/>
  <c r="BA106" i="1" s="1"/>
  <c r="CD103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P105" i="1"/>
  <c r="BO105" i="1"/>
  <c r="BN105" i="1"/>
  <c r="BM105" i="1"/>
  <c r="BL105" i="1"/>
  <c r="BK105" i="1"/>
  <c r="BJ105" i="1"/>
  <c r="BI105" i="1"/>
  <c r="BG105" i="1"/>
  <c r="BF105" i="1"/>
  <c r="BE105" i="1"/>
  <c r="BD105" i="1"/>
  <c r="BC105" i="1"/>
  <c r="BB105" i="1"/>
  <c r="AZ105" i="1"/>
  <c r="AY105" i="1"/>
  <c r="AX105" i="1"/>
  <c r="AU105" i="1"/>
  <c r="X105" i="1"/>
  <c r="BQ105" i="1" s="1"/>
  <c r="O105" i="1"/>
  <c r="BH105" i="1" s="1"/>
  <c r="H105" i="1"/>
  <c r="BA105" i="1" s="1"/>
  <c r="CD102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P104" i="1"/>
  <c r="BO104" i="1"/>
  <c r="BN104" i="1"/>
  <c r="BM104" i="1"/>
  <c r="BL104" i="1"/>
  <c r="BK104" i="1"/>
  <c r="BJ104" i="1"/>
  <c r="BI104" i="1"/>
  <c r="BG104" i="1"/>
  <c r="BF104" i="1"/>
  <c r="BE104" i="1"/>
  <c r="BD104" i="1"/>
  <c r="BC104" i="1"/>
  <c r="BB104" i="1"/>
  <c r="AZ104" i="1"/>
  <c r="AY104" i="1"/>
  <c r="AX104" i="1"/>
  <c r="AU104" i="1"/>
  <c r="X104" i="1"/>
  <c r="BQ104" i="1" s="1"/>
  <c r="O104" i="1"/>
  <c r="BH104" i="1" s="1"/>
  <c r="H104" i="1"/>
  <c r="BA104" i="1" s="1"/>
  <c r="CD101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P103" i="1"/>
  <c r="BO103" i="1"/>
  <c r="BN103" i="1"/>
  <c r="BM103" i="1"/>
  <c r="BL103" i="1"/>
  <c r="BK103" i="1"/>
  <c r="BJ103" i="1"/>
  <c r="BI103" i="1"/>
  <c r="BG103" i="1"/>
  <c r="BF103" i="1"/>
  <c r="BE103" i="1"/>
  <c r="BD103" i="1"/>
  <c r="BC103" i="1"/>
  <c r="BB103" i="1"/>
  <c r="AZ103" i="1"/>
  <c r="AY103" i="1"/>
  <c r="AX103" i="1"/>
  <c r="AU103" i="1"/>
  <c r="X103" i="1"/>
  <c r="BQ103" i="1" s="1"/>
  <c r="O103" i="1"/>
  <c r="BH103" i="1" s="1"/>
  <c r="H103" i="1"/>
  <c r="BA103" i="1" s="1"/>
  <c r="CD100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P102" i="1"/>
  <c r="BO102" i="1"/>
  <c r="BN102" i="1"/>
  <c r="BM102" i="1"/>
  <c r="BL102" i="1"/>
  <c r="BK102" i="1"/>
  <c r="BJ102" i="1"/>
  <c r="BI102" i="1"/>
  <c r="BG102" i="1"/>
  <c r="BF102" i="1"/>
  <c r="BE102" i="1"/>
  <c r="BD102" i="1"/>
  <c r="BC102" i="1"/>
  <c r="BB102" i="1"/>
  <c r="AZ102" i="1"/>
  <c r="AY102" i="1"/>
  <c r="AX102" i="1"/>
  <c r="AU102" i="1"/>
  <c r="X102" i="1"/>
  <c r="BQ102" i="1" s="1"/>
  <c r="O102" i="1"/>
  <c r="BH102" i="1" s="1"/>
  <c r="H102" i="1"/>
  <c r="BA102" i="1" s="1"/>
  <c r="CD99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P101" i="1"/>
  <c r="BO101" i="1"/>
  <c r="BN101" i="1"/>
  <c r="BM101" i="1"/>
  <c r="BL101" i="1"/>
  <c r="BK101" i="1"/>
  <c r="BJ101" i="1"/>
  <c r="BI101" i="1"/>
  <c r="BG101" i="1"/>
  <c r="BF101" i="1"/>
  <c r="BE101" i="1"/>
  <c r="BD101" i="1"/>
  <c r="BC101" i="1"/>
  <c r="BB101" i="1"/>
  <c r="AZ101" i="1"/>
  <c r="AY101" i="1"/>
  <c r="AX101" i="1"/>
  <c r="AU101" i="1"/>
  <c r="X101" i="1"/>
  <c r="BQ101" i="1" s="1"/>
  <c r="O101" i="1"/>
  <c r="BH101" i="1" s="1"/>
  <c r="H101" i="1"/>
  <c r="BA101" i="1" s="1"/>
  <c r="CD98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P100" i="1"/>
  <c r="BO100" i="1"/>
  <c r="BN100" i="1"/>
  <c r="BM100" i="1"/>
  <c r="BL100" i="1"/>
  <c r="BK100" i="1"/>
  <c r="BJ100" i="1"/>
  <c r="BI100" i="1"/>
  <c r="BG100" i="1"/>
  <c r="BF100" i="1"/>
  <c r="BE100" i="1"/>
  <c r="BD100" i="1"/>
  <c r="BC100" i="1"/>
  <c r="BB100" i="1"/>
  <c r="AZ100" i="1"/>
  <c r="AY100" i="1"/>
  <c r="AX100" i="1"/>
  <c r="AU100" i="1"/>
  <c r="X100" i="1"/>
  <c r="BQ100" i="1" s="1"/>
  <c r="O100" i="1"/>
  <c r="BH100" i="1" s="1"/>
  <c r="H100" i="1"/>
  <c r="BA100" i="1" s="1"/>
  <c r="CD97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P99" i="1"/>
  <c r="BO99" i="1"/>
  <c r="BN99" i="1"/>
  <c r="BM99" i="1"/>
  <c r="BL99" i="1"/>
  <c r="BK99" i="1"/>
  <c r="BJ99" i="1"/>
  <c r="BI99" i="1"/>
  <c r="BG99" i="1"/>
  <c r="BF99" i="1"/>
  <c r="BE99" i="1"/>
  <c r="BD99" i="1"/>
  <c r="BC99" i="1"/>
  <c r="BB99" i="1"/>
  <c r="AZ99" i="1"/>
  <c r="AY99" i="1"/>
  <c r="AX99" i="1"/>
  <c r="AU99" i="1"/>
  <c r="X99" i="1"/>
  <c r="BQ99" i="1" s="1"/>
  <c r="O99" i="1"/>
  <c r="BH99" i="1" s="1"/>
  <c r="H99" i="1"/>
  <c r="BA99" i="1" s="1"/>
  <c r="CD96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P98" i="1"/>
  <c r="BO98" i="1"/>
  <c r="BN98" i="1"/>
  <c r="BM98" i="1"/>
  <c r="BL98" i="1"/>
  <c r="BK98" i="1"/>
  <c r="BJ98" i="1"/>
  <c r="BI98" i="1"/>
  <c r="BG98" i="1"/>
  <c r="BF98" i="1"/>
  <c r="BE98" i="1"/>
  <c r="BD98" i="1"/>
  <c r="BC98" i="1"/>
  <c r="BB98" i="1"/>
  <c r="AZ98" i="1"/>
  <c r="AY98" i="1"/>
  <c r="AX98" i="1"/>
  <c r="AU98" i="1"/>
  <c r="X98" i="1"/>
  <c r="BQ98" i="1" s="1"/>
  <c r="O98" i="1"/>
  <c r="BH98" i="1" s="1"/>
  <c r="H98" i="1"/>
  <c r="BA98" i="1" s="1"/>
  <c r="CD95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P97" i="1"/>
  <c r="BO97" i="1"/>
  <c r="BN97" i="1"/>
  <c r="BM97" i="1"/>
  <c r="BL97" i="1"/>
  <c r="BK97" i="1"/>
  <c r="BJ97" i="1"/>
  <c r="BI97" i="1"/>
  <c r="BG97" i="1"/>
  <c r="BF97" i="1"/>
  <c r="BE97" i="1"/>
  <c r="BD97" i="1"/>
  <c r="BC97" i="1"/>
  <c r="BB97" i="1"/>
  <c r="AZ97" i="1"/>
  <c r="AY97" i="1"/>
  <c r="AX97" i="1"/>
  <c r="AU97" i="1"/>
  <c r="X97" i="1"/>
  <c r="BQ97" i="1" s="1"/>
  <c r="O97" i="1"/>
  <c r="BH97" i="1" s="1"/>
  <c r="H97" i="1"/>
  <c r="BA97" i="1" s="1"/>
  <c r="CD94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P96" i="1"/>
  <c r="BO96" i="1"/>
  <c r="BN96" i="1"/>
  <c r="BM96" i="1"/>
  <c r="BL96" i="1"/>
  <c r="BK96" i="1"/>
  <c r="BJ96" i="1"/>
  <c r="BI96" i="1"/>
  <c r="BG96" i="1"/>
  <c r="BF96" i="1"/>
  <c r="BE96" i="1"/>
  <c r="BD96" i="1"/>
  <c r="BC96" i="1"/>
  <c r="BB96" i="1"/>
  <c r="AZ96" i="1"/>
  <c r="AY96" i="1"/>
  <c r="AX96" i="1"/>
  <c r="AU96" i="1"/>
  <c r="X96" i="1"/>
  <c r="BQ96" i="1" s="1"/>
  <c r="O96" i="1"/>
  <c r="BH96" i="1" s="1"/>
  <c r="H96" i="1"/>
  <c r="BA96" i="1" s="1"/>
  <c r="CD93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P95" i="1"/>
  <c r="BO95" i="1"/>
  <c r="BN95" i="1"/>
  <c r="BM95" i="1"/>
  <c r="BL95" i="1"/>
  <c r="BK95" i="1"/>
  <c r="BJ95" i="1"/>
  <c r="BI95" i="1"/>
  <c r="BG95" i="1"/>
  <c r="BF95" i="1"/>
  <c r="BE95" i="1"/>
  <c r="BD95" i="1"/>
  <c r="BC95" i="1"/>
  <c r="BB95" i="1"/>
  <c r="AZ95" i="1"/>
  <c r="AY95" i="1"/>
  <c r="AX95" i="1"/>
  <c r="AU95" i="1"/>
  <c r="X95" i="1"/>
  <c r="BQ95" i="1" s="1"/>
  <c r="O95" i="1"/>
  <c r="BH95" i="1" s="1"/>
  <c r="H95" i="1"/>
  <c r="BA95" i="1" s="1"/>
  <c r="CD92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P94" i="1"/>
  <c r="BO94" i="1"/>
  <c r="BN94" i="1"/>
  <c r="BM94" i="1"/>
  <c r="BL94" i="1"/>
  <c r="BK94" i="1"/>
  <c r="BJ94" i="1"/>
  <c r="BI94" i="1"/>
  <c r="BG94" i="1"/>
  <c r="BF94" i="1"/>
  <c r="BE94" i="1"/>
  <c r="BD94" i="1"/>
  <c r="BC94" i="1"/>
  <c r="BB94" i="1"/>
  <c r="AZ94" i="1"/>
  <c r="AY94" i="1"/>
  <c r="AX94" i="1"/>
  <c r="AU94" i="1"/>
  <c r="X94" i="1"/>
  <c r="BQ94" i="1" s="1"/>
  <c r="O94" i="1"/>
  <c r="BH94" i="1" s="1"/>
  <c r="H94" i="1"/>
  <c r="BA94" i="1" s="1"/>
  <c r="CD91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P93" i="1"/>
  <c r="BO93" i="1"/>
  <c r="BN93" i="1"/>
  <c r="BM93" i="1"/>
  <c r="BL93" i="1"/>
  <c r="BK93" i="1"/>
  <c r="BJ93" i="1"/>
  <c r="BI93" i="1"/>
  <c r="BG93" i="1"/>
  <c r="BF93" i="1"/>
  <c r="BE93" i="1"/>
  <c r="BD93" i="1"/>
  <c r="BC93" i="1"/>
  <c r="BB93" i="1"/>
  <c r="AZ93" i="1"/>
  <c r="AY93" i="1"/>
  <c r="AX93" i="1"/>
  <c r="AU93" i="1"/>
  <c r="X93" i="1"/>
  <c r="BQ93" i="1" s="1"/>
  <c r="O93" i="1"/>
  <c r="BH93" i="1" s="1"/>
  <c r="H93" i="1"/>
  <c r="BA93" i="1" s="1"/>
  <c r="CD90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P92" i="1"/>
  <c r="BO92" i="1"/>
  <c r="BN92" i="1"/>
  <c r="BM92" i="1"/>
  <c r="BL92" i="1"/>
  <c r="BK92" i="1"/>
  <c r="BJ92" i="1"/>
  <c r="BI92" i="1"/>
  <c r="BG92" i="1"/>
  <c r="BF92" i="1"/>
  <c r="BE92" i="1"/>
  <c r="BD92" i="1"/>
  <c r="BC92" i="1"/>
  <c r="BB92" i="1"/>
  <c r="AZ92" i="1"/>
  <c r="AY92" i="1"/>
  <c r="AX92" i="1"/>
  <c r="AU92" i="1"/>
  <c r="X92" i="1"/>
  <c r="BQ92" i="1" s="1"/>
  <c r="O92" i="1"/>
  <c r="BH92" i="1" s="1"/>
  <c r="H92" i="1"/>
  <c r="BA92" i="1" s="1"/>
  <c r="CD89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P91" i="1"/>
  <c r="BO91" i="1"/>
  <c r="BN91" i="1"/>
  <c r="BM91" i="1"/>
  <c r="BL91" i="1"/>
  <c r="BK91" i="1"/>
  <c r="BJ91" i="1"/>
  <c r="BI91" i="1"/>
  <c r="BG91" i="1"/>
  <c r="BF91" i="1"/>
  <c r="BE91" i="1"/>
  <c r="BD91" i="1"/>
  <c r="BC91" i="1"/>
  <c r="BB91" i="1"/>
  <c r="AZ91" i="1"/>
  <c r="AY91" i="1"/>
  <c r="AX91" i="1"/>
  <c r="AU91" i="1"/>
  <c r="X91" i="1"/>
  <c r="BQ91" i="1" s="1"/>
  <c r="O91" i="1"/>
  <c r="BH91" i="1" s="1"/>
  <c r="H91" i="1"/>
  <c r="BA91" i="1" s="1"/>
  <c r="CD88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P90" i="1"/>
  <c r="BO90" i="1"/>
  <c r="BN90" i="1"/>
  <c r="BM90" i="1"/>
  <c r="BL90" i="1"/>
  <c r="BK90" i="1"/>
  <c r="BJ90" i="1"/>
  <c r="BI90" i="1"/>
  <c r="BG90" i="1"/>
  <c r="BF90" i="1"/>
  <c r="BE90" i="1"/>
  <c r="BD90" i="1"/>
  <c r="BC90" i="1"/>
  <c r="BB90" i="1"/>
  <c r="AZ90" i="1"/>
  <c r="AY90" i="1"/>
  <c r="AX90" i="1"/>
  <c r="AU90" i="1"/>
  <c r="X90" i="1"/>
  <c r="BQ90" i="1" s="1"/>
  <c r="O90" i="1"/>
  <c r="BH90" i="1" s="1"/>
  <c r="H90" i="1"/>
  <c r="BA90" i="1" s="1"/>
  <c r="CD87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P89" i="1"/>
  <c r="BO89" i="1"/>
  <c r="BN89" i="1"/>
  <c r="BM89" i="1"/>
  <c r="BL89" i="1"/>
  <c r="BK89" i="1"/>
  <c r="BJ89" i="1"/>
  <c r="BI89" i="1"/>
  <c r="BG89" i="1"/>
  <c r="BF89" i="1"/>
  <c r="BE89" i="1"/>
  <c r="BD89" i="1"/>
  <c r="BC89" i="1"/>
  <c r="BB89" i="1"/>
  <c r="AZ89" i="1"/>
  <c r="AY89" i="1"/>
  <c r="AX89" i="1"/>
  <c r="AU89" i="1"/>
  <c r="X89" i="1"/>
  <c r="BQ89" i="1" s="1"/>
  <c r="O89" i="1"/>
  <c r="BH89" i="1" s="1"/>
  <c r="H89" i="1"/>
  <c r="BA89" i="1" s="1"/>
  <c r="CD86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P88" i="1"/>
  <c r="BO88" i="1"/>
  <c r="BN88" i="1"/>
  <c r="BM88" i="1"/>
  <c r="BL88" i="1"/>
  <c r="BK88" i="1"/>
  <c r="BJ88" i="1"/>
  <c r="BI88" i="1"/>
  <c r="BG88" i="1"/>
  <c r="BF88" i="1"/>
  <c r="BE88" i="1"/>
  <c r="BD88" i="1"/>
  <c r="BC88" i="1"/>
  <c r="BB88" i="1"/>
  <c r="AZ88" i="1"/>
  <c r="AY88" i="1"/>
  <c r="AX88" i="1"/>
  <c r="AU88" i="1"/>
  <c r="X88" i="1"/>
  <c r="BQ88" i="1" s="1"/>
  <c r="O88" i="1"/>
  <c r="BH88" i="1" s="1"/>
  <c r="H88" i="1"/>
  <c r="BA88" i="1" s="1"/>
  <c r="CD85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P87" i="1"/>
  <c r="BO87" i="1"/>
  <c r="BN87" i="1"/>
  <c r="BM87" i="1"/>
  <c r="BL87" i="1"/>
  <c r="BK87" i="1"/>
  <c r="BJ87" i="1"/>
  <c r="BI87" i="1"/>
  <c r="BG87" i="1"/>
  <c r="BF87" i="1"/>
  <c r="BE87" i="1"/>
  <c r="BD87" i="1"/>
  <c r="BC87" i="1"/>
  <c r="BB87" i="1"/>
  <c r="AZ87" i="1"/>
  <c r="AY87" i="1"/>
  <c r="AX87" i="1"/>
  <c r="AU87" i="1"/>
  <c r="X87" i="1"/>
  <c r="BQ87" i="1" s="1"/>
  <c r="O87" i="1"/>
  <c r="BH87" i="1" s="1"/>
  <c r="H87" i="1"/>
  <c r="BA87" i="1" s="1"/>
  <c r="CD84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P86" i="1"/>
  <c r="BO86" i="1"/>
  <c r="BN86" i="1"/>
  <c r="BM86" i="1"/>
  <c r="BL86" i="1"/>
  <c r="BK86" i="1"/>
  <c r="BJ86" i="1"/>
  <c r="BI86" i="1"/>
  <c r="BG86" i="1"/>
  <c r="BF86" i="1"/>
  <c r="BE86" i="1"/>
  <c r="BD86" i="1"/>
  <c r="BC86" i="1"/>
  <c r="BB86" i="1"/>
  <c r="AZ86" i="1"/>
  <c r="AY86" i="1"/>
  <c r="AX86" i="1"/>
  <c r="AU86" i="1"/>
  <c r="X86" i="1"/>
  <c r="BQ86" i="1" s="1"/>
  <c r="O86" i="1"/>
  <c r="BH86" i="1" s="1"/>
  <c r="H86" i="1"/>
  <c r="BA86" i="1" s="1"/>
  <c r="CD83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P85" i="1"/>
  <c r="BO85" i="1"/>
  <c r="BN85" i="1"/>
  <c r="BM85" i="1"/>
  <c r="BL85" i="1"/>
  <c r="BK85" i="1"/>
  <c r="BJ85" i="1"/>
  <c r="BI85" i="1"/>
  <c r="BG85" i="1"/>
  <c r="BF85" i="1"/>
  <c r="BE85" i="1"/>
  <c r="BD85" i="1"/>
  <c r="BC85" i="1"/>
  <c r="BB85" i="1"/>
  <c r="AZ85" i="1"/>
  <c r="AY85" i="1"/>
  <c r="AX85" i="1"/>
  <c r="AU85" i="1"/>
  <c r="X85" i="1"/>
  <c r="BQ85" i="1" s="1"/>
  <c r="O85" i="1"/>
  <c r="BH85" i="1" s="1"/>
  <c r="H85" i="1"/>
  <c r="BA85" i="1" s="1"/>
  <c r="CD82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P84" i="1"/>
  <c r="BO84" i="1"/>
  <c r="BN84" i="1"/>
  <c r="BM84" i="1"/>
  <c r="BL84" i="1"/>
  <c r="BK84" i="1"/>
  <c r="BJ84" i="1"/>
  <c r="BI84" i="1"/>
  <c r="BG84" i="1"/>
  <c r="BF84" i="1"/>
  <c r="BE84" i="1"/>
  <c r="BD84" i="1"/>
  <c r="BC84" i="1"/>
  <c r="BB84" i="1"/>
  <c r="AZ84" i="1"/>
  <c r="AY84" i="1"/>
  <c r="AX84" i="1"/>
  <c r="AU84" i="1"/>
  <c r="X84" i="1"/>
  <c r="BQ84" i="1" s="1"/>
  <c r="O84" i="1"/>
  <c r="BH84" i="1" s="1"/>
  <c r="H84" i="1"/>
  <c r="BA84" i="1" s="1"/>
  <c r="CD81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P83" i="1"/>
  <c r="BO83" i="1"/>
  <c r="BN83" i="1"/>
  <c r="BM83" i="1"/>
  <c r="BL83" i="1"/>
  <c r="BK83" i="1"/>
  <c r="BJ83" i="1"/>
  <c r="BI83" i="1"/>
  <c r="BG83" i="1"/>
  <c r="BF83" i="1"/>
  <c r="BE83" i="1"/>
  <c r="BD83" i="1"/>
  <c r="BC83" i="1"/>
  <c r="BB83" i="1"/>
  <c r="AZ83" i="1"/>
  <c r="AY83" i="1"/>
  <c r="AX83" i="1"/>
  <c r="AU83" i="1"/>
  <c r="X83" i="1"/>
  <c r="BQ83" i="1" s="1"/>
  <c r="O83" i="1"/>
  <c r="BH83" i="1" s="1"/>
  <c r="H83" i="1"/>
  <c r="BA83" i="1" s="1"/>
  <c r="CD80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P82" i="1"/>
  <c r="BO82" i="1"/>
  <c r="BN82" i="1"/>
  <c r="BM82" i="1"/>
  <c r="BL82" i="1"/>
  <c r="BK82" i="1"/>
  <c r="BJ82" i="1"/>
  <c r="BI82" i="1"/>
  <c r="BG82" i="1"/>
  <c r="BF82" i="1"/>
  <c r="BE82" i="1"/>
  <c r="BD82" i="1"/>
  <c r="BC82" i="1"/>
  <c r="BB82" i="1"/>
  <c r="AZ82" i="1"/>
  <c r="AY82" i="1"/>
  <c r="AX82" i="1"/>
  <c r="AU82" i="1"/>
  <c r="X82" i="1"/>
  <c r="BQ82" i="1" s="1"/>
  <c r="O82" i="1"/>
  <c r="BH82" i="1" s="1"/>
  <c r="H82" i="1"/>
  <c r="BA82" i="1" s="1"/>
  <c r="CD79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P81" i="1"/>
  <c r="BO81" i="1"/>
  <c r="BN81" i="1"/>
  <c r="BM81" i="1"/>
  <c r="BL81" i="1"/>
  <c r="BK81" i="1"/>
  <c r="BJ81" i="1"/>
  <c r="BI81" i="1"/>
  <c r="BG81" i="1"/>
  <c r="BF81" i="1"/>
  <c r="BE81" i="1"/>
  <c r="BD81" i="1"/>
  <c r="BC81" i="1"/>
  <c r="BB81" i="1"/>
  <c r="AZ81" i="1"/>
  <c r="AY81" i="1"/>
  <c r="AX81" i="1"/>
  <c r="AU81" i="1"/>
  <c r="X81" i="1"/>
  <c r="BQ81" i="1" s="1"/>
  <c r="O81" i="1"/>
  <c r="BH81" i="1" s="1"/>
  <c r="H81" i="1"/>
  <c r="BA81" i="1" s="1"/>
  <c r="CD78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P80" i="1"/>
  <c r="BO80" i="1"/>
  <c r="BN80" i="1"/>
  <c r="BM80" i="1"/>
  <c r="BL80" i="1"/>
  <c r="BK80" i="1"/>
  <c r="BJ80" i="1"/>
  <c r="BI80" i="1"/>
  <c r="BG80" i="1"/>
  <c r="BF80" i="1"/>
  <c r="BE80" i="1"/>
  <c r="BD80" i="1"/>
  <c r="BC80" i="1"/>
  <c r="BB80" i="1"/>
  <c r="AZ80" i="1"/>
  <c r="AY80" i="1"/>
  <c r="AX80" i="1"/>
  <c r="AU80" i="1"/>
  <c r="X80" i="1"/>
  <c r="BQ80" i="1" s="1"/>
  <c r="O80" i="1"/>
  <c r="BH80" i="1" s="1"/>
  <c r="H80" i="1"/>
  <c r="BA80" i="1" s="1"/>
  <c r="CD77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P79" i="1"/>
  <c r="BO79" i="1"/>
  <c r="BN79" i="1"/>
  <c r="BM79" i="1"/>
  <c r="BL79" i="1"/>
  <c r="BK79" i="1"/>
  <c r="BJ79" i="1"/>
  <c r="BI79" i="1"/>
  <c r="BG79" i="1"/>
  <c r="BF79" i="1"/>
  <c r="BE79" i="1"/>
  <c r="BD79" i="1"/>
  <c r="BC79" i="1"/>
  <c r="BB79" i="1"/>
  <c r="AZ79" i="1"/>
  <c r="AY79" i="1"/>
  <c r="AX79" i="1"/>
  <c r="AU79" i="1"/>
  <c r="X79" i="1"/>
  <c r="BQ79" i="1" s="1"/>
  <c r="O79" i="1"/>
  <c r="BH79" i="1" s="1"/>
  <c r="H79" i="1"/>
  <c r="BA79" i="1" s="1"/>
  <c r="CD76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P78" i="1"/>
  <c r="BO78" i="1"/>
  <c r="BN78" i="1"/>
  <c r="BM78" i="1"/>
  <c r="BL78" i="1"/>
  <c r="BK78" i="1"/>
  <c r="BJ78" i="1"/>
  <c r="BI78" i="1"/>
  <c r="BG78" i="1"/>
  <c r="BF78" i="1"/>
  <c r="BE78" i="1"/>
  <c r="BD78" i="1"/>
  <c r="BC78" i="1"/>
  <c r="BB78" i="1"/>
  <c r="AZ78" i="1"/>
  <c r="AY78" i="1"/>
  <c r="AX78" i="1"/>
  <c r="AU78" i="1"/>
  <c r="X78" i="1"/>
  <c r="BQ78" i="1" s="1"/>
  <c r="O78" i="1"/>
  <c r="BH78" i="1" s="1"/>
  <c r="H78" i="1"/>
  <c r="BA78" i="1" s="1"/>
  <c r="CD75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P77" i="1"/>
  <c r="BO77" i="1"/>
  <c r="BN77" i="1"/>
  <c r="BM77" i="1"/>
  <c r="BL77" i="1"/>
  <c r="BK77" i="1"/>
  <c r="BJ77" i="1"/>
  <c r="BI77" i="1"/>
  <c r="BG77" i="1"/>
  <c r="BF77" i="1"/>
  <c r="BE77" i="1"/>
  <c r="BD77" i="1"/>
  <c r="BC77" i="1"/>
  <c r="BB77" i="1"/>
  <c r="AZ77" i="1"/>
  <c r="AY77" i="1"/>
  <c r="AX77" i="1"/>
  <c r="AU77" i="1"/>
  <c r="X77" i="1"/>
  <c r="BQ77" i="1" s="1"/>
  <c r="O77" i="1"/>
  <c r="BH77" i="1" s="1"/>
  <c r="H77" i="1"/>
  <c r="BA77" i="1" s="1"/>
  <c r="CD74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P76" i="1"/>
  <c r="BO76" i="1"/>
  <c r="BN76" i="1"/>
  <c r="BM76" i="1"/>
  <c r="BL76" i="1"/>
  <c r="BK76" i="1"/>
  <c r="BJ76" i="1"/>
  <c r="BI76" i="1"/>
  <c r="BG76" i="1"/>
  <c r="BF76" i="1"/>
  <c r="BE76" i="1"/>
  <c r="BD76" i="1"/>
  <c r="BC76" i="1"/>
  <c r="BB76" i="1"/>
  <c r="AZ76" i="1"/>
  <c r="AY76" i="1"/>
  <c r="AX76" i="1"/>
  <c r="AU76" i="1"/>
  <c r="X76" i="1"/>
  <c r="BQ76" i="1" s="1"/>
  <c r="O76" i="1"/>
  <c r="BH76" i="1" s="1"/>
  <c r="H76" i="1"/>
  <c r="BA76" i="1" s="1"/>
  <c r="CD73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P75" i="1"/>
  <c r="BO75" i="1"/>
  <c r="BN75" i="1"/>
  <c r="BM75" i="1"/>
  <c r="BL75" i="1"/>
  <c r="BK75" i="1"/>
  <c r="BJ75" i="1"/>
  <c r="BI75" i="1"/>
  <c r="BG75" i="1"/>
  <c r="BF75" i="1"/>
  <c r="BE75" i="1"/>
  <c r="BD75" i="1"/>
  <c r="BC75" i="1"/>
  <c r="BB75" i="1"/>
  <c r="AZ75" i="1"/>
  <c r="AY75" i="1"/>
  <c r="AX75" i="1"/>
  <c r="AU75" i="1"/>
  <c r="X75" i="1"/>
  <c r="BQ75" i="1" s="1"/>
  <c r="O75" i="1"/>
  <c r="BH75" i="1" s="1"/>
  <c r="H75" i="1"/>
  <c r="BA75" i="1" s="1"/>
  <c r="CD72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P74" i="1"/>
  <c r="BO74" i="1"/>
  <c r="BN74" i="1"/>
  <c r="BM74" i="1"/>
  <c r="BL74" i="1"/>
  <c r="BK74" i="1"/>
  <c r="BJ74" i="1"/>
  <c r="BI74" i="1"/>
  <c r="BG74" i="1"/>
  <c r="BF74" i="1"/>
  <c r="BE74" i="1"/>
  <c r="BD74" i="1"/>
  <c r="BC74" i="1"/>
  <c r="BB74" i="1"/>
  <c r="AZ74" i="1"/>
  <c r="AY74" i="1"/>
  <c r="AX74" i="1"/>
  <c r="AU74" i="1"/>
  <c r="X74" i="1"/>
  <c r="BQ74" i="1" s="1"/>
  <c r="O74" i="1"/>
  <c r="BH74" i="1" s="1"/>
  <c r="H74" i="1"/>
  <c r="BA74" i="1" s="1"/>
  <c r="CD71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P73" i="1"/>
  <c r="BO73" i="1"/>
  <c r="BN73" i="1"/>
  <c r="BM73" i="1"/>
  <c r="BL73" i="1"/>
  <c r="BK73" i="1"/>
  <c r="BJ73" i="1"/>
  <c r="BI73" i="1"/>
  <c r="BG73" i="1"/>
  <c r="BF73" i="1"/>
  <c r="BE73" i="1"/>
  <c r="BD73" i="1"/>
  <c r="BC73" i="1"/>
  <c r="BB73" i="1"/>
  <c r="AZ73" i="1"/>
  <c r="AY73" i="1"/>
  <c r="AX73" i="1"/>
  <c r="AU73" i="1"/>
  <c r="X73" i="1"/>
  <c r="BQ73" i="1" s="1"/>
  <c r="O73" i="1"/>
  <c r="BH73" i="1" s="1"/>
  <c r="H73" i="1"/>
  <c r="BA73" i="1" s="1"/>
  <c r="CD70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P72" i="1"/>
  <c r="BO72" i="1"/>
  <c r="BN72" i="1"/>
  <c r="BM72" i="1"/>
  <c r="BL72" i="1"/>
  <c r="BK72" i="1"/>
  <c r="BJ72" i="1"/>
  <c r="BI72" i="1"/>
  <c r="BG72" i="1"/>
  <c r="BF72" i="1"/>
  <c r="BE72" i="1"/>
  <c r="BD72" i="1"/>
  <c r="BC72" i="1"/>
  <c r="BB72" i="1"/>
  <c r="AZ72" i="1"/>
  <c r="AY72" i="1"/>
  <c r="AX72" i="1"/>
  <c r="AU72" i="1"/>
  <c r="X72" i="1"/>
  <c r="BQ72" i="1" s="1"/>
  <c r="O72" i="1"/>
  <c r="BH72" i="1" s="1"/>
  <c r="H72" i="1"/>
  <c r="BA72" i="1" s="1"/>
  <c r="CD69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P71" i="1"/>
  <c r="BO71" i="1"/>
  <c r="BN71" i="1"/>
  <c r="BM71" i="1"/>
  <c r="BL71" i="1"/>
  <c r="BK71" i="1"/>
  <c r="BJ71" i="1"/>
  <c r="BI71" i="1"/>
  <c r="BG71" i="1"/>
  <c r="BF71" i="1"/>
  <c r="BE71" i="1"/>
  <c r="BD71" i="1"/>
  <c r="BC71" i="1"/>
  <c r="BB71" i="1"/>
  <c r="AZ71" i="1"/>
  <c r="AY71" i="1"/>
  <c r="AX71" i="1"/>
  <c r="AU71" i="1"/>
  <c r="X71" i="1"/>
  <c r="BQ71" i="1" s="1"/>
  <c r="O71" i="1"/>
  <c r="BH71" i="1" s="1"/>
  <c r="H71" i="1"/>
  <c r="BA71" i="1" s="1"/>
  <c r="CD68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P70" i="1"/>
  <c r="BO70" i="1"/>
  <c r="BN70" i="1"/>
  <c r="BM70" i="1"/>
  <c r="BL70" i="1"/>
  <c r="BK70" i="1"/>
  <c r="BJ70" i="1"/>
  <c r="BI70" i="1"/>
  <c r="BG70" i="1"/>
  <c r="BF70" i="1"/>
  <c r="BE70" i="1"/>
  <c r="BD70" i="1"/>
  <c r="BC70" i="1"/>
  <c r="BB70" i="1"/>
  <c r="AZ70" i="1"/>
  <c r="AY70" i="1"/>
  <c r="AX70" i="1"/>
  <c r="AU70" i="1"/>
  <c r="X70" i="1"/>
  <c r="BQ70" i="1" s="1"/>
  <c r="O70" i="1"/>
  <c r="BH70" i="1" s="1"/>
  <c r="H70" i="1"/>
  <c r="BA70" i="1" s="1"/>
  <c r="CD67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P69" i="1"/>
  <c r="BO69" i="1"/>
  <c r="BN69" i="1"/>
  <c r="BM69" i="1"/>
  <c r="BL69" i="1"/>
  <c r="BK69" i="1"/>
  <c r="BJ69" i="1"/>
  <c r="BI69" i="1"/>
  <c r="BG69" i="1"/>
  <c r="BF69" i="1"/>
  <c r="BE69" i="1"/>
  <c r="BD69" i="1"/>
  <c r="BC69" i="1"/>
  <c r="BB69" i="1"/>
  <c r="AZ69" i="1"/>
  <c r="AY69" i="1"/>
  <c r="AX69" i="1"/>
  <c r="AU69" i="1"/>
  <c r="X69" i="1"/>
  <c r="BQ69" i="1" s="1"/>
  <c r="O69" i="1"/>
  <c r="BH69" i="1" s="1"/>
  <c r="H69" i="1"/>
  <c r="BA69" i="1" s="1"/>
  <c r="CD66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P68" i="1"/>
  <c r="BO68" i="1"/>
  <c r="BN68" i="1"/>
  <c r="BM68" i="1"/>
  <c r="BL68" i="1"/>
  <c r="BK68" i="1"/>
  <c r="BJ68" i="1"/>
  <c r="BI68" i="1"/>
  <c r="BG68" i="1"/>
  <c r="BF68" i="1"/>
  <c r="BE68" i="1"/>
  <c r="BD68" i="1"/>
  <c r="BC68" i="1"/>
  <c r="BB68" i="1"/>
  <c r="AZ68" i="1"/>
  <c r="AY68" i="1"/>
  <c r="AX68" i="1"/>
  <c r="AU68" i="1"/>
  <c r="X68" i="1"/>
  <c r="BQ68" i="1" s="1"/>
  <c r="O68" i="1"/>
  <c r="BH68" i="1" s="1"/>
  <c r="H68" i="1"/>
  <c r="BA68" i="1" s="1"/>
  <c r="CD65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P67" i="1"/>
  <c r="BO67" i="1"/>
  <c r="BN67" i="1"/>
  <c r="BM67" i="1"/>
  <c r="BL67" i="1"/>
  <c r="BK67" i="1"/>
  <c r="BJ67" i="1"/>
  <c r="BI67" i="1"/>
  <c r="BG67" i="1"/>
  <c r="BF67" i="1"/>
  <c r="BE67" i="1"/>
  <c r="BD67" i="1"/>
  <c r="BC67" i="1"/>
  <c r="BB67" i="1"/>
  <c r="AZ67" i="1"/>
  <c r="AY67" i="1"/>
  <c r="AX67" i="1"/>
  <c r="AU67" i="1"/>
  <c r="X67" i="1"/>
  <c r="BQ67" i="1" s="1"/>
  <c r="O67" i="1"/>
  <c r="BH67" i="1" s="1"/>
  <c r="H67" i="1"/>
  <c r="BA67" i="1" s="1"/>
  <c r="CD64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P66" i="1"/>
  <c r="BO66" i="1"/>
  <c r="BN66" i="1"/>
  <c r="BM66" i="1"/>
  <c r="BL66" i="1"/>
  <c r="BK66" i="1"/>
  <c r="BJ66" i="1"/>
  <c r="BI66" i="1"/>
  <c r="BG66" i="1"/>
  <c r="BF66" i="1"/>
  <c r="BE66" i="1"/>
  <c r="BD66" i="1"/>
  <c r="BC66" i="1"/>
  <c r="BB66" i="1"/>
  <c r="AZ66" i="1"/>
  <c r="AY66" i="1"/>
  <c r="AX66" i="1"/>
  <c r="AU66" i="1"/>
  <c r="X66" i="1"/>
  <c r="BQ66" i="1" s="1"/>
  <c r="O66" i="1"/>
  <c r="BH66" i="1" s="1"/>
  <c r="H66" i="1"/>
  <c r="BA66" i="1" s="1"/>
  <c r="CD63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P65" i="1"/>
  <c r="BO65" i="1"/>
  <c r="BN65" i="1"/>
  <c r="BM65" i="1"/>
  <c r="BL65" i="1"/>
  <c r="BK65" i="1"/>
  <c r="BJ65" i="1"/>
  <c r="BI65" i="1"/>
  <c r="BG65" i="1"/>
  <c r="BF65" i="1"/>
  <c r="BE65" i="1"/>
  <c r="BD65" i="1"/>
  <c r="BC65" i="1"/>
  <c r="BB65" i="1"/>
  <c r="AZ65" i="1"/>
  <c r="AY65" i="1"/>
  <c r="AX65" i="1"/>
  <c r="AU65" i="1"/>
  <c r="X65" i="1"/>
  <c r="BQ65" i="1" s="1"/>
  <c r="O65" i="1"/>
  <c r="BH65" i="1" s="1"/>
  <c r="H65" i="1"/>
  <c r="BA65" i="1" s="1"/>
  <c r="CD62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P64" i="1"/>
  <c r="BO64" i="1"/>
  <c r="BN64" i="1"/>
  <c r="BM64" i="1"/>
  <c r="BL64" i="1"/>
  <c r="BK64" i="1"/>
  <c r="BJ64" i="1"/>
  <c r="BI64" i="1"/>
  <c r="BG64" i="1"/>
  <c r="BF64" i="1"/>
  <c r="BE64" i="1"/>
  <c r="BD64" i="1"/>
  <c r="BC64" i="1"/>
  <c r="BB64" i="1"/>
  <c r="AZ64" i="1"/>
  <c r="AY64" i="1"/>
  <c r="AX64" i="1"/>
  <c r="AU64" i="1"/>
  <c r="X64" i="1"/>
  <c r="BQ64" i="1" s="1"/>
  <c r="O64" i="1"/>
  <c r="BH64" i="1" s="1"/>
  <c r="H64" i="1"/>
  <c r="BA64" i="1" s="1"/>
  <c r="CD61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P63" i="1"/>
  <c r="BO63" i="1"/>
  <c r="BN63" i="1"/>
  <c r="BM63" i="1"/>
  <c r="BL63" i="1"/>
  <c r="BK63" i="1"/>
  <c r="BJ63" i="1"/>
  <c r="BI63" i="1"/>
  <c r="BG63" i="1"/>
  <c r="BF63" i="1"/>
  <c r="BE63" i="1"/>
  <c r="BD63" i="1"/>
  <c r="BC63" i="1"/>
  <c r="BB63" i="1"/>
  <c r="AZ63" i="1"/>
  <c r="AY63" i="1"/>
  <c r="AX63" i="1"/>
  <c r="AU63" i="1"/>
  <c r="X63" i="1"/>
  <c r="BQ63" i="1" s="1"/>
  <c r="O63" i="1"/>
  <c r="BH63" i="1" s="1"/>
  <c r="H63" i="1"/>
  <c r="BA63" i="1" s="1"/>
  <c r="CD60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P62" i="1"/>
  <c r="BO62" i="1"/>
  <c r="BN62" i="1"/>
  <c r="BM62" i="1"/>
  <c r="BL62" i="1"/>
  <c r="BK62" i="1"/>
  <c r="BJ62" i="1"/>
  <c r="BI62" i="1"/>
  <c r="BG62" i="1"/>
  <c r="BF62" i="1"/>
  <c r="BE62" i="1"/>
  <c r="BD62" i="1"/>
  <c r="BC62" i="1"/>
  <c r="BB62" i="1"/>
  <c r="AZ62" i="1"/>
  <c r="AY62" i="1"/>
  <c r="AX62" i="1"/>
  <c r="AU62" i="1"/>
  <c r="X62" i="1"/>
  <c r="BQ62" i="1" s="1"/>
  <c r="O62" i="1"/>
  <c r="BH62" i="1" s="1"/>
  <c r="H62" i="1"/>
  <c r="BA62" i="1" s="1"/>
  <c r="CD59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P61" i="1"/>
  <c r="BO61" i="1"/>
  <c r="BN61" i="1"/>
  <c r="BM61" i="1"/>
  <c r="BL61" i="1"/>
  <c r="BK61" i="1"/>
  <c r="BJ61" i="1"/>
  <c r="BI61" i="1"/>
  <c r="BG61" i="1"/>
  <c r="BF61" i="1"/>
  <c r="BE61" i="1"/>
  <c r="BD61" i="1"/>
  <c r="BC61" i="1"/>
  <c r="BB61" i="1"/>
  <c r="AZ61" i="1"/>
  <c r="AY61" i="1"/>
  <c r="AX61" i="1"/>
  <c r="AU61" i="1"/>
  <c r="X61" i="1"/>
  <c r="BQ61" i="1" s="1"/>
  <c r="O61" i="1"/>
  <c r="BH61" i="1" s="1"/>
  <c r="H61" i="1"/>
  <c r="BA61" i="1" s="1"/>
  <c r="CD58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P60" i="1"/>
  <c r="BO60" i="1"/>
  <c r="BN60" i="1"/>
  <c r="BM60" i="1"/>
  <c r="BL60" i="1"/>
  <c r="BK60" i="1"/>
  <c r="BJ60" i="1"/>
  <c r="BI60" i="1"/>
  <c r="BG60" i="1"/>
  <c r="BF60" i="1"/>
  <c r="BE60" i="1"/>
  <c r="BD60" i="1"/>
  <c r="BC60" i="1"/>
  <c r="BB60" i="1"/>
  <c r="AZ60" i="1"/>
  <c r="AY60" i="1"/>
  <c r="AX60" i="1"/>
  <c r="AU60" i="1"/>
  <c r="X60" i="1"/>
  <c r="BQ60" i="1" s="1"/>
  <c r="O60" i="1"/>
  <c r="BH60" i="1" s="1"/>
  <c r="H60" i="1"/>
  <c r="BA60" i="1" s="1"/>
  <c r="CD57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P59" i="1"/>
  <c r="BO59" i="1"/>
  <c r="BN59" i="1"/>
  <c r="BM59" i="1"/>
  <c r="BL59" i="1"/>
  <c r="BK59" i="1"/>
  <c r="BJ59" i="1"/>
  <c r="BI59" i="1"/>
  <c r="BG59" i="1"/>
  <c r="BF59" i="1"/>
  <c r="BE59" i="1"/>
  <c r="BD59" i="1"/>
  <c r="BC59" i="1"/>
  <c r="BB59" i="1"/>
  <c r="AZ59" i="1"/>
  <c r="AY59" i="1"/>
  <c r="AX59" i="1"/>
  <c r="AU59" i="1"/>
  <c r="X59" i="1"/>
  <c r="BQ59" i="1" s="1"/>
  <c r="O59" i="1"/>
  <c r="BH59" i="1" s="1"/>
  <c r="H59" i="1"/>
  <c r="BA59" i="1" s="1"/>
  <c r="CD56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P58" i="1"/>
  <c r="BO58" i="1"/>
  <c r="BN58" i="1"/>
  <c r="BM58" i="1"/>
  <c r="BL58" i="1"/>
  <c r="BK58" i="1"/>
  <c r="BJ58" i="1"/>
  <c r="BI58" i="1"/>
  <c r="BG58" i="1"/>
  <c r="BF58" i="1"/>
  <c r="BE58" i="1"/>
  <c r="BD58" i="1"/>
  <c r="BC58" i="1"/>
  <c r="BB58" i="1"/>
  <c r="AZ58" i="1"/>
  <c r="AY58" i="1"/>
  <c r="AX58" i="1"/>
  <c r="AU58" i="1"/>
  <c r="X58" i="1"/>
  <c r="BQ58" i="1" s="1"/>
  <c r="O58" i="1"/>
  <c r="BH58" i="1" s="1"/>
  <c r="H58" i="1"/>
  <c r="BA58" i="1" s="1"/>
  <c r="CD55" i="1"/>
  <c r="CD54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P57" i="1"/>
  <c r="BO57" i="1"/>
  <c r="BN57" i="1"/>
  <c r="BM57" i="1"/>
  <c r="BL57" i="1"/>
  <c r="BK57" i="1"/>
  <c r="BJ57" i="1"/>
  <c r="BI57" i="1"/>
  <c r="BG57" i="1"/>
  <c r="BF57" i="1"/>
  <c r="BE57" i="1"/>
  <c r="BD57" i="1"/>
  <c r="BC57" i="1"/>
  <c r="BB57" i="1"/>
  <c r="AZ57" i="1"/>
  <c r="AY57" i="1"/>
  <c r="AX57" i="1"/>
  <c r="AU57" i="1"/>
  <c r="X57" i="1"/>
  <c r="BQ57" i="1" s="1"/>
  <c r="O57" i="1"/>
  <c r="BH57" i="1" s="1"/>
  <c r="H57" i="1"/>
  <c r="BA57" i="1" s="1"/>
  <c r="CD53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P56" i="1"/>
  <c r="BO56" i="1"/>
  <c r="BN56" i="1"/>
  <c r="BM56" i="1"/>
  <c r="BL56" i="1"/>
  <c r="BK56" i="1"/>
  <c r="BJ56" i="1"/>
  <c r="BI56" i="1"/>
  <c r="BG56" i="1"/>
  <c r="BF56" i="1"/>
  <c r="BE56" i="1"/>
  <c r="BD56" i="1"/>
  <c r="BC56" i="1"/>
  <c r="BB56" i="1"/>
  <c r="AZ56" i="1"/>
  <c r="AY56" i="1"/>
  <c r="AX56" i="1"/>
  <c r="AU56" i="1"/>
  <c r="X56" i="1"/>
  <c r="BQ56" i="1" s="1"/>
  <c r="O56" i="1"/>
  <c r="BH56" i="1" s="1"/>
  <c r="H56" i="1"/>
  <c r="BA56" i="1" s="1"/>
  <c r="CD52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P55" i="1"/>
  <c r="BO55" i="1"/>
  <c r="BN55" i="1"/>
  <c r="BM55" i="1"/>
  <c r="BL55" i="1"/>
  <c r="BK55" i="1"/>
  <c r="BJ55" i="1"/>
  <c r="BI55" i="1"/>
  <c r="BG55" i="1"/>
  <c r="BF55" i="1"/>
  <c r="BE55" i="1"/>
  <c r="BD55" i="1"/>
  <c r="BC55" i="1"/>
  <c r="BB55" i="1"/>
  <c r="AZ55" i="1"/>
  <c r="AY55" i="1"/>
  <c r="AX55" i="1"/>
  <c r="AU55" i="1"/>
  <c r="X55" i="1"/>
  <c r="BQ55" i="1" s="1"/>
  <c r="O55" i="1"/>
  <c r="BH55" i="1" s="1"/>
  <c r="H55" i="1"/>
  <c r="BA55" i="1" s="1"/>
  <c r="CD51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P54" i="1"/>
  <c r="BO54" i="1"/>
  <c r="BN54" i="1"/>
  <c r="BM54" i="1"/>
  <c r="BL54" i="1"/>
  <c r="BK54" i="1"/>
  <c r="BJ54" i="1"/>
  <c r="BI54" i="1"/>
  <c r="BG54" i="1"/>
  <c r="BF54" i="1"/>
  <c r="BE54" i="1"/>
  <c r="BD54" i="1"/>
  <c r="BC54" i="1"/>
  <c r="BB54" i="1"/>
  <c r="AZ54" i="1"/>
  <c r="AY54" i="1"/>
  <c r="AX54" i="1"/>
  <c r="AU54" i="1"/>
  <c r="X54" i="1"/>
  <c r="BQ54" i="1" s="1"/>
  <c r="O54" i="1"/>
  <c r="BH54" i="1" s="1"/>
  <c r="H54" i="1"/>
  <c r="BA54" i="1" s="1"/>
  <c r="CD50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P53" i="1"/>
  <c r="BO53" i="1"/>
  <c r="BN53" i="1"/>
  <c r="BM53" i="1"/>
  <c r="BL53" i="1"/>
  <c r="BK53" i="1"/>
  <c r="BJ53" i="1"/>
  <c r="BI53" i="1"/>
  <c r="BG53" i="1"/>
  <c r="BF53" i="1"/>
  <c r="BE53" i="1"/>
  <c r="BD53" i="1"/>
  <c r="BC53" i="1"/>
  <c r="BB53" i="1"/>
  <c r="AZ53" i="1"/>
  <c r="AY53" i="1"/>
  <c r="AX53" i="1"/>
  <c r="AU53" i="1"/>
  <c r="X53" i="1"/>
  <c r="BQ53" i="1" s="1"/>
  <c r="O53" i="1"/>
  <c r="BH53" i="1" s="1"/>
  <c r="H53" i="1"/>
  <c r="BA53" i="1" s="1"/>
  <c r="CD49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P52" i="1"/>
  <c r="BO52" i="1"/>
  <c r="BN52" i="1"/>
  <c r="BM52" i="1"/>
  <c r="BL52" i="1"/>
  <c r="BK52" i="1"/>
  <c r="BJ52" i="1"/>
  <c r="BI52" i="1"/>
  <c r="BG52" i="1"/>
  <c r="BF52" i="1"/>
  <c r="BE52" i="1"/>
  <c r="BD52" i="1"/>
  <c r="BC52" i="1"/>
  <c r="BB52" i="1"/>
  <c r="AZ52" i="1"/>
  <c r="AY52" i="1"/>
  <c r="AX52" i="1"/>
  <c r="AU52" i="1"/>
  <c r="X52" i="1"/>
  <c r="BQ52" i="1" s="1"/>
  <c r="O52" i="1"/>
  <c r="BH52" i="1" s="1"/>
  <c r="H52" i="1"/>
  <c r="BA52" i="1" s="1"/>
  <c r="CD48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P51" i="1"/>
  <c r="BO51" i="1"/>
  <c r="BN51" i="1"/>
  <c r="BM51" i="1"/>
  <c r="BL51" i="1"/>
  <c r="BK51" i="1"/>
  <c r="BJ51" i="1"/>
  <c r="BI51" i="1"/>
  <c r="BG51" i="1"/>
  <c r="BF51" i="1"/>
  <c r="BE51" i="1"/>
  <c r="BD51" i="1"/>
  <c r="BC51" i="1"/>
  <c r="BB51" i="1"/>
  <c r="AZ51" i="1"/>
  <c r="AY51" i="1"/>
  <c r="AX51" i="1"/>
  <c r="AU51" i="1"/>
  <c r="X51" i="1"/>
  <c r="BQ51" i="1" s="1"/>
  <c r="O51" i="1"/>
  <c r="BH51" i="1" s="1"/>
  <c r="H51" i="1"/>
  <c r="BA51" i="1" s="1"/>
  <c r="CD47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P50" i="1"/>
  <c r="BO50" i="1"/>
  <c r="BN50" i="1"/>
  <c r="BM50" i="1"/>
  <c r="BL50" i="1"/>
  <c r="BK50" i="1"/>
  <c r="BJ50" i="1"/>
  <c r="BI50" i="1"/>
  <c r="BG50" i="1"/>
  <c r="BF50" i="1"/>
  <c r="BE50" i="1"/>
  <c r="BD50" i="1"/>
  <c r="BC50" i="1"/>
  <c r="BB50" i="1"/>
  <c r="AZ50" i="1"/>
  <c r="AY50" i="1"/>
  <c r="AX50" i="1"/>
  <c r="AU50" i="1"/>
  <c r="X50" i="1"/>
  <c r="BQ50" i="1" s="1"/>
  <c r="O50" i="1"/>
  <c r="BH50" i="1" s="1"/>
  <c r="H50" i="1"/>
  <c r="BA50" i="1" s="1"/>
  <c r="CD46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P49" i="1"/>
  <c r="BO49" i="1"/>
  <c r="BN49" i="1"/>
  <c r="BM49" i="1"/>
  <c r="BL49" i="1"/>
  <c r="BK49" i="1"/>
  <c r="BJ49" i="1"/>
  <c r="BI49" i="1"/>
  <c r="BG49" i="1"/>
  <c r="BF49" i="1"/>
  <c r="BE49" i="1"/>
  <c r="BD49" i="1"/>
  <c r="BC49" i="1"/>
  <c r="BB49" i="1"/>
  <c r="AZ49" i="1"/>
  <c r="AY49" i="1"/>
  <c r="AX49" i="1"/>
  <c r="AU49" i="1"/>
  <c r="X49" i="1"/>
  <c r="BQ49" i="1" s="1"/>
  <c r="O49" i="1"/>
  <c r="BH49" i="1" s="1"/>
  <c r="H49" i="1"/>
  <c r="BA49" i="1" s="1"/>
  <c r="CD45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P47" i="1"/>
  <c r="BO47" i="1"/>
  <c r="BN47" i="1"/>
  <c r="BM47" i="1"/>
  <c r="BL47" i="1"/>
  <c r="BK47" i="1"/>
  <c r="BJ47" i="1"/>
  <c r="BI47" i="1"/>
  <c r="BG47" i="1"/>
  <c r="BF47" i="1"/>
  <c r="BE47" i="1"/>
  <c r="BD47" i="1"/>
  <c r="BC47" i="1"/>
  <c r="BB47" i="1"/>
  <c r="AZ47" i="1"/>
  <c r="AY47" i="1"/>
  <c r="AX47" i="1"/>
  <c r="AU47" i="1"/>
  <c r="X47" i="1"/>
  <c r="BQ47" i="1" s="1"/>
  <c r="O47" i="1"/>
  <c r="BH47" i="1" s="1"/>
  <c r="H47" i="1"/>
  <c r="BA47" i="1" s="1"/>
  <c r="CD44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P46" i="1"/>
  <c r="BO46" i="1"/>
  <c r="BN46" i="1"/>
  <c r="BM46" i="1"/>
  <c r="BL46" i="1"/>
  <c r="BK46" i="1"/>
  <c r="BJ46" i="1"/>
  <c r="BI46" i="1"/>
  <c r="BG46" i="1"/>
  <c r="BF46" i="1"/>
  <c r="BE46" i="1"/>
  <c r="BD46" i="1"/>
  <c r="BC46" i="1"/>
  <c r="BB46" i="1"/>
  <c r="AZ46" i="1"/>
  <c r="AY46" i="1"/>
  <c r="AX46" i="1"/>
  <c r="AU46" i="1"/>
  <c r="X46" i="1"/>
  <c r="BQ46" i="1" s="1"/>
  <c r="O46" i="1"/>
  <c r="BH46" i="1" s="1"/>
  <c r="H46" i="1"/>
  <c r="BA46" i="1" s="1"/>
  <c r="CD43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P45" i="1"/>
  <c r="BO45" i="1"/>
  <c r="BN45" i="1"/>
  <c r="BM45" i="1"/>
  <c r="BL45" i="1"/>
  <c r="BK45" i="1"/>
  <c r="BJ45" i="1"/>
  <c r="BI45" i="1"/>
  <c r="BG45" i="1"/>
  <c r="BF45" i="1"/>
  <c r="BE45" i="1"/>
  <c r="BD45" i="1"/>
  <c r="BC45" i="1"/>
  <c r="BB45" i="1"/>
  <c r="AZ45" i="1"/>
  <c r="AY45" i="1"/>
  <c r="AX45" i="1"/>
  <c r="AU45" i="1"/>
  <c r="X45" i="1"/>
  <c r="BQ45" i="1" s="1"/>
  <c r="O45" i="1"/>
  <c r="BH45" i="1" s="1"/>
  <c r="H45" i="1"/>
  <c r="BA45" i="1" s="1"/>
  <c r="CD42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P44" i="1"/>
  <c r="BO44" i="1"/>
  <c r="BN44" i="1"/>
  <c r="BM44" i="1"/>
  <c r="BL44" i="1"/>
  <c r="BK44" i="1"/>
  <c r="BJ44" i="1"/>
  <c r="BI44" i="1"/>
  <c r="BG44" i="1"/>
  <c r="BF44" i="1"/>
  <c r="BE44" i="1"/>
  <c r="BD44" i="1"/>
  <c r="BC44" i="1"/>
  <c r="BB44" i="1"/>
  <c r="AZ44" i="1"/>
  <c r="AY44" i="1"/>
  <c r="AX44" i="1"/>
  <c r="AU44" i="1"/>
  <c r="X44" i="1"/>
  <c r="BQ44" i="1" s="1"/>
  <c r="O44" i="1"/>
  <c r="BH44" i="1" s="1"/>
  <c r="H44" i="1"/>
  <c r="BA44" i="1" s="1"/>
  <c r="CD41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P43" i="1"/>
  <c r="BO43" i="1"/>
  <c r="BN43" i="1"/>
  <c r="BM43" i="1"/>
  <c r="BL43" i="1"/>
  <c r="BK43" i="1"/>
  <c r="BJ43" i="1"/>
  <c r="BI43" i="1"/>
  <c r="BG43" i="1"/>
  <c r="BF43" i="1"/>
  <c r="BE43" i="1"/>
  <c r="BD43" i="1"/>
  <c r="BC43" i="1"/>
  <c r="BB43" i="1"/>
  <c r="AZ43" i="1"/>
  <c r="AY43" i="1"/>
  <c r="AX43" i="1"/>
  <c r="AU43" i="1"/>
  <c r="X43" i="1"/>
  <c r="BQ43" i="1" s="1"/>
  <c r="O43" i="1"/>
  <c r="BH43" i="1" s="1"/>
  <c r="H43" i="1"/>
  <c r="BA43" i="1" s="1"/>
  <c r="CD40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P42" i="1"/>
  <c r="BO42" i="1"/>
  <c r="BN42" i="1"/>
  <c r="BM42" i="1"/>
  <c r="BL42" i="1"/>
  <c r="BK42" i="1"/>
  <c r="BJ42" i="1"/>
  <c r="BI42" i="1"/>
  <c r="BG42" i="1"/>
  <c r="BF42" i="1"/>
  <c r="BE42" i="1"/>
  <c r="BD42" i="1"/>
  <c r="BC42" i="1"/>
  <c r="BB42" i="1"/>
  <c r="AZ42" i="1"/>
  <c r="AY42" i="1"/>
  <c r="AX42" i="1"/>
  <c r="AU42" i="1"/>
  <c r="X42" i="1"/>
  <c r="BQ42" i="1" s="1"/>
  <c r="O42" i="1"/>
  <c r="BH42" i="1" s="1"/>
  <c r="H42" i="1"/>
  <c r="BA42" i="1" s="1"/>
  <c r="CD39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P41" i="1"/>
  <c r="BO41" i="1"/>
  <c r="BN41" i="1"/>
  <c r="BM41" i="1"/>
  <c r="BL41" i="1"/>
  <c r="BK41" i="1"/>
  <c r="BJ41" i="1"/>
  <c r="BI41" i="1"/>
  <c r="BG41" i="1"/>
  <c r="BF41" i="1"/>
  <c r="BE41" i="1"/>
  <c r="BD41" i="1"/>
  <c r="BC41" i="1"/>
  <c r="BB41" i="1"/>
  <c r="AZ41" i="1"/>
  <c r="AY41" i="1"/>
  <c r="AX41" i="1"/>
  <c r="AU41" i="1"/>
  <c r="X41" i="1"/>
  <c r="BQ41" i="1" s="1"/>
  <c r="O41" i="1"/>
  <c r="BH41" i="1" s="1"/>
  <c r="H41" i="1"/>
  <c r="BA41" i="1" s="1"/>
  <c r="CD38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P40" i="1"/>
  <c r="BO40" i="1"/>
  <c r="BN40" i="1"/>
  <c r="BM40" i="1"/>
  <c r="BL40" i="1"/>
  <c r="BK40" i="1"/>
  <c r="BJ40" i="1"/>
  <c r="BI40" i="1"/>
  <c r="BG40" i="1"/>
  <c r="BF40" i="1"/>
  <c r="BE40" i="1"/>
  <c r="BD40" i="1"/>
  <c r="BC40" i="1"/>
  <c r="BB40" i="1"/>
  <c r="AZ40" i="1"/>
  <c r="AY40" i="1"/>
  <c r="AX40" i="1"/>
  <c r="AU40" i="1"/>
  <c r="X40" i="1"/>
  <c r="BQ40" i="1" s="1"/>
  <c r="O40" i="1"/>
  <c r="BH40" i="1" s="1"/>
  <c r="H40" i="1"/>
  <c r="BA40" i="1" s="1"/>
  <c r="CD37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P39" i="1"/>
  <c r="BO39" i="1"/>
  <c r="BN39" i="1"/>
  <c r="BM39" i="1"/>
  <c r="BL39" i="1"/>
  <c r="BK39" i="1"/>
  <c r="BJ39" i="1"/>
  <c r="BI39" i="1"/>
  <c r="BG39" i="1"/>
  <c r="BF39" i="1"/>
  <c r="BE39" i="1"/>
  <c r="BD39" i="1"/>
  <c r="BC39" i="1"/>
  <c r="BB39" i="1"/>
  <c r="AZ39" i="1"/>
  <c r="AY39" i="1"/>
  <c r="AX39" i="1"/>
  <c r="AU39" i="1"/>
  <c r="X39" i="1"/>
  <c r="BQ39" i="1" s="1"/>
  <c r="O39" i="1"/>
  <c r="BH39" i="1" s="1"/>
  <c r="H39" i="1"/>
  <c r="BA39" i="1" s="1"/>
  <c r="CD36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P38" i="1"/>
  <c r="BO38" i="1"/>
  <c r="BN38" i="1"/>
  <c r="BM38" i="1"/>
  <c r="BL38" i="1"/>
  <c r="BK38" i="1"/>
  <c r="BJ38" i="1"/>
  <c r="BI38" i="1"/>
  <c r="BG38" i="1"/>
  <c r="BF38" i="1"/>
  <c r="BE38" i="1"/>
  <c r="BD38" i="1"/>
  <c r="BC38" i="1"/>
  <c r="BB38" i="1"/>
  <c r="AZ38" i="1"/>
  <c r="AY38" i="1"/>
  <c r="AX38" i="1"/>
  <c r="AU38" i="1"/>
  <c r="X38" i="1"/>
  <c r="BQ38" i="1" s="1"/>
  <c r="O38" i="1"/>
  <c r="BH38" i="1" s="1"/>
  <c r="H38" i="1"/>
  <c r="BA38" i="1" s="1"/>
  <c r="CD35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P37" i="1"/>
  <c r="BO37" i="1"/>
  <c r="BN37" i="1"/>
  <c r="BM37" i="1"/>
  <c r="BL37" i="1"/>
  <c r="BK37" i="1"/>
  <c r="BJ37" i="1"/>
  <c r="BI37" i="1"/>
  <c r="BG37" i="1"/>
  <c r="BF37" i="1"/>
  <c r="BE37" i="1"/>
  <c r="BD37" i="1"/>
  <c r="BC37" i="1"/>
  <c r="BB37" i="1"/>
  <c r="AZ37" i="1"/>
  <c r="AY37" i="1"/>
  <c r="AX37" i="1"/>
  <c r="AU37" i="1"/>
  <c r="X37" i="1"/>
  <c r="BQ37" i="1" s="1"/>
  <c r="O37" i="1"/>
  <c r="BH37" i="1" s="1"/>
  <c r="H37" i="1"/>
  <c r="BA37" i="1" s="1"/>
  <c r="CD34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P36" i="1"/>
  <c r="BO36" i="1"/>
  <c r="BN36" i="1"/>
  <c r="BM36" i="1"/>
  <c r="BL36" i="1"/>
  <c r="BK36" i="1"/>
  <c r="BJ36" i="1"/>
  <c r="BI36" i="1"/>
  <c r="BG36" i="1"/>
  <c r="BF36" i="1"/>
  <c r="BE36" i="1"/>
  <c r="BD36" i="1"/>
  <c r="BC36" i="1"/>
  <c r="BB36" i="1"/>
  <c r="AZ36" i="1"/>
  <c r="AY36" i="1"/>
  <c r="AX36" i="1"/>
  <c r="AU36" i="1"/>
  <c r="X36" i="1"/>
  <c r="BQ36" i="1" s="1"/>
  <c r="O36" i="1"/>
  <c r="BH36" i="1" s="1"/>
  <c r="H36" i="1"/>
  <c r="BA36" i="1" s="1"/>
  <c r="CD33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P35" i="1"/>
  <c r="BO35" i="1"/>
  <c r="BN35" i="1"/>
  <c r="BM35" i="1"/>
  <c r="BL35" i="1"/>
  <c r="BK35" i="1"/>
  <c r="BJ35" i="1"/>
  <c r="BI35" i="1"/>
  <c r="BG35" i="1"/>
  <c r="BF35" i="1"/>
  <c r="BE35" i="1"/>
  <c r="BD35" i="1"/>
  <c r="BC35" i="1"/>
  <c r="BB35" i="1"/>
  <c r="AZ35" i="1"/>
  <c r="AY35" i="1"/>
  <c r="AX35" i="1"/>
  <c r="AU35" i="1"/>
  <c r="X35" i="1"/>
  <c r="BQ35" i="1" s="1"/>
  <c r="O35" i="1"/>
  <c r="BH35" i="1" s="1"/>
  <c r="H35" i="1"/>
  <c r="BA35" i="1" s="1"/>
  <c r="CD32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P34" i="1"/>
  <c r="BO34" i="1"/>
  <c r="BN34" i="1"/>
  <c r="BM34" i="1"/>
  <c r="BL34" i="1"/>
  <c r="BK34" i="1"/>
  <c r="BJ34" i="1"/>
  <c r="BI34" i="1"/>
  <c r="BG34" i="1"/>
  <c r="BF34" i="1"/>
  <c r="BE34" i="1"/>
  <c r="BD34" i="1"/>
  <c r="BC34" i="1"/>
  <c r="BB34" i="1"/>
  <c r="AZ34" i="1"/>
  <c r="AY34" i="1"/>
  <c r="AX34" i="1"/>
  <c r="AU34" i="1"/>
  <c r="X34" i="1"/>
  <c r="BQ34" i="1" s="1"/>
  <c r="O34" i="1"/>
  <c r="BH34" i="1" s="1"/>
  <c r="H34" i="1"/>
  <c r="BA34" i="1" s="1"/>
  <c r="CD31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P33" i="1"/>
  <c r="BO33" i="1"/>
  <c r="BN33" i="1"/>
  <c r="BM33" i="1"/>
  <c r="BL33" i="1"/>
  <c r="BK33" i="1"/>
  <c r="BJ33" i="1"/>
  <c r="BI33" i="1"/>
  <c r="BG33" i="1"/>
  <c r="BF33" i="1"/>
  <c r="BE33" i="1"/>
  <c r="BD33" i="1"/>
  <c r="BC33" i="1"/>
  <c r="BB33" i="1"/>
  <c r="AZ33" i="1"/>
  <c r="AY33" i="1"/>
  <c r="AX33" i="1"/>
  <c r="AU33" i="1"/>
  <c r="X33" i="1"/>
  <c r="BQ33" i="1" s="1"/>
  <c r="O33" i="1"/>
  <c r="BH33" i="1" s="1"/>
  <c r="H33" i="1"/>
  <c r="BA33" i="1" s="1"/>
  <c r="CD30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P32" i="1"/>
  <c r="BO32" i="1"/>
  <c r="BN32" i="1"/>
  <c r="BM32" i="1"/>
  <c r="BL32" i="1"/>
  <c r="BK32" i="1"/>
  <c r="BJ32" i="1"/>
  <c r="BI32" i="1"/>
  <c r="BG32" i="1"/>
  <c r="BF32" i="1"/>
  <c r="BE32" i="1"/>
  <c r="BD32" i="1"/>
  <c r="BC32" i="1"/>
  <c r="BB32" i="1"/>
  <c r="AZ32" i="1"/>
  <c r="AY32" i="1"/>
  <c r="AX32" i="1"/>
  <c r="AU32" i="1"/>
  <c r="X32" i="1"/>
  <c r="BQ32" i="1" s="1"/>
  <c r="O32" i="1"/>
  <c r="BH32" i="1" s="1"/>
  <c r="H32" i="1"/>
  <c r="BA32" i="1" s="1"/>
  <c r="CD29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P31" i="1"/>
  <c r="BO31" i="1"/>
  <c r="BN31" i="1"/>
  <c r="BM31" i="1"/>
  <c r="BL31" i="1"/>
  <c r="BK31" i="1"/>
  <c r="BJ31" i="1"/>
  <c r="BI31" i="1"/>
  <c r="BG31" i="1"/>
  <c r="BF31" i="1"/>
  <c r="BE31" i="1"/>
  <c r="BD31" i="1"/>
  <c r="BC31" i="1"/>
  <c r="BB31" i="1"/>
  <c r="AZ31" i="1"/>
  <c r="AY31" i="1"/>
  <c r="AX31" i="1"/>
  <c r="AU31" i="1"/>
  <c r="X31" i="1"/>
  <c r="BQ31" i="1" s="1"/>
  <c r="O31" i="1"/>
  <c r="BH31" i="1" s="1"/>
  <c r="H31" i="1"/>
  <c r="BA31" i="1" s="1"/>
  <c r="CD28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P30" i="1"/>
  <c r="BO30" i="1"/>
  <c r="BN30" i="1"/>
  <c r="BM30" i="1"/>
  <c r="BL30" i="1"/>
  <c r="BK30" i="1"/>
  <c r="BJ30" i="1"/>
  <c r="BI30" i="1"/>
  <c r="BG30" i="1"/>
  <c r="BF30" i="1"/>
  <c r="BE30" i="1"/>
  <c r="BD30" i="1"/>
  <c r="BC30" i="1"/>
  <c r="BB30" i="1"/>
  <c r="AZ30" i="1"/>
  <c r="AY30" i="1"/>
  <c r="AX30" i="1"/>
  <c r="AU30" i="1"/>
  <c r="X30" i="1"/>
  <c r="BQ30" i="1" s="1"/>
  <c r="O30" i="1"/>
  <c r="BH30" i="1" s="1"/>
  <c r="H30" i="1"/>
  <c r="BA30" i="1" s="1"/>
  <c r="CD27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P29" i="1"/>
  <c r="BO29" i="1"/>
  <c r="BN29" i="1"/>
  <c r="BM29" i="1"/>
  <c r="BL29" i="1"/>
  <c r="BK29" i="1"/>
  <c r="BJ29" i="1"/>
  <c r="BI29" i="1"/>
  <c r="BG29" i="1"/>
  <c r="BF29" i="1"/>
  <c r="BE29" i="1"/>
  <c r="BD29" i="1"/>
  <c r="BC29" i="1"/>
  <c r="BB29" i="1"/>
  <c r="AZ29" i="1"/>
  <c r="AY29" i="1"/>
  <c r="AX29" i="1"/>
  <c r="AU29" i="1"/>
  <c r="X29" i="1"/>
  <c r="BQ29" i="1" s="1"/>
  <c r="O29" i="1"/>
  <c r="BH29" i="1" s="1"/>
  <c r="H29" i="1"/>
  <c r="BA29" i="1" s="1"/>
  <c r="CD26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P27" i="1"/>
  <c r="BO27" i="1"/>
  <c r="BN27" i="1"/>
  <c r="BM27" i="1"/>
  <c r="BL27" i="1"/>
  <c r="BK27" i="1"/>
  <c r="BJ27" i="1"/>
  <c r="BI27" i="1"/>
  <c r="BG27" i="1"/>
  <c r="BF27" i="1"/>
  <c r="BE27" i="1"/>
  <c r="BD27" i="1"/>
  <c r="BC27" i="1"/>
  <c r="BB27" i="1"/>
  <c r="AZ27" i="1"/>
  <c r="AY27" i="1"/>
  <c r="AX27" i="1"/>
  <c r="AU27" i="1"/>
  <c r="X27" i="1"/>
  <c r="BQ27" i="1" s="1"/>
  <c r="O27" i="1"/>
  <c r="BH27" i="1" s="1"/>
  <c r="H27" i="1"/>
  <c r="BA27" i="1" s="1"/>
  <c r="CD25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P26" i="1"/>
  <c r="BO26" i="1"/>
  <c r="BN26" i="1"/>
  <c r="BM26" i="1"/>
  <c r="BL26" i="1"/>
  <c r="BK26" i="1"/>
  <c r="BJ26" i="1"/>
  <c r="BI26" i="1"/>
  <c r="BG26" i="1"/>
  <c r="BF26" i="1"/>
  <c r="BE26" i="1"/>
  <c r="BD26" i="1"/>
  <c r="BC26" i="1"/>
  <c r="BB26" i="1"/>
  <c r="AZ26" i="1"/>
  <c r="AY26" i="1"/>
  <c r="AX26" i="1"/>
  <c r="AU26" i="1"/>
  <c r="X26" i="1"/>
  <c r="BQ26" i="1" s="1"/>
  <c r="O26" i="1"/>
  <c r="BH26" i="1" s="1"/>
  <c r="H26" i="1"/>
  <c r="BA26" i="1" s="1"/>
  <c r="CD24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P25" i="1"/>
  <c r="BO25" i="1"/>
  <c r="BN25" i="1"/>
  <c r="BM25" i="1"/>
  <c r="BL25" i="1"/>
  <c r="BK25" i="1"/>
  <c r="BJ25" i="1"/>
  <c r="BI25" i="1"/>
  <c r="BG25" i="1"/>
  <c r="BF25" i="1"/>
  <c r="BE25" i="1"/>
  <c r="BD25" i="1"/>
  <c r="BC25" i="1"/>
  <c r="BB25" i="1"/>
  <c r="AZ25" i="1"/>
  <c r="AY25" i="1"/>
  <c r="AX25" i="1"/>
  <c r="AU25" i="1"/>
  <c r="X25" i="1"/>
  <c r="BQ25" i="1" s="1"/>
  <c r="O25" i="1"/>
  <c r="BH25" i="1" s="1"/>
  <c r="H25" i="1"/>
  <c r="BA25" i="1" s="1"/>
  <c r="CD23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P24" i="1"/>
  <c r="BO24" i="1"/>
  <c r="BN24" i="1"/>
  <c r="BM24" i="1"/>
  <c r="BL24" i="1"/>
  <c r="BK24" i="1"/>
  <c r="BJ24" i="1"/>
  <c r="BI24" i="1"/>
  <c r="BG24" i="1"/>
  <c r="BF24" i="1"/>
  <c r="BE24" i="1"/>
  <c r="BD24" i="1"/>
  <c r="BC24" i="1"/>
  <c r="BB24" i="1"/>
  <c r="AZ24" i="1"/>
  <c r="AY24" i="1"/>
  <c r="AX24" i="1"/>
  <c r="AU24" i="1"/>
  <c r="X24" i="1"/>
  <c r="BQ24" i="1" s="1"/>
  <c r="O24" i="1"/>
  <c r="BH24" i="1" s="1"/>
  <c r="H24" i="1"/>
  <c r="BA24" i="1" s="1"/>
  <c r="CD22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P23" i="1"/>
  <c r="BO23" i="1"/>
  <c r="BN23" i="1"/>
  <c r="BM23" i="1"/>
  <c r="BL23" i="1"/>
  <c r="BK23" i="1"/>
  <c r="BJ23" i="1"/>
  <c r="BI23" i="1"/>
  <c r="BG23" i="1"/>
  <c r="BF23" i="1"/>
  <c r="BE23" i="1"/>
  <c r="BD23" i="1"/>
  <c r="BC23" i="1"/>
  <c r="BB23" i="1"/>
  <c r="AZ23" i="1"/>
  <c r="AY23" i="1"/>
  <c r="AX23" i="1"/>
  <c r="AU23" i="1"/>
  <c r="X23" i="1"/>
  <c r="BQ23" i="1" s="1"/>
  <c r="O23" i="1"/>
  <c r="BH23" i="1" s="1"/>
  <c r="H23" i="1"/>
  <c r="BA23" i="1" s="1"/>
  <c r="CD21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P22" i="1"/>
  <c r="BO22" i="1"/>
  <c r="BN22" i="1"/>
  <c r="BM22" i="1"/>
  <c r="BL22" i="1"/>
  <c r="BK22" i="1"/>
  <c r="BJ22" i="1"/>
  <c r="BI22" i="1"/>
  <c r="BG22" i="1"/>
  <c r="BF22" i="1"/>
  <c r="BE22" i="1"/>
  <c r="BD22" i="1"/>
  <c r="BC22" i="1"/>
  <c r="BB22" i="1"/>
  <c r="AZ22" i="1"/>
  <c r="AY22" i="1"/>
  <c r="AX22" i="1"/>
  <c r="AU22" i="1"/>
  <c r="X22" i="1"/>
  <c r="BQ22" i="1" s="1"/>
  <c r="O22" i="1"/>
  <c r="BH22" i="1" s="1"/>
  <c r="H22" i="1"/>
  <c r="BA22" i="1" s="1"/>
  <c r="CD20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P21" i="1"/>
  <c r="BO21" i="1"/>
  <c r="BN21" i="1"/>
  <c r="BM21" i="1"/>
  <c r="BL21" i="1"/>
  <c r="BK21" i="1"/>
  <c r="BJ21" i="1"/>
  <c r="BI21" i="1"/>
  <c r="BG21" i="1"/>
  <c r="BF21" i="1"/>
  <c r="BE21" i="1"/>
  <c r="BD21" i="1"/>
  <c r="BC21" i="1"/>
  <c r="BB21" i="1"/>
  <c r="AZ21" i="1"/>
  <c r="AY21" i="1"/>
  <c r="AX21" i="1"/>
  <c r="AU21" i="1"/>
  <c r="X21" i="1"/>
  <c r="BQ21" i="1" s="1"/>
  <c r="O21" i="1"/>
  <c r="BH21" i="1" s="1"/>
  <c r="H21" i="1"/>
  <c r="BA21" i="1" s="1"/>
  <c r="CD19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BO20" i="1"/>
  <c r="BN20" i="1"/>
  <c r="BM20" i="1"/>
  <c r="BL20" i="1"/>
  <c r="BK20" i="1"/>
  <c r="BJ20" i="1"/>
  <c r="BI20" i="1"/>
  <c r="BG20" i="1"/>
  <c r="BF20" i="1"/>
  <c r="BE20" i="1"/>
  <c r="BD20" i="1"/>
  <c r="BC20" i="1"/>
  <c r="BB20" i="1"/>
  <c r="AZ20" i="1"/>
  <c r="AY20" i="1"/>
  <c r="AX20" i="1"/>
  <c r="AU20" i="1"/>
  <c r="X20" i="1"/>
  <c r="BQ20" i="1" s="1"/>
  <c r="O20" i="1"/>
  <c r="BH20" i="1" s="1"/>
  <c r="H20" i="1"/>
  <c r="BA20" i="1" s="1"/>
  <c r="CD18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P19" i="1"/>
  <c r="BO19" i="1"/>
  <c r="BN19" i="1"/>
  <c r="BM19" i="1"/>
  <c r="BL19" i="1"/>
  <c r="BK19" i="1"/>
  <c r="BJ19" i="1"/>
  <c r="BI19" i="1"/>
  <c r="BG19" i="1"/>
  <c r="BF19" i="1"/>
  <c r="BE19" i="1"/>
  <c r="BD19" i="1"/>
  <c r="BC19" i="1"/>
  <c r="BB19" i="1"/>
  <c r="AZ19" i="1"/>
  <c r="AY19" i="1"/>
  <c r="AX19" i="1"/>
  <c r="AU19" i="1"/>
  <c r="X19" i="1"/>
  <c r="BQ19" i="1" s="1"/>
  <c r="O19" i="1"/>
  <c r="BH19" i="1" s="1"/>
  <c r="H19" i="1"/>
  <c r="BA19" i="1" s="1"/>
  <c r="CD17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P18" i="1"/>
  <c r="BO18" i="1"/>
  <c r="BN18" i="1"/>
  <c r="BM18" i="1"/>
  <c r="BL18" i="1"/>
  <c r="BK18" i="1"/>
  <c r="BJ18" i="1"/>
  <c r="BI18" i="1"/>
  <c r="BG18" i="1"/>
  <c r="BF18" i="1"/>
  <c r="BE18" i="1"/>
  <c r="BD18" i="1"/>
  <c r="BC18" i="1"/>
  <c r="BB18" i="1"/>
  <c r="AZ18" i="1"/>
  <c r="AY18" i="1"/>
  <c r="AX18" i="1"/>
  <c r="AU18" i="1"/>
  <c r="X18" i="1"/>
  <c r="BQ18" i="1" s="1"/>
  <c r="O18" i="1"/>
  <c r="BH18" i="1" s="1"/>
  <c r="H18" i="1"/>
  <c r="BA18" i="1" s="1"/>
  <c r="CD16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P17" i="1"/>
  <c r="BO17" i="1"/>
  <c r="BN17" i="1"/>
  <c r="BM17" i="1"/>
  <c r="BL17" i="1"/>
  <c r="BK17" i="1"/>
  <c r="BJ17" i="1"/>
  <c r="BI17" i="1"/>
  <c r="BG17" i="1"/>
  <c r="BF17" i="1"/>
  <c r="BE17" i="1"/>
  <c r="BD17" i="1"/>
  <c r="BC17" i="1"/>
  <c r="BB17" i="1"/>
  <c r="AZ17" i="1"/>
  <c r="AY17" i="1"/>
  <c r="AX17" i="1"/>
  <c r="AU17" i="1"/>
  <c r="X17" i="1"/>
  <c r="BQ17" i="1" s="1"/>
  <c r="O17" i="1"/>
  <c r="BH17" i="1" s="1"/>
  <c r="H17" i="1"/>
  <c r="BA17" i="1" s="1"/>
  <c r="CD15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P16" i="1"/>
  <c r="BO16" i="1"/>
  <c r="BN16" i="1"/>
  <c r="BM16" i="1"/>
  <c r="BL16" i="1"/>
  <c r="BK16" i="1"/>
  <c r="BJ16" i="1"/>
  <c r="BI16" i="1"/>
  <c r="BG16" i="1"/>
  <c r="BF16" i="1"/>
  <c r="BE16" i="1"/>
  <c r="BD16" i="1"/>
  <c r="BC16" i="1"/>
  <c r="BB16" i="1"/>
  <c r="AZ16" i="1"/>
  <c r="AY16" i="1"/>
  <c r="AX16" i="1"/>
  <c r="AU16" i="1"/>
  <c r="X16" i="1"/>
  <c r="BQ16" i="1" s="1"/>
  <c r="O16" i="1"/>
  <c r="BH16" i="1" s="1"/>
  <c r="H16" i="1"/>
  <c r="BA16" i="1" s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P14" i="1"/>
  <c r="BO14" i="1"/>
  <c r="BN14" i="1"/>
  <c r="BM14" i="1"/>
  <c r="BL14" i="1"/>
  <c r="BK14" i="1"/>
  <c r="BJ14" i="1"/>
  <c r="BI14" i="1"/>
  <c r="BG14" i="1"/>
  <c r="BF14" i="1"/>
  <c r="BE14" i="1"/>
  <c r="BD14" i="1"/>
  <c r="BC14" i="1"/>
  <c r="BB14" i="1"/>
  <c r="AZ14" i="1"/>
  <c r="AY14" i="1"/>
  <c r="AX14" i="1"/>
  <c r="AU14" i="1"/>
  <c r="X14" i="1"/>
  <c r="BQ14" i="1" s="1"/>
  <c r="O14" i="1"/>
  <c r="BH14" i="1" s="1"/>
  <c r="H14" i="1"/>
  <c r="BA14" i="1" s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P13" i="1"/>
  <c r="BO13" i="1"/>
  <c r="BN13" i="1"/>
  <c r="BM13" i="1"/>
  <c r="BL13" i="1"/>
  <c r="BK13" i="1"/>
  <c r="BJ13" i="1"/>
  <c r="BI13" i="1"/>
  <c r="BG13" i="1"/>
  <c r="BF13" i="1"/>
  <c r="BE13" i="1"/>
  <c r="BD13" i="1"/>
  <c r="BC13" i="1"/>
  <c r="BB13" i="1"/>
  <c r="AZ13" i="1"/>
  <c r="AY13" i="1"/>
  <c r="AX13" i="1"/>
  <c r="AU13" i="1"/>
  <c r="X13" i="1"/>
  <c r="BQ13" i="1" s="1"/>
  <c r="O13" i="1"/>
  <c r="BH13" i="1" s="1"/>
  <c r="H13" i="1"/>
  <c r="BA13" i="1" s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P12" i="1"/>
  <c r="BO12" i="1"/>
  <c r="BN12" i="1"/>
  <c r="BM12" i="1"/>
  <c r="BL12" i="1"/>
  <c r="BK12" i="1"/>
  <c r="BJ12" i="1"/>
  <c r="BI12" i="1"/>
  <c r="BG12" i="1"/>
  <c r="BF12" i="1"/>
  <c r="BE12" i="1"/>
  <c r="BD12" i="1"/>
  <c r="BC12" i="1"/>
  <c r="BB12" i="1"/>
  <c r="AZ12" i="1"/>
  <c r="AY12" i="1"/>
  <c r="AX12" i="1"/>
  <c r="AU12" i="1"/>
  <c r="X12" i="1"/>
  <c r="BQ12" i="1" s="1"/>
  <c r="O12" i="1"/>
  <c r="BH12" i="1" s="1"/>
  <c r="H12" i="1"/>
  <c r="BA12" i="1" s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P11" i="1"/>
  <c r="BO11" i="1"/>
  <c r="BN11" i="1"/>
  <c r="BM11" i="1"/>
  <c r="BL11" i="1"/>
  <c r="BK11" i="1"/>
  <c r="BJ11" i="1"/>
  <c r="BI11" i="1"/>
  <c r="BG11" i="1"/>
  <c r="BF11" i="1"/>
  <c r="BE11" i="1"/>
  <c r="BD11" i="1"/>
  <c r="BC11" i="1"/>
  <c r="BB11" i="1"/>
  <c r="AZ11" i="1"/>
  <c r="AY11" i="1"/>
  <c r="AX11" i="1"/>
  <c r="AU11" i="1"/>
  <c r="X11" i="1"/>
  <c r="BQ11" i="1" s="1"/>
  <c r="O11" i="1"/>
  <c r="BH11" i="1" s="1"/>
  <c r="H11" i="1"/>
  <c r="BA11" i="1" s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P10" i="1"/>
  <c r="BO10" i="1"/>
  <c r="BN10" i="1"/>
  <c r="BM10" i="1"/>
  <c r="BL10" i="1"/>
  <c r="BK10" i="1"/>
  <c r="BJ10" i="1"/>
  <c r="BI10" i="1"/>
  <c r="BG10" i="1"/>
  <c r="BF10" i="1"/>
  <c r="BE10" i="1"/>
  <c r="BD10" i="1"/>
  <c r="BC10" i="1"/>
  <c r="BB10" i="1"/>
  <c r="AZ10" i="1"/>
  <c r="AY10" i="1"/>
  <c r="AX10" i="1"/>
  <c r="AU10" i="1"/>
  <c r="X10" i="1"/>
  <c r="BQ10" i="1" s="1"/>
  <c r="O10" i="1"/>
  <c r="BH10" i="1" s="1"/>
  <c r="H10" i="1"/>
  <c r="BA10" i="1" s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P9" i="1"/>
  <c r="BO9" i="1"/>
  <c r="BN9" i="1"/>
  <c r="BM9" i="1"/>
  <c r="BL9" i="1"/>
  <c r="BK9" i="1"/>
  <c r="BJ9" i="1"/>
  <c r="BI9" i="1"/>
  <c r="BG9" i="1"/>
  <c r="BF9" i="1"/>
  <c r="BE9" i="1"/>
  <c r="BD9" i="1"/>
  <c r="BC9" i="1"/>
  <c r="BB9" i="1"/>
  <c r="AZ9" i="1"/>
  <c r="AY9" i="1"/>
  <c r="AX9" i="1"/>
  <c r="AU9" i="1"/>
  <c r="X9" i="1"/>
  <c r="BQ9" i="1" s="1"/>
  <c r="O9" i="1"/>
  <c r="BH9" i="1" s="1"/>
  <c r="H9" i="1"/>
  <c r="BA9" i="1" s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P8" i="1"/>
  <c r="BO8" i="1"/>
  <c r="BN8" i="1"/>
  <c r="BM8" i="1"/>
  <c r="BL8" i="1"/>
  <c r="BK8" i="1"/>
  <c r="BJ8" i="1"/>
  <c r="BI8" i="1"/>
  <c r="BG8" i="1"/>
  <c r="BF8" i="1"/>
  <c r="BE8" i="1"/>
  <c r="BD8" i="1"/>
  <c r="BC8" i="1"/>
  <c r="BB8" i="1"/>
  <c r="AZ8" i="1"/>
  <c r="AY8" i="1"/>
  <c r="AX8" i="1"/>
  <c r="AU8" i="1"/>
  <c r="X8" i="1"/>
  <c r="BQ8" i="1" s="1"/>
  <c r="O8" i="1"/>
  <c r="BH8" i="1" s="1"/>
  <c r="H8" i="1"/>
  <c r="BA8" i="1" s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P7" i="1"/>
  <c r="BO7" i="1"/>
  <c r="BN7" i="1"/>
  <c r="BM7" i="1"/>
  <c r="BL7" i="1"/>
  <c r="BK7" i="1"/>
  <c r="BJ7" i="1"/>
  <c r="BI7" i="1"/>
  <c r="BG7" i="1"/>
  <c r="BF7" i="1"/>
  <c r="BE7" i="1"/>
  <c r="BD7" i="1"/>
  <c r="BC7" i="1"/>
  <c r="BB7" i="1"/>
  <c r="AZ7" i="1"/>
  <c r="AY7" i="1"/>
  <c r="AX7" i="1"/>
  <c r="AU7" i="1"/>
  <c r="X7" i="1"/>
  <c r="BQ7" i="1" s="1"/>
  <c r="O7" i="1"/>
  <c r="BH7" i="1" s="1"/>
  <c r="H7" i="1"/>
  <c r="BA7" i="1" s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P6" i="1"/>
  <c r="BO6" i="1"/>
  <c r="BN6" i="1"/>
  <c r="BM6" i="1"/>
  <c r="BL6" i="1"/>
  <c r="BK6" i="1"/>
  <c r="BJ6" i="1"/>
  <c r="BI6" i="1"/>
  <c r="BG6" i="1"/>
  <c r="BF6" i="1"/>
  <c r="BE6" i="1"/>
  <c r="BD6" i="1"/>
  <c r="BC6" i="1"/>
  <c r="BB6" i="1"/>
  <c r="AZ6" i="1"/>
  <c r="AY6" i="1"/>
  <c r="AX6" i="1"/>
  <c r="AU6" i="1"/>
  <c r="X6" i="1"/>
  <c r="BQ6" i="1" s="1"/>
  <c r="O6" i="1"/>
  <c r="BH6" i="1" s="1"/>
  <c r="H6" i="1"/>
  <c r="BA6" i="1" s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P5" i="1"/>
  <c r="BO5" i="1"/>
  <c r="BN5" i="1"/>
  <c r="BM5" i="1"/>
  <c r="BL5" i="1"/>
  <c r="BK5" i="1"/>
  <c r="BJ5" i="1"/>
  <c r="BI5" i="1"/>
  <c r="BG5" i="1"/>
  <c r="BF5" i="1"/>
  <c r="BE5" i="1"/>
  <c r="BD5" i="1"/>
  <c r="BC5" i="1"/>
  <c r="BB5" i="1"/>
  <c r="AZ5" i="1"/>
  <c r="AY5" i="1"/>
  <c r="AX5" i="1"/>
  <c r="AU5" i="1"/>
  <c r="X5" i="1"/>
  <c r="BQ5" i="1" s="1"/>
  <c r="O5" i="1"/>
  <c r="BH5" i="1" s="1"/>
  <c r="H5" i="1"/>
  <c r="BA5" i="1" s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P4" i="1"/>
  <c r="BO4" i="1"/>
  <c r="BN4" i="1"/>
  <c r="BM4" i="1"/>
  <c r="BL4" i="1"/>
  <c r="BK4" i="1"/>
  <c r="BJ4" i="1"/>
  <c r="BI4" i="1"/>
  <c r="BG4" i="1"/>
  <c r="BF4" i="1"/>
  <c r="BE4" i="1"/>
  <c r="BD4" i="1"/>
  <c r="BC4" i="1"/>
  <c r="BB4" i="1"/>
  <c r="AZ4" i="1"/>
  <c r="AY4" i="1"/>
  <c r="AX4" i="1"/>
  <c r="AU4" i="1"/>
  <c r="X4" i="1"/>
  <c r="BQ4" i="1" s="1"/>
  <c r="O4" i="1"/>
  <c r="BH4" i="1" s="1"/>
  <c r="H4" i="1"/>
  <c r="BA4" i="1" s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P3" i="1"/>
  <c r="BO3" i="1"/>
  <c r="BN3" i="1"/>
  <c r="BM3" i="1"/>
  <c r="BL3" i="1"/>
  <c r="BK3" i="1"/>
  <c r="BJ3" i="1"/>
  <c r="BI3" i="1"/>
  <c r="BG3" i="1"/>
  <c r="BF3" i="1"/>
  <c r="BE3" i="1"/>
  <c r="BD3" i="1"/>
  <c r="BC3" i="1"/>
  <c r="BB3" i="1"/>
  <c r="AZ3" i="1"/>
  <c r="AY3" i="1"/>
  <c r="AX3" i="1"/>
  <c r="X3" i="1"/>
  <c r="BQ3" i="1" s="1"/>
  <c r="O3" i="1"/>
  <c r="BH3" i="1" s="1"/>
  <c r="H3" i="1"/>
  <c r="BA3" i="1" s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P2" i="1"/>
  <c r="BO2" i="1"/>
  <c r="BN2" i="1"/>
  <c r="BM2" i="1"/>
  <c r="BL2" i="1"/>
  <c r="BK2" i="1"/>
  <c r="BJ2" i="1"/>
  <c r="BI2" i="1"/>
  <c r="BG2" i="1"/>
  <c r="BF2" i="1"/>
  <c r="BE2" i="1"/>
  <c r="BD2" i="1"/>
  <c r="BC2" i="1"/>
  <c r="BB2" i="1"/>
  <c r="AZ2" i="1"/>
  <c r="AY2" i="1"/>
  <c r="AX2" i="1"/>
  <c r="AU2" i="1"/>
  <c r="X2" i="1"/>
  <c r="BQ2" i="1" s="1"/>
  <c r="O2" i="1"/>
  <c r="BH2" i="1" s="1"/>
  <c r="H2" i="1"/>
  <c r="BA2" i="1" s="1"/>
  <c r="AM2" i="1" l="1"/>
  <c r="AL2" i="1"/>
  <c r="AM3" i="1"/>
  <c r="AL3" i="1"/>
  <c r="AM4" i="1"/>
  <c r="AL4" i="1"/>
  <c r="AM5" i="1"/>
  <c r="AL5" i="1"/>
  <c r="AM6" i="1"/>
  <c r="AL6" i="1"/>
  <c r="AM7" i="1"/>
  <c r="AL7" i="1"/>
  <c r="AM8" i="1"/>
  <c r="AL8" i="1"/>
  <c r="AM9" i="1"/>
  <c r="AL9" i="1"/>
  <c r="AM10" i="1"/>
  <c r="AL10" i="1"/>
  <c r="AM11" i="1"/>
  <c r="AL11" i="1"/>
  <c r="AM12" i="1"/>
  <c r="AL12" i="1"/>
  <c r="AM13" i="1"/>
  <c r="AL13" i="1"/>
  <c r="AM14" i="1"/>
  <c r="AL14" i="1"/>
  <c r="AM16" i="1"/>
  <c r="AL16" i="1"/>
  <c r="AM17" i="1"/>
  <c r="AL17" i="1"/>
  <c r="AM18" i="1"/>
  <c r="AL18" i="1"/>
  <c r="AM19" i="1"/>
  <c r="AL19" i="1"/>
  <c r="AM20" i="1"/>
  <c r="AL20" i="1"/>
  <c r="AM21" i="1"/>
  <c r="AL21" i="1"/>
  <c r="AM22" i="1"/>
  <c r="AL22" i="1"/>
  <c r="AM23" i="1"/>
  <c r="AL23" i="1"/>
  <c r="AM24" i="1"/>
  <c r="AL24" i="1"/>
  <c r="AM25" i="1"/>
  <c r="AL25" i="1"/>
  <c r="AM26" i="1"/>
  <c r="AL26" i="1"/>
  <c r="AM27" i="1"/>
  <c r="AL27" i="1"/>
  <c r="AM29" i="1"/>
  <c r="AL29" i="1"/>
  <c r="AM30" i="1"/>
  <c r="AL30" i="1"/>
  <c r="AM31" i="1"/>
  <c r="AL31" i="1"/>
  <c r="AM32" i="1"/>
  <c r="AL32" i="1"/>
  <c r="AM33" i="1"/>
  <c r="AL33" i="1"/>
  <c r="AM34" i="1"/>
  <c r="AL34" i="1"/>
  <c r="AM35" i="1"/>
  <c r="AL35" i="1"/>
  <c r="AM36" i="1"/>
  <c r="AL36" i="1"/>
  <c r="AM37" i="1"/>
  <c r="AL37" i="1"/>
  <c r="AM38" i="1"/>
  <c r="AL38" i="1"/>
  <c r="AM39" i="1"/>
  <c r="AL39" i="1"/>
  <c r="AM40" i="1"/>
  <c r="AL40" i="1"/>
  <c r="AM41" i="1"/>
  <c r="AL41" i="1"/>
  <c r="AM42" i="1"/>
  <c r="AL42" i="1"/>
  <c r="AM43" i="1"/>
  <c r="AL43" i="1"/>
  <c r="AM44" i="1"/>
  <c r="AL44" i="1"/>
  <c r="AM45" i="1"/>
  <c r="AL45" i="1"/>
  <c r="AM46" i="1"/>
  <c r="AL46" i="1"/>
  <c r="AM47" i="1"/>
  <c r="AL47" i="1"/>
  <c r="AM49" i="1"/>
  <c r="AL49" i="1"/>
  <c r="AM50" i="1"/>
  <c r="AL50" i="1"/>
  <c r="AM51" i="1"/>
  <c r="AL51" i="1"/>
  <c r="AM52" i="1"/>
  <c r="AL52" i="1"/>
  <c r="AM53" i="1"/>
  <c r="AL53" i="1"/>
  <c r="AM54" i="1"/>
  <c r="AL54" i="1"/>
  <c r="AM55" i="1"/>
  <c r="AL55" i="1"/>
  <c r="AM56" i="1"/>
  <c r="AL56" i="1"/>
  <c r="AM57" i="1"/>
  <c r="AL57" i="1"/>
  <c r="AM58" i="1"/>
  <c r="AL58" i="1"/>
  <c r="AM59" i="1"/>
  <c r="AL59" i="1"/>
  <c r="AM60" i="1"/>
  <c r="AL60" i="1"/>
  <c r="AM61" i="1"/>
  <c r="AL61" i="1"/>
  <c r="AM62" i="1"/>
  <c r="AL62" i="1"/>
  <c r="AM63" i="1"/>
  <c r="AL63" i="1"/>
  <c r="AM64" i="1"/>
  <c r="AL64" i="1"/>
  <c r="AM65" i="1"/>
  <c r="AL65" i="1"/>
  <c r="AM66" i="1"/>
  <c r="AL66" i="1"/>
  <c r="AM67" i="1"/>
  <c r="AL67" i="1"/>
  <c r="AM68" i="1"/>
  <c r="AL68" i="1"/>
  <c r="AM69" i="1"/>
  <c r="AL69" i="1"/>
  <c r="AM70" i="1"/>
  <c r="AL70" i="1"/>
  <c r="AM71" i="1"/>
  <c r="AL71" i="1"/>
  <c r="AM72" i="1"/>
  <c r="AL72" i="1"/>
  <c r="AM73" i="1"/>
  <c r="AL73" i="1"/>
  <c r="AM74" i="1"/>
  <c r="AL74" i="1"/>
  <c r="AM75" i="1"/>
  <c r="AL75" i="1"/>
  <c r="AM76" i="1"/>
  <c r="AL76" i="1"/>
  <c r="AM77" i="1"/>
  <c r="AL77" i="1"/>
  <c r="AM78" i="1"/>
  <c r="AL78" i="1"/>
  <c r="AM79" i="1"/>
  <c r="AL79" i="1"/>
  <c r="AM80" i="1"/>
  <c r="AL80" i="1"/>
  <c r="AM81" i="1"/>
  <c r="AL81" i="1"/>
  <c r="AM82" i="1"/>
  <c r="AL82" i="1"/>
  <c r="AM83" i="1"/>
  <c r="AL83" i="1"/>
  <c r="AM84" i="1"/>
  <c r="AL84" i="1"/>
  <c r="AM85" i="1"/>
  <c r="AL85" i="1"/>
  <c r="AM86" i="1"/>
  <c r="AL86" i="1"/>
  <c r="AM87" i="1"/>
  <c r="AL87" i="1"/>
  <c r="AM88" i="1"/>
  <c r="AL88" i="1"/>
  <c r="AM89" i="1"/>
  <c r="AL89" i="1"/>
  <c r="AM90" i="1"/>
  <c r="AL90" i="1"/>
  <c r="AM91" i="1"/>
  <c r="AL91" i="1"/>
  <c r="AM92" i="1"/>
  <c r="AL92" i="1"/>
  <c r="AM93" i="1"/>
  <c r="AL93" i="1"/>
  <c r="AM94" i="1"/>
  <c r="AL94" i="1"/>
  <c r="AM95" i="1"/>
  <c r="AL95" i="1"/>
  <c r="AM96" i="1"/>
  <c r="AL96" i="1"/>
  <c r="AM97" i="1"/>
  <c r="AL97" i="1"/>
  <c r="AM98" i="1"/>
  <c r="AL98" i="1"/>
  <c r="AM99" i="1"/>
  <c r="AL99" i="1"/>
  <c r="AM100" i="1"/>
  <c r="AL100" i="1"/>
  <c r="AM101" i="1"/>
  <c r="AL101" i="1"/>
  <c r="AM102" i="1"/>
  <c r="AL102" i="1"/>
  <c r="AM103" i="1"/>
  <c r="AL103" i="1"/>
  <c r="AM104" i="1"/>
  <c r="AL104" i="1"/>
  <c r="AM105" i="1"/>
  <c r="AL105" i="1"/>
  <c r="AM106" i="1"/>
  <c r="AL106" i="1"/>
  <c r="AM107" i="1"/>
  <c r="AL107" i="1"/>
  <c r="AM108" i="1"/>
  <c r="AL108" i="1"/>
  <c r="AM109" i="1"/>
  <c r="AL109" i="1"/>
  <c r="AM110" i="1"/>
  <c r="AL110" i="1"/>
  <c r="AM111" i="1"/>
  <c r="AL111" i="1"/>
  <c r="AM112" i="1"/>
  <c r="AL112" i="1"/>
  <c r="AM113" i="1"/>
  <c r="AL113" i="1"/>
  <c r="AM114" i="1"/>
  <c r="AL114" i="1"/>
  <c r="AM115" i="1"/>
  <c r="AL115" i="1"/>
  <c r="AM116" i="1"/>
  <c r="AL116" i="1"/>
  <c r="AM117" i="1"/>
  <c r="AL117" i="1"/>
  <c r="AM118" i="1"/>
  <c r="AL118" i="1"/>
  <c r="AM119" i="1"/>
  <c r="AL119" i="1"/>
  <c r="AM120" i="1"/>
  <c r="AL120" i="1"/>
  <c r="AM121" i="1"/>
  <c r="AL121" i="1"/>
  <c r="AM122" i="1"/>
  <c r="AL122" i="1"/>
  <c r="AM123" i="1"/>
  <c r="AL123" i="1"/>
  <c r="AM124" i="1"/>
  <c r="AL124" i="1"/>
  <c r="AM125" i="1"/>
  <c r="AL125" i="1"/>
  <c r="AM126" i="1"/>
  <c r="AL126" i="1"/>
  <c r="AM127" i="1"/>
  <c r="AL127" i="1"/>
  <c r="AM128" i="1"/>
  <c r="AL128" i="1"/>
  <c r="AM140" i="1"/>
  <c r="AL140" i="1"/>
  <c r="AM129" i="1"/>
  <c r="AL129" i="1"/>
  <c r="AM130" i="1"/>
  <c r="AL130" i="1"/>
  <c r="AM131" i="1"/>
  <c r="AL131" i="1"/>
  <c r="AM132" i="1"/>
  <c r="AL132" i="1"/>
  <c r="AM133" i="1"/>
  <c r="AL133" i="1"/>
  <c r="AM134" i="1"/>
  <c r="AL134" i="1"/>
  <c r="AM135" i="1"/>
  <c r="AL135" i="1"/>
  <c r="AM136" i="1"/>
  <c r="AL136" i="1"/>
  <c r="AM137" i="1"/>
  <c r="AL137" i="1"/>
  <c r="AM139" i="1"/>
  <c r="AL139" i="1"/>
  <c r="AM141" i="1"/>
  <c r="AL141" i="1"/>
  <c r="AM142" i="1"/>
  <c r="AL142" i="1"/>
  <c r="AM143" i="1"/>
  <c r="AL143" i="1"/>
  <c r="AM144" i="1"/>
  <c r="AL144" i="1"/>
  <c r="AM145" i="1"/>
  <c r="AL145" i="1"/>
  <c r="AM146" i="1"/>
  <c r="AL146" i="1"/>
  <c r="AM147" i="1"/>
  <c r="AL147" i="1"/>
  <c r="AM148" i="1"/>
  <c r="AL148" i="1"/>
  <c r="AM149" i="1"/>
  <c r="AL149" i="1"/>
  <c r="AM150" i="1"/>
  <c r="AL150" i="1"/>
  <c r="AM151" i="1"/>
  <c r="AL151" i="1"/>
  <c r="AM152" i="1"/>
  <c r="AL152" i="1"/>
  <c r="AM153" i="1"/>
  <c r="AL153" i="1"/>
  <c r="AM154" i="1"/>
  <c r="AL154" i="1"/>
  <c r="AM155" i="1"/>
  <c r="AL155" i="1"/>
  <c r="AM156" i="1"/>
  <c r="AL156" i="1"/>
  <c r="AM157" i="1"/>
  <c r="AL157" i="1"/>
  <c r="AM158" i="1"/>
  <c r="AL158" i="1"/>
  <c r="AM159" i="1"/>
  <c r="AL159" i="1"/>
  <c r="AM160" i="1"/>
  <c r="AL160" i="1"/>
  <c r="AM161" i="1"/>
  <c r="AL161" i="1"/>
  <c r="AM162" i="1"/>
  <c r="AL162" i="1"/>
  <c r="AM163" i="1"/>
  <c r="AL163" i="1"/>
  <c r="AM165" i="1"/>
  <c r="AL165" i="1"/>
  <c r="AM166" i="1"/>
  <c r="AL166" i="1"/>
  <c r="AM167" i="1"/>
  <c r="AL167" i="1"/>
  <c r="AM168" i="1"/>
  <c r="AL168" i="1"/>
  <c r="AM169" i="1"/>
  <c r="AL169" i="1"/>
  <c r="AM170" i="1"/>
  <c r="AL170" i="1"/>
  <c r="AM171" i="1"/>
  <c r="AL171" i="1"/>
  <c r="AM172" i="1"/>
  <c r="AL172" i="1"/>
  <c r="AM173" i="1"/>
  <c r="AL173" i="1"/>
  <c r="AM174" i="1"/>
  <c r="AL174" i="1"/>
  <c r="AM175" i="1"/>
  <c r="AL175" i="1"/>
  <c r="AM176" i="1"/>
  <c r="AL176" i="1"/>
  <c r="AM177" i="1"/>
  <c r="AL177" i="1"/>
  <c r="AM178" i="1"/>
  <c r="AL178" i="1"/>
  <c r="AM179" i="1"/>
  <c r="AL179" i="1"/>
  <c r="AM180" i="1"/>
  <c r="AL180" i="1"/>
  <c r="AM181" i="1"/>
  <c r="AL181" i="1"/>
  <c r="AM182" i="1"/>
  <c r="AL182" i="1"/>
  <c r="AM183" i="1"/>
  <c r="AL183" i="1"/>
  <c r="AM184" i="1"/>
  <c r="AL184" i="1"/>
  <c r="AM185" i="1"/>
  <c r="AL185" i="1"/>
  <c r="AM186" i="1"/>
  <c r="AL186" i="1"/>
  <c r="AM187" i="1"/>
  <c r="AL187" i="1"/>
  <c r="AM188" i="1"/>
  <c r="AL188" i="1"/>
  <c r="AM189" i="1"/>
  <c r="AL189" i="1"/>
  <c r="AM190" i="1"/>
  <c r="AL190" i="1"/>
  <c r="AM191" i="1"/>
  <c r="AL191" i="1"/>
  <c r="AM192" i="1"/>
  <c r="AL192" i="1"/>
  <c r="AM193" i="1"/>
  <c r="AL193" i="1"/>
  <c r="AM194" i="1"/>
  <c r="AL194" i="1"/>
  <c r="AM195" i="1"/>
  <c r="AL195" i="1"/>
  <c r="AM196" i="1"/>
  <c r="AL196" i="1"/>
  <c r="AM197" i="1"/>
  <c r="AL197" i="1"/>
  <c r="AM198" i="1"/>
  <c r="AL198" i="1"/>
  <c r="AM199" i="1"/>
  <c r="AL199" i="1"/>
  <c r="AM200" i="1"/>
  <c r="AL200" i="1"/>
  <c r="AM202" i="1"/>
  <c r="AL202" i="1"/>
  <c r="AM201" i="1"/>
  <c r="AL201" i="1"/>
  <c r="AM203" i="1"/>
  <c r="AL203" i="1"/>
  <c r="AM204" i="1"/>
  <c r="AL204" i="1"/>
  <c r="AM205" i="1"/>
  <c r="AL205" i="1"/>
  <c r="AM206" i="1"/>
  <c r="AL206" i="1"/>
  <c r="AM207" i="1"/>
  <c r="AL207" i="1"/>
  <c r="AM208" i="1"/>
  <c r="AL208" i="1"/>
  <c r="AM209" i="1"/>
  <c r="AL209" i="1"/>
  <c r="AM210" i="1"/>
  <c r="AL210" i="1"/>
  <c r="AM211" i="1"/>
  <c r="AL211" i="1"/>
  <c r="AM212" i="1"/>
  <c r="AL212" i="1"/>
  <c r="AM213" i="1"/>
  <c r="AL213" i="1"/>
  <c r="AM214" i="1"/>
  <c r="AL214" i="1"/>
  <c r="AM215" i="1"/>
  <c r="AL215" i="1"/>
  <c r="AM216" i="1"/>
  <c r="AL216" i="1"/>
  <c r="AM217" i="1"/>
  <c r="AL217" i="1"/>
  <c r="AM218" i="1"/>
  <c r="AL218" i="1"/>
  <c r="AM221" i="1"/>
  <c r="AL221" i="1"/>
  <c r="AM219" i="1"/>
  <c r="AL219" i="1"/>
  <c r="AM220" i="1"/>
  <c r="AL220" i="1"/>
  <c r="AM222" i="1"/>
  <c r="AL222" i="1"/>
  <c r="AM223" i="1"/>
  <c r="AL223" i="1"/>
  <c r="AM224" i="1"/>
  <c r="AL224" i="1"/>
  <c r="AM225" i="1"/>
  <c r="AL225" i="1"/>
  <c r="AM226" i="1"/>
  <c r="AL226" i="1"/>
  <c r="AM227" i="1"/>
  <c r="AL227" i="1"/>
  <c r="AM228" i="1"/>
  <c r="AL228" i="1"/>
  <c r="AM229" i="1"/>
  <c r="AL229" i="1"/>
  <c r="AM230" i="1"/>
  <c r="AL230" i="1"/>
  <c r="AM231" i="1"/>
  <c r="AL231" i="1"/>
  <c r="AM232" i="1"/>
  <c r="AL232" i="1"/>
  <c r="AM233" i="1"/>
  <c r="AL233" i="1"/>
  <c r="AM234" i="1"/>
  <c r="AL234" i="1"/>
  <c r="AM236" i="1"/>
  <c r="AL236" i="1"/>
  <c r="AM237" i="1"/>
  <c r="AL237" i="1"/>
  <c r="AM238" i="1"/>
  <c r="AL238" i="1"/>
  <c r="AM239" i="1"/>
  <c r="AL239" i="1"/>
  <c r="AM240" i="1"/>
  <c r="AL240" i="1"/>
  <c r="AM241" i="1"/>
  <c r="AL241" i="1"/>
  <c r="AM235" i="1"/>
  <c r="AL235" i="1"/>
  <c r="AM242" i="1"/>
  <c r="AL242" i="1"/>
  <c r="AM243" i="1"/>
  <c r="AL243" i="1"/>
  <c r="AM244" i="1"/>
  <c r="AL244" i="1"/>
  <c r="AM245" i="1"/>
  <c r="AL245" i="1"/>
  <c r="AM248" i="1"/>
  <c r="AL248" i="1"/>
  <c r="AM249" i="1"/>
  <c r="AL249" i="1"/>
  <c r="AM250" i="1"/>
  <c r="AL250" i="1"/>
  <c r="AM251" i="1"/>
  <c r="AL251" i="1"/>
  <c r="AM252" i="1"/>
  <c r="AL252" i="1"/>
  <c r="AM253" i="1"/>
  <c r="AL253" i="1"/>
  <c r="AM254" i="1"/>
  <c r="AL254" i="1"/>
  <c r="AM255" i="1"/>
  <c r="AL255" i="1"/>
  <c r="AM256" i="1"/>
  <c r="AL256" i="1"/>
  <c r="AM257" i="1"/>
  <c r="AL257" i="1"/>
  <c r="AM258" i="1"/>
  <c r="AL258" i="1"/>
  <c r="AM259" i="1"/>
  <c r="AL259" i="1"/>
  <c r="AM260" i="1"/>
  <c r="AL260" i="1"/>
  <c r="AM261" i="1"/>
  <c r="AL261" i="1"/>
  <c r="AM262" i="1"/>
  <c r="AL262" i="1"/>
  <c r="AM263" i="1"/>
  <c r="AL263" i="1"/>
  <c r="AM264" i="1"/>
  <c r="AL264" i="1"/>
  <c r="AM265" i="1"/>
  <c r="AL265" i="1"/>
  <c r="AM266" i="1"/>
  <c r="AL266" i="1"/>
  <c r="AM268" i="1"/>
  <c r="AL268" i="1"/>
  <c r="AM269" i="1"/>
  <c r="AL269" i="1"/>
  <c r="AM270" i="1"/>
  <c r="AL270" i="1"/>
  <c r="AM271" i="1"/>
  <c r="AL271" i="1"/>
  <c r="AM272" i="1"/>
  <c r="AL272" i="1"/>
  <c r="AM273" i="1"/>
  <c r="AL273" i="1"/>
  <c r="AM274" i="1"/>
  <c r="AL274" i="1"/>
  <c r="AM275" i="1"/>
  <c r="AL275" i="1"/>
  <c r="AM276" i="1"/>
  <c r="AL276" i="1"/>
  <c r="AM278" i="1"/>
  <c r="AL278" i="1"/>
  <c r="AM277" i="1"/>
  <c r="AL277" i="1"/>
  <c r="AM279" i="1"/>
  <c r="AL279" i="1"/>
  <c r="AM280" i="1"/>
  <c r="AL280" i="1"/>
  <c r="AM281" i="1"/>
  <c r="AL281" i="1"/>
  <c r="AM282" i="1"/>
  <c r="AL282" i="1"/>
  <c r="AM283" i="1"/>
  <c r="AL283" i="1"/>
  <c r="AM284" i="1"/>
  <c r="AL284" i="1"/>
  <c r="AM285" i="1"/>
  <c r="AL285" i="1"/>
  <c r="AM286" i="1"/>
  <c r="AL286" i="1"/>
  <c r="AM287" i="1"/>
  <c r="AL287" i="1"/>
  <c r="AM288" i="1"/>
  <c r="AL288" i="1"/>
  <c r="AM289" i="1"/>
  <c r="AL289" i="1"/>
  <c r="AM290" i="1"/>
  <c r="AL290" i="1"/>
  <c r="AM291" i="1"/>
  <c r="AL291" i="1"/>
  <c r="AM292" i="1"/>
  <c r="AL292" i="1"/>
  <c r="AM293" i="1"/>
  <c r="AL293" i="1"/>
  <c r="AM294" i="1"/>
  <c r="AL294" i="1"/>
  <c r="AM295" i="1"/>
  <c r="AN295" i="1" s="1"/>
  <c r="AL295" i="1"/>
  <c r="AW295" i="1"/>
  <c r="AM296" i="1"/>
  <c r="AL296" i="1"/>
  <c r="AM297" i="1"/>
  <c r="AL297" i="1"/>
  <c r="AM298" i="1"/>
  <c r="AL298" i="1"/>
  <c r="AM299" i="1"/>
  <c r="AL299" i="1"/>
  <c r="AM300" i="1"/>
  <c r="AL300" i="1"/>
  <c r="AM301" i="1"/>
  <c r="AL301" i="1"/>
  <c r="AM302" i="1"/>
  <c r="AL302" i="1"/>
  <c r="AM303" i="1"/>
  <c r="AL303" i="1"/>
  <c r="AM304" i="1"/>
  <c r="AL304" i="1"/>
  <c r="AM305" i="1"/>
  <c r="AL305" i="1"/>
  <c r="AM307" i="1"/>
  <c r="AL307" i="1"/>
  <c r="AM308" i="1"/>
  <c r="AL308" i="1"/>
  <c r="AM310" i="1"/>
  <c r="AL310" i="1"/>
  <c r="AM309" i="1"/>
  <c r="AL309" i="1"/>
  <c r="AM311" i="1"/>
  <c r="AL311" i="1"/>
  <c r="AM312" i="1"/>
  <c r="AL312" i="1"/>
  <c r="AM313" i="1"/>
  <c r="AL313" i="1"/>
  <c r="AM314" i="1"/>
  <c r="AL314" i="1"/>
  <c r="AM315" i="1"/>
  <c r="AL315" i="1"/>
  <c r="AM316" i="1"/>
  <c r="AL316" i="1"/>
  <c r="AM317" i="1"/>
  <c r="AL317" i="1"/>
  <c r="AM318" i="1"/>
  <c r="AL318" i="1"/>
  <c r="AM319" i="1"/>
  <c r="AL319" i="1"/>
  <c r="AM320" i="1"/>
  <c r="AL320" i="1"/>
  <c r="AM321" i="1"/>
  <c r="AL321" i="1"/>
  <c r="AM322" i="1"/>
  <c r="AL322" i="1"/>
  <c r="AM323" i="1"/>
  <c r="AL323" i="1"/>
  <c r="AM324" i="1"/>
  <c r="AL324" i="1"/>
  <c r="AM325" i="1"/>
  <c r="AL325" i="1"/>
  <c r="AM326" i="1"/>
  <c r="AL326" i="1"/>
  <c r="AM327" i="1"/>
  <c r="AL327" i="1"/>
  <c r="AM328" i="1"/>
  <c r="AL328" i="1"/>
  <c r="AM329" i="1"/>
  <c r="AL329" i="1"/>
  <c r="AM330" i="1"/>
  <c r="AL330" i="1"/>
  <c r="AM331" i="1"/>
  <c r="AL331" i="1"/>
  <c r="AM332" i="1"/>
  <c r="AL332" i="1"/>
  <c r="AM333" i="1"/>
  <c r="AL333" i="1"/>
  <c r="AM334" i="1"/>
  <c r="AL334" i="1"/>
  <c r="AM335" i="1"/>
  <c r="AL335" i="1"/>
  <c r="AM336" i="1"/>
  <c r="AL336" i="1"/>
  <c r="AM337" i="1"/>
  <c r="AL337" i="1"/>
  <c r="AM338" i="1"/>
  <c r="AL338" i="1"/>
  <c r="AM339" i="1"/>
  <c r="AL339" i="1"/>
  <c r="AM340" i="1"/>
  <c r="AL340" i="1"/>
  <c r="AM341" i="1"/>
  <c r="AL341" i="1"/>
  <c r="AM342" i="1"/>
  <c r="AL342" i="1"/>
  <c r="AM343" i="1"/>
  <c r="AL343" i="1"/>
  <c r="AM344" i="1"/>
  <c r="AL344" i="1"/>
  <c r="AM345" i="1"/>
  <c r="AL345" i="1"/>
  <c r="AM346" i="1"/>
  <c r="AL346" i="1"/>
  <c r="AM347" i="1"/>
  <c r="AL347" i="1"/>
  <c r="AM348" i="1"/>
  <c r="AL348" i="1"/>
  <c r="AM349" i="1"/>
  <c r="AL349" i="1"/>
  <c r="AM350" i="1"/>
  <c r="AL350" i="1"/>
  <c r="AM351" i="1"/>
  <c r="AL351" i="1"/>
  <c r="AM352" i="1"/>
  <c r="AL352" i="1"/>
  <c r="AM353" i="1"/>
  <c r="AL353" i="1"/>
  <c r="AM354" i="1"/>
  <c r="AL354" i="1"/>
  <c r="AM355" i="1"/>
  <c r="AL355" i="1"/>
  <c r="AM356" i="1"/>
  <c r="AL356" i="1"/>
  <c r="AM357" i="1"/>
  <c r="AL357" i="1"/>
  <c r="AM358" i="1"/>
  <c r="AL358" i="1"/>
  <c r="AM359" i="1"/>
  <c r="AL359" i="1"/>
  <c r="AM360" i="1"/>
  <c r="AL360" i="1"/>
  <c r="AM361" i="1"/>
  <c r="AL361" i="1"/>
  <c r="AM362" i="1"/>
  <c r="AL362" i="1"/>
  <c r="AM363" i="1"/>
  <c r="AL363" i="1"/>
  <c r="AM364" i="1"/>
  <c r="AL364" i="1"/>
  <c r="AM365" i="1"/>
  <c r="AL365" i="1"/>
  <c r="AM366" i="1"/>
  <c r="AL366" i="1"/>
  <c r="AM367" i="1"/>
  <c r="AL367" i="1"/>
  <c r="AM368" i="1"/>
  <c r="AL368" i="1"/>
  <c r="AM369" i="1"/>
  <c r="AL369" i="1"/>
  <c r="AM370" i="1"/>
  <c r="AL370" i="1"/>
  <c r="AM371" i="1"/>
  <c r="AL371" i="1"/>
  <c r="AM372" i="1"/>
  <c r="AL372" i="1"/>
  <c r="AM373" i="1"/>
  <c r="AL373" i="1"/>
  <c r="AM374" i="1"/>
  <c r="AL374" i="1"/>
  <c r="AM376" i="1"/>
  <c r="AL376" i="1"/>
  <c r="AM377" i="1"/>
  <c r="AL377" i="1"/>
  <c r="AM378" i="1"/>
  <c r="AL378" i="1"/>
  <c r="AM379" i="1"/>
  <c r="AL379" i="1"/>
  <c r="AM380" i="1"/>
  <c r="AL380" i="1"/>
  <c r="AM381" i="1"/>
  <c r="AL381" i="1"/>
  <c r="AM382" i="1"/>
  <c r="AL382" i="1"/>
  <c r="AM383" i="1"/>
  <c r="AL383" i="1"/>
  <c r="AM384" i="1"/>
  <c r="AL384" i="1"/>
  <c r="AM385" i="1"/>
  <c r="AL385" i="1"/>
  <c r="AM386" i="1"/>
  <c r="AL386" i="1"/>
  <c r="AM387" i="1"/>
  <c r="AL387" i="1"/>
  <c r="AM388" i="1"/>
  <c r="AL388" i="1"/>
  <c r="AM389" i="1"/>
  <c r="AL389" i="1"/>
  <c r="AM390" i="1"/>
  <c r="AL390" i="1"/>
  <c r="AM391" i="1"/>
  <c r="AL391" i="1"/>
  <c r="AM392" i="1"/>
  <c r="AL392" i="1"/>
  <c r="AM393" i="1"/>
  <c r="AL393" i="1"/>
  <c r="AM394" i="1"/>
  <c r="AL394" i="1"/>
  <c r="AM395" i="1"/>
  <c r="AL395" i="1"/>
  <c r="AM396" i="1"/>
  <c r="AL396" i="1"/>
  <c r="AM397" i="1"/>
  <c r="AL397" i="1"/>
  <c r="AM398" i="1"/>
  <c r="AL398" i="1"/>
  <c r="AM399" i="1"/>
  <c r="AL399" i="1"/>
  <c r="AM401" i="1"/>
  <c r="AL401" i="1"/>
  <c r="AM402" i="1"/>
  <c r="AL402" i="1"/>
  <c r="AM403" i="1"/>
  <c r="AL403" i="1"/>
  <c r="AM404" i="1"/>
  <c r="AL404" i="1"/>
  <c r="AM405" i="1"/>
  <c r="AL405" i="1"/>
  <c r="AM406" i="1"/>
  <c r="AL406" i="1"/>
  <c r="AM407" i="1"/>
  <c r="AL407" i="1"/>
  <c r="AM408" i="1"/>
  <c r="AL408" i="1"/>
  <c r="AM409" i="1"/>
  <c r="AL409" i="1"/>
  <c r="AM410" i="1"/>
  <c r="AL410" i="1"/>
  <c r="AM411" i="1"/>
  <c r="AL411" i="1"/>
  <c r="AM412" i="1"/>
  <c r="AL412" i="1"/>
  <c r="AM413" i="1"/>
  <c r="AL413" i="1"/>
  <c r="AM414" i="1"/>
  <c r="AL414" i="1"/>
  <c r="AM415" i="1"/>
  <c r="AL415" i="1"/>
  <c r="AM416" i="1"/>
  <c r="AL416" i="1"/>
  <c r="AM417" i="1"/>
  <c r="AL417" i="1"/>
  <c r="AM418" i="1"/>
  <c r="AL418" i="1"/>
  <c r="AM419" i="1"/>
  <c r="AL419" i="1"/>
  <c r="AM420" i="1"/>
  <c r="AL420" i="1"/>
  <c r="AM421" i="1"/>
  <c r="AL421" i="1"/>
  <c r="AM422" i="1"/>
  <c r="AL422" i="1"/>
  <c r="AM423" i="1"/>
  <c r="AL423" i="1"/>
  <c r="AM424" i="1"/>
  <c r="AL424" i="1"/>
  <c r="AM425" i="1"/>
  <c r="AL425" i="1"/>
  <c r="AM426" i="1"/>
  <c r="AL426" i="1"/>
  <c r="AM427" i="1"/>
  <c r="AL427" i="1"/>
  <c r="AM428" i="1"/>
  <c r="AL428" i="1"/>
  <c r="AM429" i="1"/>
  <c r="AL429" i="1"/>
  <c r="AM430" i="1"/>
  <c r="AL430" i="1"/>
  <c r="AM431" i="1"/>
  <c r="AL431" i="1"/>
  <c r="AM432" i="1"/>
  <c r="AL432" i="1"/>
  <c r="AM434" i="1"/>
  <c r="AL434" i="1"/>
  <c r="AM435" i="1"/>
  <c r="AL435" i="1"/>
  <c r="AM436" i="1"/>
  <c r="AL436" i="1"/>
  <c r="AM437" i="1"/>
  <c r="AL437" i="1"/>
  <c r="AM438" i="1"/>
  <c r="AL438" i="1"/>
  <c r="AM439" i="1"/>
  <c r="AL439" i="1"/>
  <c r="AM440" i="1"/>
  <c r="AL440" i="1"/>
  <c r="AM441" i="1"/>
  <c r="AL441" i="1"/>
  <c r="AM442" i="1"/>
  <c r="AL442" i="1"/>
  <c r="AM443" i="1"/>
  <c r="AL443" i="1"/>
  <c r="AM444" i="1"/>
  <c r="AL444" i="1"/>
  <c r="AM445" i="1"/>
  <c r="AL445" i="1"/>
  <c r="AM446" i="1"/>
  <c r="AL446" i="1"/>
  <c r="AM447" i="1"/>
  <c r="AL447" i="1"/>
  <c r="AM448" i="1"/>
  <c r="AL448" i="1"/>
  <c r="AM449" i="1"/>
  <c r="AL449" i="1"/>
  <c r="AM450" i="1"/>
  <c r="AL450" i="1"/>
  <c r="AM451" i="1"/>
  <c r="AL451" i="1"/>
  <c r="AM452" i="1"/>
  <c r="AL452" i="1"/>
  <c r="AM453" i="1"/>
  <c r="AL453" i="1"/>
  <c r="AM454" i="1"/>
  <c r="AL454" i="1"/>
  <c r="AM460" i="1"/>
  <c r="AL460" i="1"/>
  <c r="AM462" i="1"/>
  <c r="AL462" i="1"/>
  <c r="AM463" i="1"/>
  <c r="AL463" i="1"/>
  <c r="AM464" i="1"/>
  <c r="AL464" i="1"/>
  <c r="AM467" i="1"/>
  <c r="AL467" i="1"/>
  <c r="AM470" i="1"/>
  <c r="AL470" i="1"/>
  <c r="AM474" i="1"/>
  <c r="AL474" i="1"/>
  <c r="AM455" i="1"/>
  <c r="AL455" i="1"/>
  <c r="AM456" i="1"/>
  <c r="AL456" i="1"/>
  <c r="AM457" i="1"/>
  <c r="AL457" i="1"/>
  <c r="AM458" i="1"/>
  <c r="AL458" i="1"/>
  <c r="AM459" i="1"/>
  <c r="AL459" i="1"/>
  <c r="AM461" i="1"/>
  <c r="AL461" i="1"/>
  <c r="AM465" i="1"/>
  <c r="AL465" i="1"/>
  <c r="AM466" i="1"/>
  <c r="AL466" i="1"/>
  <c r="AM475" i="1"/>
  <c r="AL475" i="1"/>
  <c r="AM471" i="1"/>
  <c r="AL471" i="1"/>
  <c r="AM472" i="1"/>
  <c r="AL472" i="1"/>
  <c r="AM473" i="1"/>
  <c r="AL473" i="1"/>
  <c r="AM468" i="1"/>
  <c r="AL468" i="1"/>
  <c r="AM469" i="1"/>
  <c r="AL469" i="1"/>
  <c r="AM476" i="1"/>
  <c r="AL476" i="1"/>
  <c r="AM477" i="1"/>
  <c r="AL477" i="1"/>
  <c r="AM478" i="1"/>
  <c r="AL478" i="1"/>
  <c r="AM479" i="1"/>
  <c r="AL479" i="1"/>
  <c r="AM480" i="1"/>
  <c r="AL480" i="1"/>
  <c r="AM481" i="1"/>
  <c r="AL481" i="1"/>
  <c r="AM482" i="1"/>
  <c r="AL482" i="1"/>
  <c r="AM483" i="1"/>
  <c r="AL483" i="1"/>
  <c r="AM484" i="1"/>
  <c r="AL484" i="1"/>
  <c r="AM485" i="1"/>
  <c r="AL485" i="1"/>
  <c r="AM486" i="1"/>
  <c r="AL486" i="1"/>
  <c r="AM487" i="1"/>
  <c r="AL487" i="1"/>
  <c r="AM488" i="1"/>
  <c r="AL488" i="1"/>
  <c r="AM489" i="1"/>
  <c r="AL489" i="1"/>
  <c r="AM490" i="1"/>
  <c r="AL490" i="1"/>
  <c r="AM491" i="1"/>
  <c r="AL491" i="1"/>
  <c r="AM492" i="1"/>
  <c r="AL492" i="1"/>
  <c r="AM493" i="1"/>
  <c r="AL493" i="1"/>
  <c r="AM494" i="1"/>
  <c r="AL494" i="1"/>
  <c r="AM495" i="1"/>
  <c r="AL495" i="1"/>
  <c r="AM496" i="1"/>
  <c r="AL496" i="1"/>
  <c r="AM497" i="1"/>
  <c r="AL497" i="1"/>
  <c r="AM498" i="1"/>
  <c r="AL498" i="1"/>
  <c r="AM246" i="1"/>
  <c r="AL246" i="1"/>
  <c r="AM247" i="1"/>
  <c r="AL247" i="1"/>
  <c r="AM499" i="1"/>
  <c r="AL499" i="1"/>
  <c r="AM500" i="1"/>
  <c r="AL500" i="1"/>
  <c r="AM501" i="1"/>
  <c r="AL501" i="1"/>
  <c r="AM502" i="1"/>
  <c r="AL502" i="1"/>
  <c r="AM503" i="1"/>
  <c r="AL503" i="1"/>
  <c r="AM504" i="1"/>
  <c r="AL504" i="1"/>
  <c r="AM505" i="1"/>
  <c r="AL505" i="1"/>
  <c r="AM506" i="1"/>
  <c r="AL506" i="1"/>
  <c r="AM507" i="1"/>
  <c r="AL507" i="1"/>
  <c r="AM508" i="1"/>
  <c r="AL508" i="1"/>
  <c r="AM509" i="1"/>
  <c r="AL509" i="1"/>
  <c r="AM510" i="1"/>
  <c r="AL510" i="1"/>
  <c r="AM511" i="1"/>
  <c r="AL511" i="1"/>
  <c r="AM512" i="1"/>
  <c r="AL512" i="1"/>
  <c r="AM513" i="1"/>
  <c r="AL513" i="1"/>
  <c r="AM514" i="1"/>
  <c r="AL514" i="1"/>
  <c r="AM515" i="1"/>
  <c r="AL515" i="1"/>
  <c r="AM516" i="1"/>
  <c r="AL516" i="1"/>
  <c r="AM517" i="1"/>
  <c r="AL517" i="1"/>
  <c r="AM518" i="1"/>
  <c r="AL518" i="1"/>
  <c r="AM519" i="1"/>
  <c r="AL519" i="1"/>
  <c r="AM520" i="1"/>
  <c r="AL520" i="1"/>
  <c r="AM521" i="1"/>
  <c r="AL521" i="1"/>
  <c r="AM522" i="1"/>
  <c r="AL522" i="1"/>
  <c r="AM523" i="1"/>
  <c r="AL523" i="1"/>
  <c r="AM524" i="1"/>
  <c r="AL524" i="1"/>
  <c r="AM525" i="1"/>
  <c r="AL525" i="1"/>
  <c r="AM526" i="1"/>
  <c r="AL526" i="1"/>
  <c r="AM527" i="1"/>
  <c r="AL527" i="1"/>
  <c r="AM528" i="1"/>
  <c r="AL528" i="1"/>
  <c r="AM529" i="1"/>
  <c r="AL529" i="1"/>
  <c r="AM530" i="1"/>
  <c r="AL530" i="1"/>
  <c r="AM531" i="1"/>
  <c r="AL531" i="1"/>
  <c r="AM532" i="1"/>
  <c r="AL532" i="1"/>
  <c r="AM533" i="1"/>
  <c r="AL533" i="1"/>
  <c r="AM534" i="1"/>
  <c r="AL534" i="1"/>
  <c r="AM535" i="1"/>
  <c r="AL535" i="1"/>
  <c r="AM536" i="1"/>
  <c r="AL536" i="1"/>
  <c r="AM537" i="1"/>
  <c r="AL537" i="1"/>
  <c r="AM538" i="1"/>
  <c r="AL538" i="1"/>
  <c r="AM539" i="1"/>
  <c r="AL539" i="1"/>
  <c r="AM540" i="1"/>
  <c r="AL540" i="1"/>
  <c r="AM541" i="1"/>
  <c r="AL541" i="1"/>
  <c r="AM542" i="1"/>
  <c r="AL542" i="1"/>
  <c r="AM543" i="1"/>
  <c r="AL543" i="1"/>
  <c r="AM544" i="1"/>
  <c r="AL544" i="1"/>
  <c r="AM545" i="1"/>
  <c r="AL545" i="1"/>
  <c r="AM547" i="1"/>
  <c r="AL547" i="1"/>
  <c r="AM548" i="1"/>
  <c r="AL548" i="1"/>
  <c r="AM549" i="1"/>
  <c r="AL549" i="1"/>
  <c r="AM546" i="1"/>
  <c r="AL546" i="1"/>
  <c r="AM550" i="1"/>
  <c r="AL550" i="1"/>
  <c r="AM551" i="1"/>
  <c r="AL551" i="1"/>
  <c r="AM552" i="1"/>
  <c r="AL552" i="1"/>
  <c r="AM553" i="1"/>
  <c r="AL553" i="1"/>
  <c r="AM554" i="1"/>
  <c r="AL554" i="1"/>
  <c r="AM555" i="1"/>
  <c r="AL555" i="1"/>
  <c r="AM556" i="1"/>
  <c r="AL556" i="1"/>
  <c r="AM557" i="1"/>
  <c r="AL557" i="1"/>
  <c r="AM558" i="1"/>
  <c r="AL558" i="1"/>
  <c r="AM559" i="1"/>
  <c r="AL559" i="1"/>
  <c r="AM560" i="1"/>
  <c r="AL560" i="1"/>
  <c r="AM561" i="1"/>
  <c r="AL561" i="1"/>
  <c r="AM562" i="1"/>
  <c r="AL562" i="1"/>
  <c r="AM563" i="1"/>
  <c r="AL563" i="1"/>
  <c r="AM564" i="1"/>
  <c r="AL564" i="1"/>
  <c r="AM565" i="1"/>
  <c r="AL565" i="1"/>
  <c r="AM566" i="1"/>
  <c r="AL566" i="1"/>
  <c r="AM567" i="1"/>
  <c r="AL567" i="1"/>
  <c r="AM568" i="1"/>
  <c r="AL568" i="1"/>
  <c r="AM569" i="1"/>
  <c r="AL569" i="1"/>
  <c r="AM570" i="1"/>
  <c r="AL570" i="1"/>
  <c r="AM571" i="1"/>
  <c r="AL571" i="1"/>
  <c r="AM572" i="1"/>
  <c r="AL572" i="1"/>
  <c r="AM573" i="1"/>
  <c r="AL573" i="1"/>
  <c r="AM164" i="1"/>
  <c r="AL164" i="1"/>
  <c r="AM433" i="1"/>
  <c r="AL433" i="1"/>
  <c r="AM15" i="1"/>
  <c r="AL15" i="1"/>
  <c r="AM138" i="1"/>
  <c r="AL138" i="1"/>
  <c r="AM306" i="1"/>
  <c r="AL306" i="1"/>
  <c r="AM48" i="1"/>
  <c r="AL48" i="1"/>
  <c r="AM28" i="1"/>
  <c r="AL28" i="1"/>
  <c r="AM400" i="1"/>
  <c r="AL400" i="1"/>
  <c r="AM267" i="1"/>
  <c r="AL267" i="1"/>
  <c r="AM375" i="1"/>
  <c r="AL375" i="1"/>
  <c r="AO375" i="1" l="1"/>
  <c r="AN375" i="1"/>
  <c r="AO267" i="1"/>
  <c r="AN267" i="1"/>
  <c r="AO400" i="1"/>
  <c r="AN400" i="1"/>
  <c r="AO28" i="1"/>
  <c r="AN28" i="1"/>
  <c r="AO48" i="1"/>
  <c r="AN48" i="1"/>
  <c r="AO306" i="1"/>
  <c r="AN306" i="1"/>
  <c r="AO138" i="1"/>
  <c r="AN138" i="1"/>
  <c r="AO15" i="1"/>
  <c r="AN15" i="1"/>
  <c r="AO433" i="1"/>
  <c r="AN433" i="1"/>
  <c r="AO164" i="1"/>
  <c r="AN164" i="1"/>
  <c r="AO573" i="1"/>
  <c r="AN573" i="1"/>
  <c r="AO572" i="1"/>
  <c r="AN572" i="1"/>
  <c r="AO571" i="1"/>
  <c r="AN571" i="1"/>
  <c r="AO570" i="1"/>
  <c r="AN570" i="1"/>
  <c r="AO569" i="1"/>
  <c r="AN569" i="1"/>
  <c r="AO568" i="1"/>
  <c r="AN568" i="1"/>
  <c r="AO567" i="1"/>
  <c r="AN567" i="1"/>
  <c r="AO566" i="1"/>
  <c r="AN566" i="1"/>
  <c r="AO565" i="1"/>
  <c r="AN565" i="1"/>
  <c r="AO564" i="1"/>
  <c r="AN564" i="1"/>
  <c r="AO563" i="1"/>
  <c r="AN563" i="1"/>
  <c r="AO562" i="1"/>
  <c r="AN562" i="1"/>
  <c r="AO561" i="1"/>
  <c r="AN561" i="1"/>
  <c r="AO560" i="1"/>
  <c r="AN560" i="1"/>
  <c r="AO559" i="1"/>
  <c r="AN559" i="1"/>
  <c r="AO558" i="1"/>
  <c r="AN558" i="1"/>
  <c r="AO557" i="1"/>
  <c r="AN557" i="1"/>
  <c r="AO556" i="1"/>
  <c r="AN556" i="1"/>
  <c r="AO555" i="1"/>
  <c r="AN555" i="1"/>
  <c r="AO554" i="1"/>
  <c r="AN554" i="1"/>
  <c r="AO553" i="1"/>
  <c r="AN553" i="1"/>
  <c r="AO552" i="1"/>
  <c r="AN552" i="1"/>
  <c r="AO551" i="1"/>
  <c r="AN551" i="1"/>
  <c r="AO550" i="1"/>
  <c r="AN550" i="1"/>
  <c r="AO546" i="1"/>
  <c r="AN546" i="1"/>
  <c r="AO549" i="1"/>
  <c r="AN549" i="1"/>
  <c r="AO548" i="1"/>
  <c r="AN548" i="1"/>
  <c r="AO547" i="1"/>
  <c r="AN547" i="1"/>
  <c r="AO545" i="1"/>
  <c r="AN545" i="1"/>
  <c r="AO544" i="1"/>
  <c r="AN544" i="1"/>
  <c r="AO543" i="1"/>
  <c r="AN543" i="1"/>
  <c r="AO542" i="1"/>
  <c r="AN542" i="1"/>
  <c r="AO541" i="1"/>
  <c r="AN541" i="1"/>
  <c r="AO540" i="1"/>
  <c r="AN540" i="1"/>
  <c r="AO539" i="1"/>
  <c r="AN539" i="1"/>
  <c r="AO538" i="1"/>
  <c r="AN538" i="1"/>
  <c r="AO537" i="1"/>
  <c r="AN537" i="1"/>
  <c r="AO536" i="1"/>
  <c r="AN536" i="1"/>
  <c r="AO535" i="1"/>
  <c r="AN535" i="1"/>
  <c r="AO534" i="1"/>
  <c r="AN534" i="1"/>
  <c r="AO533" i="1"/>
  <c r="AN533" i="1"/>
  <c r="AO532" i="1"/>
  <c r="AN532" i="1"/>
  <c r="AO531" i="1"/>
  <c r="AN531" i="1"/>
  <c r="AO530" i="1"/>
  <c r="AN530" i="1"/>
  <c r="AO529" i="1"/>
  <c r="AN529" i="1"/>
  <c r="AO528" i="1"/>
  <c r="AN528" i="1"/>
  <c r="AO527" i="1"/>
  <c r="AN527" i="1"/>
  <c r="AO526" i="1"/>
  <c r="AN526" i="1"/>
  <c r="AO525" i="1"/>
  <c r="AN525" i="1"/>
  <c r="AO524" i="1"/>
  <c r="AN524" i="1"/>
  <c r="AO523" i="1"/>
  <c r="AN523" i="1"/>
  <c r="AO522" i="1"/>
  <c r="AN522" i="1"/>
  <c r="AO521" i="1"/>
  <c r="AN521" i="1"/>
  <c r="AO520" i="1"/>
  <c r="AN520" i="1"/>
  <c r="AO519" i="1"/>
  <c r="AN519" i="1"/>
  <c r="AO518" i="1"/>
  <c r="AN518" i="1"/>
  <c r="AO517" i="1"/>
  <c r="AN517" i="1"/>
  <c r="AO516" i="1"/>
  <c r="AN516" i="1"/>
  <c r="AO515" i="1"/>
  <c r="AN515" i="1"/>
  <c r="AO514" i="1"/>
  <c r="AN514" i="1"/>
  <c r="AO513" i="1"/>
  <c r="AN513" i="1"/>
  <c r="AO512" i="1"/>
  <c r="AN512" i="1"/>
  <c r="AO511" i="1"/>
  <c r="AN511" i="1"/>
  <c r="AO510" i="1"/>
  <c r="AQ510" i="1" s="1"/>
  <c r="AW510" i="1" s="1"/>
  <c r="AN510" i="1"/>
  <c r="AO509" i="1"/>
  <c r="AN509" i="1"/>
  <c r="AO508" i="1"/>
  <c r="AN508" i="1"/>
  <c r="AO507" i="1"/>
  <c r="AN507" i="1"/>
  <c r="AO506" i="1"/>
  <c r="AN506" i="1"/>
  <c r="AO505" i="1"/>
  <c r="AN505" i="1"/>
  <c r="AO504" i="1"/>
  <c r="AN504" i="1"/>
  <c r="AO503" i="1"/>
  <c r="AN503" i="1"/>
  <c r="AN502" i="1"/>
  <c r="AO501" i="1"/>
  <c r="AN501" i="1"/>
  <c r="AO500" i="1"/>
  <c r="AN500" i="1"/>
  <c r="AO499" i="1"/>
  <c r="AN499" i="1"/>
  <c r="AO247" i="1"/>
  <c r="AN247" i="1"/>
  <c r="AO246" i="1"/>
  <c r="AN246" i="1"/>
  <c r="AO498" i="1"/>
  <c r="AN498" i="1"/>
  <c r="AO497" i="1"/>
  <c r="AQ497" i="1" s="1"/>
  <c r="AW497" i="1" s="1"/>
  <c r="AN497" i="1"/>
  <c r="AO496" i="1"/>
  <c r="AN496" i="1"/>
  <c r="AO495" i="1"/>
  <c r="AN495" i="1"/>
  <c r="AO494" i="1"/>
  <c r="AQ494" i="1" s="1"/>
  <c r="AW494" i="1" s="1"/>
  <c r="AN494" i="1"/>
  <c r="AO493" i="1"/>
  <c r="AN493" i="1"/>
  <c r="AO492" i="1"/>
  <c r="AN492" i="1"/>
  <c r="AO491" i="1"/>
  <c r="AN491" i="1"/>
  <c r="AO490" i="1"/>
  <c r="AN490" i="1"/>
  <c r="AO489" i="1"/>
  <c r="AN489" i="1"/>
  <c r="AO488" i="1"/>
  <c r="AQ488" i="1" s="1"/>
  <c r="AW488" i="1" s="1"/>
  <c r="AN488" i="1"/>
  <c r="AO487" i="1"/>
  <c r="AN487" i="1"/>
  <c r="AO486" i="1"/>
  <c r="AN486" i="1"/>
  <c r="AO485" i="1"/>
  <c r="AN485" i="1"/>
  <c r="AO484" i="1"/>
  <c r="AN484" i="1"/>
  <c r="AO483" i="1"/>
  <c r="AN483" i="1"/>
  <c r="AO482" i="1"/>
  <c r="AN482" i="1"/>
  <c r="AO481" i="1"/>
  <c r="AN481" i="1"/>
  <c r="AO480" i="1"/>
  <c r="AN480" i="1"/>
  <c r="AO479" i="1"/>
  <c r="AN479" i="1"/>
  <c r="AO478" i="1"/>
  <c r="AN478" i="1"/>
  <c r="AO477" i="1"/>
  <c r="AN477" i="1"/>
  <c r="AO476" i="1"/>
  <c r="AN476" i="1"/>
  <c r="AO469" i="1"/>
  <c r="AN469" i="1"/>
  <c r="AO468" i="1"/>
  <c r="AN468" i="1"/>
  <c r="AO473" i="1"/>
  <c r="AN473" i="1"/>
  <c r="AO472" i="1"/>
  <c r="AN472" i="1"/>
  <c r="AO471" i="1"/>
  <c r="AN471" i="1"/>
  <c r="AO475" i="1"/>
  <c r="AN475" i="1"/>
  <c r="AO466" i="1"/>
  <c r="AN466" i="1"/>
  <c r="AO465" i="1"/>
  <c r="AN465" i="1"/>
  <c r="AO461" i="1"/>
  <c r="AQ461" i="1" s="1"/>
  <c r="AW461" i="1" s="1"/>
  <c r="AN461" i="1"/>
  <c r="AO459" i="1"/>
  <c r="AN459" i="1"/>
  <c r="AO458" i="1"/>
  <c r="AN458" i="1"/>
  <c r="AO457" i="1"/>
  <c r="AQ457" i="1" s="1"/>
  <c r="AW457" i="1" s="1"/>
  <c r="AN457" i="1"/>
  <c r="AO456" i="1"/>
  <c r="AQ456" i="1" s="1"/>
  <c r="AW456" i="1" s="1"/>
  <c r="AN456" i="1"/>
  <c r="AO455" i="1"/>
  <c r="AQ455" i="1" s="1"/>
  <c r="AW455" i="1" s="1"/>
  <c r="AN455" i="1"/>
  <c r="AO474" i="1"/>
  <c r="AN474" i="1"/>
  <c r="AO470" i="1"/>
  <c r="AN470" i="1"/>
  <c r="AO467" i="1"/>
  <c r="AN467" i="1"/>
  <c r="AO464" i="1"/>
  <c r="AN464" i="1"/>
  <c r="AO463" i="1"/>
  <c r="AN463" i="1"/>
  <c r="AO462" i="1"/>
  <c r="AN462" i="1"/>
  <c r="AO460" i="1"/>
  <c r="AQ460" i="1" s="1"/>
  <c r="AW460" i="1" s="1"/>
  <c r="AN460" i="1"/>
  <c r="AO454" i="1"/>
  <c r="AN454" i="1"/>
  <c r="AO453" i="1"/>
  <c r="AN453" i="1"/>
  <c r="AO452" i="1"/>
  <c r="AN452" i="1"/>
  <c r="AO451" i="1"/>
  <c r="AN451" i="1"/>
  <c r="AO450" i="1"/>
  <c r="AN450" i="1"/>
  <c r="AO449" i="1"/>
  <c r="AN449" i="1"/>
  <c r="AO448" i="1"/>
  <c r="AN448" i="1"/>
  <c r="AO447" i="1"/>
  <c r="AN447" i="1"/>
  <c r="AO446" i="1"/>
  <c r="AN446" i="1"/>
  <c r="AO445" i="1"/>
  <c r="AN445" i="1"/>
  <c r="AO444" i="1"/>
  <c r="AN444" i="1"/>
  <c r="AO443" i="1"/>
  <c r="AN443" i="1"/>
  <c r="AO442" i="1"/>
  <c r="AN442" i="1"/>
  <c r="AO441" i="1"/>
  <c r="AN441" i="1"/>
  <c r="AO440" i="1"/>
  <c r="AN440" i="1"/>
  <c r="AO439" i="1"/>
  <c r="AN439" i="1"/>
  <c r="AO438" i="1"/>
  <c r="AN438" i="1"/>
  <c r="AO437" i="1"/>
  <c r="AN437" i="1"/>
  <c r="AO436" i="1"/>
  <c r="AN436" i="1"/>
  <c r="AO435" i="1"/>
  <c r="AN435" i="1"/>
  <c r="AO434" i="1"/>
  <c r="AN434" i="1"/>
  <c r="AO432" i="1"/>
  <c r="AN432" i="1"/>
  <c r="AO431" i="1"/>
  <c r="AN431" i="1"/>
  <c r="AO430" i="1"/>
  <c r="AN430" i="1"/>
  <c r="AO429" i="1"/>
  <c r="AN429" i="1"/>
  <c r="AO428" i="1"/>
  <c r="AN428" i="1"/>
  <c r="AO427" i="1"/>
  <c r="AN427" i="1"/>
  <c r="AO426" i="1"/>
  <c r="AN426" i="1"/>
  <c r="AO425" i="1"/>
  <c r="AN425" i="1"/>
  <c r="AO424" i="1"/>
  <c r="AN424" i="1"/>
  <c r="AO423" i="1"/>
  <c r="AN423" i="1"/>
  <c r="AO422" i="1"/>
  <c r="AN422" i="1"/>
  <c r="AO421" i="1"/>
  <c r="AN421" i="1"/>
  <c r="AO420" i="1"/>
  <c r="AN420" i="1"/>
  <c r="AO419" i="1"/>
  <c r="AN419" i="1"/>
  <c r="AO418" i="1"/>
  <c r="AN418" i="1"/>
  <c r="AO417" i="1"/>
  <c r="AN417" i="1"/>
  <c r="AO416" i="1"/>
  <c r="AN416" i="1"/>
  <c r="AO415" i="1"/>
  <c r="AQ415" i="1" s="1"/>
  <c r="AW415" i="1" s="1"/>
  <c r="AN415" i="1"/>
  <c r="AO414" i="1"/>
  <c r="AN414" i="1"/>
  <c r="AO413" i="1"/>
  <c r="AN413" i="1"/>
  <c r="AO412" i="1"/>
  <c r="AN412" i="1"/>
  <c r="AO411" i="1"/>
  <c r="AN411" i="1"/>
  <c r="AO410" i="1"/>
  <c r="AQ410" i="1" s="1"/>
  <c r="AW410" i="1" s="1"/>
  <c r="AN410" i="1"/>
  <c r="AO409" i="1"/>
  <c r="AN409" i="1"/>
  <c r="AO408" i="1"/>
  <c r="AQ408" i="1" s="1"/>
  <c r="AW408" i="1" s="1"/>
  <c r="AN408" i="1"/>
  <c r="AO407" i="1"/>
  <c r="AQ407" i="1" s="1"/>
  <c r="AW407" i="1" s="1"/>
  <c r="AN407" i="1"/>
  <c r="AO406" i="1"/>
  <c r="AN406" i="1"/>
  <c r="AO405" i="1"/>
  <c r="AN405" i="1"/>
  <c r="AO404" i="1"/>
  <c r="AN404" i="1"/>
  <c r="AO403" i="1"/>
  <c r="AN403" i="1"/>
  <c r="AO402" i="1"/>
  <c r="AN402" i="1"/>
  <c r="AO401" i="1"/>
  <c r="AN401" i="1"/>
  <c r="AO399" i="1"/>
  <c r="AN399" i="1"/>
  <c r="AO398" i="1"/>
  <c r="AN398" i="1"/>
  <c r="AO397" i="1"/>
  <c r="AN397" i="1"/>
  <c r="AO396" i="1"/>
  <c r="AN396" i="1"/>
  <c r="AO395" i="1"/>
  <c r="AN395" i="1"/>
  <c r="AO394" i="1"/>
  <c r="AQ394" i="1" s="1"/>
  <c r="AW394" i="1" s="1"/>
  <c r="AN394" i="1"/>
  <c r="AO393" i="1"/>
  <c r="AN393" i="1"/>
  <c r="AO392" i="1"/>
  <c r="AN392" i="1"/>
  <c r="AO391" i="1"/>
  <c r="AN391" i="1"/>
  <c r="AO390" i="1"/>
  <c r="AN390" i="1"/>
  <c r="AO389" i="1"/>
  <c r="AN389" i="1"/>
  <c r="AO388" i="1"/>
  <c r="AN388" i="1"/>
  <c r="AO387" i="1"/>
  <c r="AN387" i="1"/>
  <c r="AO386" i="1"/>
  <c r="AN386" i="1"/>
  <c r="AO385" i="1"/>
  <c r="AN385" i="1"/>
  <c r="AO384" i="1"/>
  <c r="AN384" i="1"/>
  <c r="AO383" i="1"/>
  <c r="AN383" i="1"/>
  <c r="AO382" i="1"/>
  <c r="AN382" i="1"/>
  <c r="AO381" i="1"/>
  <c r="AN381" i="1"/>
  <c r="AO380" i="1"/>
  <c r="AN380" i="1"/>
  <c r="AO379" i="1"/>
  <c r="AN379" i="1"/>
  <c r="AO378" i="1"/>
  <c r="AN378" i="1"/>
  <c r="AO377" i="1"/>
  <c r="AN377" i="1"/>
  <c r="AO376" i="1"/>
  <c r="AN376" i="1"/>
  <c r="AO374" i="1"/>
  <c r="AN374" i="1"/>
  <c r="AO373" i="1"/>
  <c r="AN373" i="1"/>
  <c r="AO372" i="1"/>
  <c r="AN372" i="1"/>
  <c r="AO371" i="1"/>
  <c r="AN371" i="1"/>
  <c r="AO370" i="1"/>
  <c r="AN370" i="1"/>
  <c r="AO369" i="1"/>
  <c r="AN369" i="1"/>
  <c r="AO368" i="1"/>
  <c r="AN368" i="1"/>
  <c r="AO367" i="1"/>
  <c r="AN367" i="1"/>
  <c r="AO366" i="1"/>
  <c r="AN366" i="1"/>
  <c r="AO365" i="1"/>
  <c r="AN365" i="1"/>
  <c r="AO364" i="1"/>
  <c r="AN364" i="1"/>
  <c r="AO363" i="1"/>
  <c r="AN363" i="1"/>
  <c r="AO362" i="1"/>
  <c r="AN362" i="1"/>
  <c r="AO361" i="1"/>
  <c r="AN361" i="1"/>
  <c r="AO360" i="1"/>
  <c r="AN360" i="1"/>
  <c r="AO359" i="1"/>
  <c r="AN359" i="1"/>
  <c r="AO358" i="1"/>
  <c r="AN358" i="1"/>
  <c r="AO357" i="1"/>
  <c r="AN357" i="1"/>
  <c r="AO356" i="1"/>
  <c r="AN356" i="1"/>
  <c r="AO355" i="1"/>
  <c r="AN355" i="1"/>
  <c r="AO354" i="1"/>
  <c r="AN354" i="1"/>
  <c r="AO353" i="1"/>
  <c r="AN353" i="1"/>
  <c r="AO352" i="1"/>
  <c r="AN352" i="1"/>
  <c r="AO351" i="1"/>
  <c r="AN351" i="1"/>
  <c r="AO350" i="1"/>
  <c r="AN350" i="1"/>
  <c r="AO349" i="1"/>
  <c r="AN349" i="1"/>
  <c r="AO348" i="1"/>
  <c r="AN348" i="1"/>
  <c r="AO347" i="1"/>
  <c r="AN347" i="1"/>
  <c r="AO346" i="1"/>
  <c r="AN346" i="1"/>
  <c r="AO345" i="1"/>
  <c r="AN345" i="1"/>
  <c r="AO344" i="1"/>
  <c r="AN344" i="1"/>
  <c r="AO343" i="1"/>
  <c r="AN343" i="1"/>
  <c r="AO342" i="1"/>
  <c r="AN342" i="1"/>
  <c r="AO341" i="1"/>
  <c r="AN341" i="1"/>
  <c r="AO340" i="1"/>
  <c r="AN340" i="1"/>
  <c r="AO339" i="1"/>
  <c r="AN339" i="1"/>
  <c r="AO338" i="1"/>
  <c r="AN338" i="1"/>
  <c r="AO337" i="1"/>
  <c r="AN337" i="1"/>
  <c r="AO336" i="1"/>
  <c r="AQ336" i="1" s="1"/>
  <c r="AW336" i="1" s="1"/>
  <c r="AN336" i="1"/>
  <c r="AO335" i="1"/>
  <c r="AN335" i="1"/>
  <c r="AO334" i="1"/>
  <c r="AN334" i="1"/>
  <c r="AO333" i="1"/>
  <c r="AQ333" i="1" s="1"/>
  <c r="AW333" i="1" s="1"/>
  <c r="AN333" i="1"/>
  <c r="AO332" i="1"/>
  <c r="AN332" i="1"/>
  <c r="AO331" i="1"/>
  <c r="AN331" i="1"/>
  <c r="AO330" i="1"/>
  <c r="AN330" i="1"/>
  <c r="AO329" i="1"/>
  <c r="AN329" i="1"/>
  <c r="AO328" i="1"/>
  <c r="AN328" i="1"/>
  <c r="AO327" i="1"/>
  <c r="AN327" i="1"/>
  <c r="AO326" i="1"/>
  <c r="AN326" i="1"/>
  <c r="AO325" i="1"/>
  <c r="AN325" i="1"/>
  <c r="AO324" i="1"/>
  <c r="AN324" i="1"/>
  <c r="AO323" i="1"/>
  <c r="AN323" i="1"/>
  <c r="AO322" i="1"/>
  <c r="AN322" i="1"/>
  <c r="AO321" i="1"/>
  <c r="AN321" i="1"/>
  <c r="AO320" i="1"/>
  <c r="AN320" i="1"/>
  <c r="AO319" i="1"/>
  <c r="AN319" i="1"/>
  <c r="AO318" i="1"/>
  <c r="AN318" i="1"/>
  <c r="AO317" i="1"/>
  <c r="AN317" i="1"/>
  <c r="AO316" i="1"/>
  <c r="AN316" i="1"/>
  <c r="AO315" i="1"/>
  <c r="AN315" i="1"/>
  <c r="AO314" i="1"/>
  <c r="AN314" i="1"/>
  <c r="AO313" i="1"/>
  <c r="AN313" i="1"/>
  <c r="AO312" i="1"/>
  <c r="AN312" i="1"/>
  <c r="AO311" i="1"/>
  <c r="AN311" i="1"/>
  <c r="AO309" i="1"/>
  <c r="AN309" i="1"/>
  <c r="AO310" i="1"/>
  <c r="AN310" i="1"/>
  <c r="AO308" i="1"/>
  <c r="AN308" i="1"/>
  <c r="AO307" i="1"/>
  <c r="AN307" i="1"/>
  <c r="AO305" i="1"/>
  <c r="AN305" i="1"/>
  <c r="AO304" i="1"/>
  <c r="AN304" i="1"/>
  <c r="AO303" i="1"/>
  <c r="AN303" i="1"/>
  <c r="AO302" i="1"/>
  <c r="AN302" i="1"/>
  <c r="AO301" i="1"/>
  <c r="AN301" i="1"/>
  <c r="AO300" i="1"/>
  <c r="AN300" i="1"/>
  <c r="AO299" i="1"/>
  <c r="AN299" i="1"/>
  <c r="AO298" i="1"/>
  <c r="AN298" i="1"/>
  <c r="AO297" i="1"/>
  <c r="AN297" i="1"/>
  <c r="AO296" i="1"/>
  <c r="AN296" i="1"/>
  <c r="AO294" i="1"/>
  <c r="AN294" i="1"/>
  <c r="AO293" i="1"/>
  <c r="AN293" i="1"/>
  <c r="AO292" i="1"/>
  <c r="AN292" i="1"/>
  <c r="AO291" i="1"/>
  <c r="AN291" i="1"/>
  <c r="AO290" i="1"/>
  <c r="AN290" i="1"/>
  <c r="AO289" i="1"/>
  <c r="AN289" i="1"/>
  <c r="AO288" i="1"/>
  <c r="AN288" i="1"/>
  <c r="AO287" i="1"/>
  <c r="AN287" i="1"/>
  <c r="AO286" i="1"/>
  <c r="AN286" i="1"/>
  <c r="AO285" i="1"/>
  <c r="AN285" i="1"/>
  <c r="AO284" i="1"/>
  <c r="AN284" i="1"/>
  <c r="AO283" i="1"/>
  <c r="AN283" i="1"/>
  <c r="AO282" i="1"/>
  <c r="AN282" i="1"/>
  <c r="AO281" i="1"/>
  <c r="AN281" i="1"/>
  <c r="AO280" i="1"/>
  <c r="AN280" i="1"/>
  <c r="AO279" i="1"/>
  <c r="AN279" i="1"/>
  <c r="AO277" i="1"/>
  <c r="AN277" i="1"/>
  <c r="AO278" i="1"/>
  <c r="AN278" i="1"/>
  <c r="AO276" i="1"/>
  <c r="AN276" i="1"/>
  <c r="AO275" i="1"/>
  <c r="AN275" i="1"/>
  <c r="AO274" i="1"/>
  <c r="AN274" i="1"/>
  <c r="AO273" i="1"/>
  <c r="AN273" i="1"/>
  <c r="AO272" i="1"/>
  <c r="AN272" i="1"/>
  <c r="AO271" i="1"/>
  <c r="AN271" i="1"/>
  <c r="AO270" i="1"/>
  <c r="AN270" i="1"/>
  <c r="AO269" i="1"/>
  <c r="AN269" i="1"/>
  <c r="AO268" i="1"/>
  <c r="AN268" i="1"/>
  <c r="AO266" i="1"/>
  <c r="AN266" i="1"/>
  <c r="AO265" i="1"/>
  <c r="AN265" i="1"/>
  <c r="AO264" i="1"/>
  <c r="AN264" i="1"/>
  <c r="AO263" i="1"/>
  <c r="AN263" i="1"/>
  <c r="AO262" i="1"/>
  <c r="AN262" i="1"/>
  <c r="AO261" i="1"/>
  <c r="AN261" i="1"/>
  <c r="AO260" i="1"/>
  <c r="AN260" i="1"/>
  <c r="AO259" i="1"/>
  <c r="AN259" i="1"/>
  <c r="AO258" i="1"/>
  <c r="AN258" i="1"/>
  <c r="AO257" i="1"/>
  <c r="AN257" i="1"/>
  <c r="AO256" i="1"/>
  <c r="AN256" i="1"/>
  <c r="AO255" i="1"/>
  <c r="AN255" i="1"/>
  <c r="AO254" i="1"/>
  <c r="AN254" i="1"/>
  <c r="AO253" i="1"/>
  <c r="AN253" i="1"/>
  <c r="AO252" i="1"/>
  <c r="AN252" i="1"/>
  <c r="AO251" i="1"/>
  <c r="AN251" i="1"/>
  <c r="AO250" i="1"/>
  <c r="AN250" i="1"/>
  <c r="AO249" i="1"/>
  <c r="AN249" i="1"/>
  <c r="AO248" i="1"/>
  <c r="AN248" i="1"/>
  <c r="AO245" i="1"/>
  <c r="AN245" i="1"/>
  <c r="AO244" i="1"/>
  <c r="AN244" i="1"/>
  <c r="AO243" i="1"/>
  <c r="AN243" i="1"/>
  <c r="AO242" i="1"/>
  <c r="AN242" i="1"/>
  <c r="AO235" i="1"/>
  <c r="AN235" i="1"/>
  <c r="AO241" i="1"/>
  <c r="AN241" i="1"/>
  <c r="AO240" i="1"/>
  <c r="AN240" i="1"/>
  <c r="AO239" i="1"/>
  <c r="AN239" i="1"/>
  <c r="AO238" i="1"/>
  <c r="AN238" i="1"/>
  <c r="AO237" i="1"/>
  <c r="AN237" i="1"/>
  <c r="AO236" i="1"/>
  <c r="AN236" i="1"/>
  <c r="AO234" i="1"/>
  <c r="AN234" i="1"/>
  <c r="AO233" i="1"/>
  <c r="AN233" i="1"/>
  <c r="AO232" i="1"/>
  <c r="AN232" i="1"/>
  <c r="AO231" i="1"/>
  <c r="AN231" i="1"/>
  <c r="AO230" i="1"/>
  <c r="AN230" i="1"/>
  <c r="AO229" i="1"/>
  <c r="AN229" i="1"/>
  <c r="AO228" i="1"/>
  <c r="AN228" i="1"/>
  <c r="AO227" i="1"/>
  <c r="AN227" i="1"/>
  <c r="AO226" i="1"/>
  <c r="AN226" i="1"/>
  <c r="AO225" i="1"/>
  <c r="AN225" i="1"/>
  <c r="AO224" i="1"/>
  <c r="AN224" i="1"/>
  <c r="AO223" i="1"/>
  <c r="AN223" i="1"/>
  <c r="AO222" i="1"/>
  <c r="AN222" i="1"/>
  <c r="AO220" i="1"/>
  <c r="AN220" i="1"/>
  <c r="AO219" i="1"/>
  <c r="AN219" i="1"/>
  <c r="AO221" i="1"/>
  <c r="AN221" i="1"/>
  <c r="AO218" i="1"/>
  <c r="AN218" i="1"/>
  <c r="AO217" i="1"/>
  <c r="AN217" i="1"/>
  <c r="AO216" i="1"/>
  <c r="AN216" i="1"/>
  <c r="AO215" i="1"/>
  <c r="AN215" i="1"/>
  <c r="AO214" i="1"/>
  <c r="AN214" i="1"/>
  <c r="AO213" i="1"/>
  <c r="AN213" i="1"/>
  <c r="AO212" i="1"/>
  <c r="AN212" i="1"/>
  <c r="AO211" i="1"/>
  <c r="AN211" i="1"/>
  <c r="AO210" i="1"/>
  <c r="AN210" i="1"/>
  <c r="AO209" i="1"/>
  <c r="AN209" i="1"/>
  <c r="AO208" i="1"/>
  <c r="AN208" i="1"/>
  <c r="AO207" i="1"/>
  <c r="AN207" i="1"/>
  <c r="AO206" i="1"/>
  <c r="AN206" i="1"/>
  <c r="AO205" i="1"/>
  <c r="AN205" i="1"/>
  <c r="AO204" i="1"/>
  <c r="AN204" i="1"/>
  <c r="AO203" i="1"/>
  <c r="AN203" i="1"/>
  <c r="AO201" i="1"/>
  <c r="AN201" i="1"/>
  <c r="AO202" i="1"/>
  <c r="AN202" i="1"/>
  <c r="AO200" i="1"/>
  <c r="AN200" i="1"/>
  <c r="AO199" i="1"/>
  <c r="AN199" i="1"/>
  <c r="AO198" i="1"/>
  <c r="AN198" i="1"/>
  <c r="AO197" i="1"/>
  <c r="AN197" i="1"/>
  <c r="AO196" i="1"/>
  <c r="AN196" i="1"/>
  <c r="AO195" i="1"/>
  <c r="AN195" i="1"/>
  <c r="AO194" i="1"/>
  <c r="AN194" i="1"/>
  <c r="AO193" i="1"/>
  <c r="AN193" i="1"/>
  <c r="AO192" i="1"/>
  <c r="AN192" i="1"/>
  <c r="AO191" i="1"/>
  <c r="AN191" i="1"/>
  <c r="AO190" i="1"/>
  <c r="AN190" i="1"/>
  <c r="AO189" i="1"/>
  <c r="AN189" i="1"/>
  <c r="AO188" i="1"/>
  <c r="AN188" i="1"/>
  <c r="AO187" i="1"/>
  <c r="AN187" i="1"/>
  <c r="AO186" i="1"/>
  <c r="AN186" i="1"/>
  <c r="AO185" i="1"/>
  <c r="AN185" i="1"/>
  <c r="AO184" i="1"/>
  <c r="AN184" i="1"/>
  <c r="AO183" i="1"/>
  <c r="AN183" i="1"/>
  <c r="AO182" i="1"/>
  <c r="AN182" i="1"/>
  <c r="AO181" i="1"/>
  <c r="AN181" i="1"/>
  <c r="AO180" i="1"/>
  <c r="AN180" i="1"/>
  <c r="AO179" i="1"/>
  <c r="AN179" i="1"/>
  <c r="AO178" i="1"/>
  <c r="AN178" i="1"/>
  <c r="AO177" i="1"/>
  <c r="AN177" i="1"/>
  <c r="AO176" i="1"/>
  <c r="AN176" i="1"/>
  <c r="AO175" i="1"/>
  <c r="AN175" i="1"/>
  <c r="AO174" i="1"/>
  <c r="AN174" i="1"/>
  <c r="AO173" i="1"/>
  <c r="AN173" i="1"/>
  <c r="AO172" i="1"/>
  <c r="AN172" i="1"/>
  <c r="AO171" i="1"/>
  <c r="AN171" i="1"/>
  <c r="AO170" i="1"/>
  <c r="AN170" i="1"/>
  <c r="AO169" i="1"/>
  <c r="AN169" i="1"/>
  <c r="AO168" i="1"/>
  <c r="AN168" i="1"/>
  <c r="AO167" i="1"/>
  <c r="AN167" i="1"/>
  <c r="AO166" i="1"/>
  <c r="AN166" i="1"/>
  <c r="AO165" i="1"/>
  <c r="AN165" i="1"/>
  <c r="AO163" i="1"/>
  <c r="AN163" i="1"/>
  <c r="AO162" i="1"/>
  <c r="AN162" i="1"/>
  <c r="AO161" i="1"/>
  <c r="AN161" i="1"/>
  <c r="AO160" i="1"/>
  <c r="AN160" i="1"/>
  <c r="AO159" i="1"/>
  <c r="AN159" i="1"/>
  <c r="AO158" i="1"/>
  <c r="AN158" i="1"/>
  <c r="AO157" i="1"/>
  <c r="AN157" i="1"/>
  <c r="AO156" i="1"/>
  <c r="AN156" i="1"/>
  <c r="AO155" i="1"/>
  <c r="AN155" i="1"/>
  <c r="AO154" i="1"/>
  <c r="AN154" i="1"/>
  <c r="AO153" i="1"/>
  <c r="AN153" i="1"/>
  <c r="AO152" i="1"/>
  <c r="AN152" i="1"/>
  <c r="AO151" i="1"/>
  <c r="AN151" i="1"/>
  <c r="AO150" i="1"/>
  <c r="AN150" i="1"/>
  <c r="AO149" i="1"/>
  <c r="AN149" i="1"/>
  <c r="AO148" i="1"/>
  <c r="AN148" i="1"/>
  <c r="AO147" i="1"/>
  <c r="AN147" i="1"/>
  <c r="AO146" i="1"/>
  <c r="AN146" i="1"/>
  <c r="AO145" i="1"/>
  <c r="AN145" i="1"/>
  <c r="AO144" i="1"/>
  <c r="AN144" i="1"/>
  <c r="AO143" i="1"/>
  <c r="AN143" i="1"/>
  <c r="AO142" i="1"/>
  <c r="AN142" i="1"/>
  <c r="AO141" i="1"/>
  <c r="AN141" i="1"/>
  <c r="AO139" i="1"/>
  <c r="AN139" i="1"/>
  <c r="AO137" i="1"/>
  <c r="AN137" i="1"/>
  <c r="AO136" i="1"/>
  <c r="AN136" i="1"/>
  <c r="AO135" i="1"/>
  <c r="AN135" i="1"/>
  <c r="AO134" i="1"/>
  <c r="AN134" i="1"/>
  <c r="AO133" i="1"/>
  <c r="AN133" i="1"/>
  <c r="AO132" i="1"/>
  <c r="AN132" i="1"/>
  <c r="AO131" i="1"/>
  <c r="AN131" i="1"/>
  <c r="AO130" i="1"/>
  <c r="AN130" i="1"/>
  <c r="AO129" i="1"/>
  <c r="AN129" i="1"/>
  <c r="AO140" i="1"/>
  <c r="AN140" i="1"/>
  <c r="AO128" i="1"/>
  <c r="AN128" i="1"/>
  <c r="AO127" i="1"/>
  <c r="AN127" i="1"/>
  <c r="AO126" i="1"/>
  <c r="AN126" i="1"/>
  <c r="AO125" i="1"/>
  <c r="AN125" i="1"/>
  <c r="AO124" i="1"/>
  <c r="AQ124" i="1" s="1"/>
  <c r="AW124" i="1" s="1"/>
  <c r="AN124" i="1"/>
  <c r="AO123" i="1"/>
  <c r="AN123" i="1"/>
  <c r="AO122" i="1"/>
  <c r="AQ122" i="1" s="1"/>
  <c r="AW122" i="1" s="1"/>
  <c r="AN122" i="1"/>
  <c r="AO121" i="1"/>
  <c r="AN121" i="1"/>
  <c r="AO120" i="1"/>
  <c r="AQ120" i="1" s="1"/>
  <c r="AW120" i="1" s="1"/>
  <c r="AN120" i="1"/>
  <c r="AO119" i="1"/>
  <c r="AN119" i="1"/>
  <c r="AO118" i="1"/>
  <c r="AQ118" i="1" s="1"/>
  <c r="AW118" i="1" s="1"/>
  <c r="AN118" i="1"/>
  <c r="AO117" i="1"/>
  <c r="AN117" i="1"/>
  <c r="AO116" i="1"/>
  <c r="AQ116" i="1" s="1"/>
  <c r="AW116" i="1" s="1"/>
  <c r="AN116" i="1"/>
  <c r="AO115" i="1"/>
  <c r="AN115" i="1"/>
  <c r="AO114" i="1"/>
  <c r="AQ114" i="1" s="1"/>
  <c r="AW114" i="1" s="1"/>
  <c r="AN114" i="1"/>
  <c r="AO113" i="1"/>
  <c r="AN113" i="1"/>
  <c r="AO112" i="1"/>
  <c r="AQ112" i="1" s="1"/>
  <c r="AW112" i="1" s="1"/>
  <c r="AN112" i="1"/>
  <c r="AO111" i="1"/>
  <c r="AN111" i="1"/>
  <c r="AO110" i="1"/>
  <c r="AQ110" i="1" s="1"/>
  <c r="AW110" i="1" s="1"/>
  <c r="AN110" i="1"/>
  <c r="AO109" i="1"/>
  <c r="AN109" i="1"/>
  <c r="AO108" i="1"/>
  <c r="AQ108" i="1" s="1"/>
  <c r="AW108" i="1" s="1"/>
  <c r="AN108" i="1"/>
  <c r="AO107" i="1"/>
  <c r="AN107" i="1"/>
  <c r="AO106" i="1"/>
  <c r="AN106" i="1"/>
  <c r="AO105" i="1"/>
  <c r="AN105" i="1"/>
  <c r="AO104" i="1"/>
  <c r="AN104" i="1"/>
  <c r="AO103" i="1"/>
  <c r="AN103" i="1"/>
  <c r="AN102" i="1"/>
  <c r="AO101" i="1"/>
  <c r="AN101" i="1"/>
  <c r="AO100" i="1"/>
  <c r="AN100" i="1"/>
  <c r="AO99" i="1"/>
  <c r="AN99" i="1"/>
  <c r="AO98" i="1"/>
  <c r="AN98" i="1"/>
  <c r="AO97" i="1"/>
  <c r="AN97" i="1"/>
  <c r="AO96" i="1"/>
  <c r="AN96" i="1"/>
  <c r="AO95" i="1"/>
  <c r="AN95" i="1"/>
  <c r="AO94" i="1"/>
  <c r="AN94" i="1"/>
  <c r="AO93" i="1"/>
  <c r="AN93" i="1"/>
  <c r="AO92" i="1"/>
  <c r="AN92" i="1"/>
  <c r="AO91" i="1"/>
  <c r="AN91" i="1"/>
  <c r="AO90" i="1"/>
  <c r="AN90" i="1"/>
  <c r="AO89" i="1"/>
  <c r="AN89" i="1"/>
  <c r="AO88" i="1"/>
  <c r="AN88" i="1"/>
  <c r="AO87" i="1"/>
  <c r="AN87" i="1"/>
  <c r="AO86" i="1"/>
  <c r="AN86" i="1"/>
  <c r="AO85" i="1"/>
  <c r="AN85" i="1"/>
  <c r="AO84" i="1"/>
  <c r="AN84" i="1"/>
  <c r="AO83" i="1"/>
  <c r="AN83" i="1"/>
  <c r="AO82" i="1"/>
  <c r="AN82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3" i="1"/>
  <c r="AN73" i="1"/>
  <c r="AO72" i="1"/>
  <c r="AN72" i="1"/>
  <c r="AO71" i="1"/>
  <c r="AN71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64" i="1"/>
  <c r="AN64" i="1"/>
  <c r="AO63" i="1"/>
  <c r="AN63" i="1"/>
  <c r="AO62" i="1"/>
  <c r="AN62" i="1"/>
  <c r="AO61" i="1"/>
  <c r="AN61" i="1"/>
  <c r="AO60" i="1"/>
  <c r="AN60" i="1"/>
  <c r="AO59" i="1"/>
  <c r="AN59" i="1"/>
  <c r="AO58" i="1"/>
  <c r="AN58" i="1"/>
  <c r="AO57" i="1"/>
  <c r="AN57" i="1"/>
  <c r="AO56" i="1"/>
  <c r="AN56" i="1"/>
  <c r="AO55" i="1"/>
  <c r="AN55" i="1"/>
  <c r="AO54" i="1"/>
  <c r="AQ54" i="1" s="1"/>
  <c r="AW54" i="1" s="1"/>
  <c r="AN54" i="1"/>
  <c r="AO53" i="1"/>
  <c r="AN53" i="1"/>
  <c r="AO52" i="1"/>
  <c r="AN52" i="1"/>
  <c r="AO51" i="1"/>
  <c r="AN51" i="1"/>
  <c r="AO50" i="1"/>
  <c r="AN50" i="1"/>
  <c r="AO49" i="1"/>
  <c r="AN49" i="1"/>
  <c r="AO47" i="1"/>
  <c r="AN47" i="1"/>
  <c r="AO46" i="1"/>
  <c r="AN46" i="1"/>
  <c r="AO45" i="1"/>
  <c r="AN45" i="1"/>
  <c r="AO44" i="1"/>
  <c r="AN44" i="1"/>
  <c r="AO43" i="1"/>
  <c r="AN43" i="1"/>
  <c r="AO42" i="1"/>
  <c r="AN42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Q30" i="1" s="1"/>
  <c r="AW30" i="1" s="1"/>
  <c r="AN30" i="1"/>
  <c r="AO29" i="1"/>
  <c r="AN29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AO4" i="1"/>
  <c r="AN4" i="1"/>
  <c r="AO3" i="1"/>
  <c r="AN3" i="1"/>
  <c r="AO2" i="1"/>
  <c r="AN2" i="1"/>
  <c r="AQ2" i="1" l="1"/>
  <c r="AW2" i="1" s="1"/>
  <c r="AQ3" i="1"/>
  <c r="AW3" i="1" s="1"/>
  <c r="AQ4" i="1"/>
  <c r="AW4" i="1" s="1"/>
  <c r="AQ5" i="1"/>
  <c r="AW5" i="1" s="1"/>
  <c r="AQ6" i="1"/>
  <c r="AW6" i="1" s="1"/>
  <c r="AQ7" i="1"/>
  <c r="AW7" i="1" s="1"/>
  <c r="AQ8" i="1"/>
  <c r="AW8" i="1" s="1"/>
  <c r="AQ9" i="1"/>
  <c r="AW9" i="1" s="1"/>
  <c r="AQ10" i="1"/>
  <c r="AW10" i="1" s="1"/>
  <c r="AQ11" i="1"/>
  <c r="AW11" i="1" s="1"/>
  <c r="AQ12" i="1"/>
  <c r="AW12" i="1" s="1"/>
  <c r="AQ13" i="1"/>
  <c r="AW13" i="1" s="1"/>
  <c r="AQ14" i="1"/>
  <c r="AW14" i="1" s="1"/>
  <c r="AQ16" i="1"/>
  <c r="AW16" i="1" s="1"/>
  <c r="AQ17" i="1"/>
  <c r="AW17" i="1" s="1"/>
  <c r="AQ18" i="1"/>
  <c r="AW18" i="1" s="1"/>
  <c r="AQ19" i="1"/>
  <c r="AW19" i="1" s="1"/>
  <c r="AQ20" i="1"/>
  <c r="AW20" i="1" s="1"/>
  <c r="AQ21" i="1"/>
  <c r="AW21" i="1" s="1"/>
  <c r="AQ22" i="1"/>
  <c r="AW22" i="1" s="1"/>
  <c r="AQ23" i="1"/>
  <c r="AW23" i="1" s="1"/>
  <c r="AQ24" i="1"/>
  <c r="AW24" i="1" s="1"/>
  <c r="AQ25" i="1"/>
  <c r="AW25" i="1" s="1"/>
  <c r="AQ26" i="1"/>
  <c r="AW26" i="1" s="1"/>
  <c r="AQ27" i="1"/>
  <c r="AW27" i="1" s="1"/>
  <c r="AQ29" i="1"/>
  <c r="AW29" i="1" s="1"/>
  <c r="AQ31" i="1"/>
  <c r="AW31" i="1" s="1"/>
  <c r="AQ32" i="1"/>
  <c r="AW32" i="1" s="1"/>
  <c r="AQ33" i="1"/>
  <c r="AW33" i="1" s="1"/>
  <c r="AQ34" i="1"/>
  <c r="AW34" i="1" s="1"/>
  <c r="AQ35" i="1"/>
  <c r="AW35" i="1" s="1"/>
  <c r="AQ36" i="1"/>
  <c r="AW36" i="1" s="1"/>
  <c r="AQ37" i="1"/>
  <c r="AW37" i="1" s="1"/>
  <c r="AQ38" i="1"/>
  <c r="AW38" i="1" s="1"/>
  <c r="AQ39" i="1"/>
  <c r="AW39" i="1" s="1"/>
  <c r="AQ40" i="1"/>
  <c r="AW40" i="1" s="1"/>
  <c r="AQ41" i="1"/>
  <c r="AW41" i="1" s="1"/>
  <c r="AQ42" i="1"/>
  <c r="AW42" i="1" s="1"/>
  <c r="AQ43" i="1"/>
  <c r="AW43" i="1" s="1"/>
  <c r="AQ44" i="1"/>
  <c r="AW44" i="1" s="1"/>
  <c r="AQ45" i="1"/>
  <c r="AW45" i="1" s="1"/>
  <c r="AQ46" i="1"/>
  <c r="AW46" i="1" s="1"/>
  <c r="AQ47" i="1"/>
  <c r="AW47" i="1" s="1"/>
  <c r="AQ49" i="1"/>
  <c r="AW49" i="1" s="1"/>
  <c r="AQ50" i="1"/>
  <c r="AW50" i="1" s="1"/>
  <c r="AQ51" i="1"/>
  <c r="AW51" i="1" s="1"/>
  <c r="AQ52" i="1"/>
  <c r="AW52" i="1" s="1"/>
  <c r="AQ53" i="1"/>
  <c r="AW53" i="1" s="1"/>
  <c r="AQ55" i="1"/>
  <c r="AW55" i="1" s="1"/>
  <c r="AQ56" i="1"/>
  <c r="AW56" i="1" s="1"/>
  <c r="AQ57" i="1"/>
  <c r="AW57" i="1" s="1"/>
  <c r="AQ58" i="1"/>
  <c r="AW58" i="1" s="1"/>
  <c r="AQ59" i="1"/>
  <c r="AW59" i="1" s="1"/>
  <c r="AQ60" i="1"/>
  <c r="AW60" i="1" s="1"/>
  <c r="AQ61" i="1"/>
  <c r="AW61" i="1" s="1"/>
  <c r="AQ62" i="1"/>
  <c r="AW62" i="1" s="1"/>
  <c r="AQ63" i="1"/>
  <c r="AW63" i="1" s="1"/>
  <c r="AQ64" i="1"/>
  <c r="AW64" i="1" s="1"/>
  <c r="AQ65" i="1"/>
  <c r="AW65" i="1" s="1"/>
  <c r="AQ66" i="1"/>
  <c r="AW66" i="1" s="1"/>
  <c r="AQ67" i="1"/>
  <c r="AW67" i="1" s="1"/>
  <c r="AQ68" i="1"/>
  <c r="AW68" i="1" s="1"/>
  <c r="AQ69" i="1"/>
  <c r="AW69" i="1" s="1"/>
  <c r="AQ70" i="1"/>
  <c r="AW70" i="1" s="1"/>
  <c r="AQ71" i="1"/>
  <c r="AW71" i="1" s="1"/>
  <c r="AQ72" i="1"/>
  <c r="AW72" i="1" s="1"/>
  <c r="AQ73" i="1"/>
  <c r="AW73" i="1" s="1"/>
  <c r="AQ74" i="1"/>
  <c r="AW74" i="1" s="1"/>
  <c r="AQ75" i="1"/>
  <c r="AW75" i="1" s="1"/>
  <c r="AQ76" i="1"/>
  <c r="AW76" i="1" s="1"/>
  <c r="AQ77" i="1"/>
  <c r="AW77" i="1" s="1"/>
  <c r="AQ78" i="1"/>
  <c r="AW78" i="1" s="1"/>
  <c r="AQ79" i="1"/>
  <c r="AW79" i="1" s="1"/>
  <c r="AQ80" i="1"/>
  <c r="AW80" i="1" s="1"/>
  <c r="AQ81" i="1"/>
  <c r="AW81" i="1" s="1"/>
  <c r="AQ82" i="1"/>
  <c r="AW82" i="1" s="1"/>
  <c r="AQ83" i="1"/>
  <c r="AW83" i="1" s="1"/>
  <c r="AQ84" i="1"/>
  <c r="AW84" i="1" s="1"/>
  <c r="AQ85" i="1"/>
  <c r="AW85" i="1" s="1"/>
  <c r="AQ86" i="1"/>
  <c r="AW86" i="1" s="1"/>
  <c r="AQ87" i="1"/>
  <c r="AW87" i="1" s="1"/>
  <c r="AQ88" i="1"/>
  <c r="AW88" i="1" s="1"/>
  <c r="AQ89" i="1"/>
  <c r="AW89" i="1" s="1"/>
  <c r="AQ90" i="1"/>
  <c r="AW90" i="1" s="1"/>
  <c r="AQ91" i="1"/>
  <c r="AW91" i="1" s="1"/>
  <c r="AQ92" i="1"/>
  <c r="AW92" i="1" s="1"/>
  <c r="AQ93" i="1"/>
  <c r="AW93" i="1" s="1"/>
  <c r="AQ94" i="1"/>
  <c r="AW94" i="1" s="1"/>
  <c r="AQ95" i="1"/>
  <c r="AW95" i="1" s="1"/>
  <c r="AQ96" i="1"/>
  <c r="AW96" i="1" s="1"/>
  <c r="AQ97" i="1"/>
  <c r="AW97" i="1" s="1"/>
  <c r="AQ98" i="1"/>
  <c r="AW98" i="1" s="1"/>
  <c r="AQ99" i="1"/>
  <c r="AW99" i="1" s="1"/>
  <c r="AQ100" i="1"/>
  <c r="AW100" i="1" s="1"/>
  <c r="AQ101" i="1"/>
  <c r="AW101" i="1" s="1"/>
  <c r="AQ102" i="1"/>
  <c r="AW102" i="1" s="1"/>
  <c r="AQ103" i="1"/>
  <c r="AW103" i="1" s="1"/>
  <c r="AQ104" i="1"/>
  <c r="AW104" i="1" s="1"/>
  <c r="AQ105" i="1"/>
  <c r="AW105" i="1" s="1"/>
  <c r="AQ106" i="1"/>
  <c r="AW106" i="1" s="1"/>
  <c r="AQ107" i="1"/>
  <c r="AW107" i="1" s="1"/>
  <c r="AQ109" i="1"/>
  <c r="AW109" i="1" s="1"/>
  <c r="AQ111" i="1"/>
  <c r="AW111" i="1" s="1"/>
  <c r="AQ113" i="1"/>
  <c r="AW113" i="1" s="1"/>
  <c r="AQ115" i="1"/>
  <c r="AW115" i="1" s="1"/>
  <c r="AQ117" i="1"/>
  <c r="AW117" i="1" s="1"/>
  <c r="AQ119" i="1"/>
  <c r="AW119" i="1" s="1"/>
  <c r="AQ121" i="1"/>
  <c r="AW121" i="1" s="1"/>
  <c r="AQ123" i="1"/>
  <c r="AW123" i="1" s="1"/>
  <c r="AQ125" i="1"/>
  <c r="AW125" i="1" s="1"/>
  <c r="AQ126" i="1"/>
  <c r="AW126" i="1" s="1"/>
  <c r="AQ127" i="1"/>
  <c r="AW127" i="1" s="1"/>
  <c r="AQ128" i="1"/>
  <c r="AW128" i="1" s="1"/>
  <c r="AQ140" i="1"/>
  <c r="AW140" i="1" s="1"/>
  <c r="AQ129" i="1"/>
  <c r="AW129" i="1" s="1"/>
  <c r="AQ130" i="1"/>
  <c r="AW130" i="1" s="1"/>
  <c r="AQ131" i="1"/>
  <c r="AW131" i="1" s="1"/>
  <c r="AQ132" i="1"/>
  <c r="AW132" i="1" s="1"/>
  <c r="AQ133" i="1"/>
  <c r="AW133" i="1" s="1"/>
  <c r="AQ134" i="1"/>
  <c r="AW134" i="1" s="1"/>
  <c r="AQ135" i="1"/>
  <c r="AW135" i="1" s="1"/>
  <c r="AQ136" i="1"/>
  <c r="AW136" i="1" s="1"/>
  <c r="AQ137" i="1"/>
  <c r="AW137" i="1" s="1"/>
  <c r="AQ139" i="1"/>
  <c r="AW139" i="1" s="1"/>
  <c r="AQ141" i="1"/>
  <c r="AW141" i="1" s="1"/>
  <c r="AQ142" i="1"/>
  <c r="AW142" i="1" s="1"/>
  <c r="AQ143" i="1"/>
  <c r="AW143" i="1" s="1"/>
  <c r="AQ144" i="1"/>
  <c r="AW144" i="1" s="1"/>
  <c r="AQ145" i="1"/>
  <c r="AW145" i="1" s="1"/>
  <c r="AQ146" i="1"/>
  <c r="AW146" i="1" s="1"/>
  <c r="AQ147" i="1"/>
  <c r="AW147" i="1" s="1"/>
  <c r="AQ148" i="1"/>
  <c r="AW148" i="1" s="1"/>
  <c r="AQ149" i="1"/>
  <c r="AW149" i="1" s="1"/>
  <c r="AQ150" i="1"/>
  <c r="AW150" i="1" s="1"/>
  <c r="AQ151" i="1"/>
  <c r="AW151" i="1" s="1"/>
  <c r="AQ152" i="1"/>
  <c r="AW152" i="1" s="1"/>
  <c r="AQ153" i="1"/>
  <c r="AW153" i="1" s="1"/>
  <c r="AQ154" i="1"/>
  <c r="AW154" i="1" s="1"/>
  <c r="AQ155" i="1"/>
  <c r="AW155" i="1" s="1"/>
  <c r="AQ156" i="1"/>
  <c r="AW156" i="1" s="1"/>
  <c r="AQ157" i="1"/>
  <c r="AW157" i="1" s="1"/>
  <c r="AQ158" i="1"/>
  <c r="AW158" i="1" s="1"/>
  <c r="AQ159" i="1"/>
  <c r="AW159" i="1" s="1"/>
  <c r="AQ160" i="1"/>
  <c r="AW160" i="1" s="1"/>
  <c r="AQ161" i="1"/>
  <c r="AW161" i="1" s="1"/>
  <c r="AQ162" i="1"/>
  <c r="AW162" i="1" s="1"/>
  <c r="AQ163" i="1"/>
  <c r="AW163" i="1" s="1"/>
  <c r="AQ165" i="1"/>
  <c r="AW165" i="1" s="1"/>
  <c r="AQ166" i="1"/>
  <c r="AW166" i="1" s="1"/>
  <c r="AQ167" i="1"/>
  <c r="AW167" i="1" s="1"/>
  <c r="AQ168" i="1"/>
  <c r="AW168" i="1" s="1"/>
  <c r="AQ169" i="1"/>
  <c r="AW169" i="1" s="1"/>
  <c r="AQ170" i="1"/>
  <c r="AW170" i="1" s="1"/>
  <c r="AQ171" i="1"/>
  <c r="AW171" i="1" s="1"/>
  <c r="AQ172" i="1"/>
  <c r="AW172" i="1" s="1"/>
  <c r="AQ173" i="1"/>
  <c r="AW173" i="1" s="1"/>
  <c r="AQ174" i="1"/>
  <c r="AW174" i="1" s="1"/>
  <c r="AQ175" i="1"/>
  <c r="AW175" i="1" s="1"/>
  <c r="AQ176" i="1"/>
  <c r="AW176" i="1" s="1"/>
  <c r="AQ177" i="1"/>
  <c r="AW177" i="1" s="1"/>
  <c r="AQ178" i="1"/>
  <c r="AW178" i="1" s="1"/>
  <c r="AQ179" i="1"/>
  <c r="AW179" i="1" s="1"/>
  <c r="AQ180" i="1"/>
  <c r="AW180" i="1" s="1"/>
  <c r="AQ181" i="1"/>
  <c r="AW181" i="1" s="1"/>
  <c r="AQ182" i="1"/>
  <c r="AW182" i="1" s="1"/>
  <c r="AQ183" i="1"/>
  <c r="AW183" i="1" s="1"/>
  <c r="AQ184" i="1"/>
  <c r="AW184" i="1" s="1"/>
  <c r="AQ185" i="1"/>
  <c r="AW185" i="1" s="1"/>
  <c r="AQ186" i="1"/>
  <c r="AW186" i="1" s="1"/>
  <c r="AQ187" i="1"/>
  <c r="AW187" i="1" s="1"/>
  <c r="AQ188" i="1"/>
  <c r="AW188" i="1" s="1"/>
  <c r="AQ189" i="1"/>
  <c r="AW189" i="1" s="1"/>
  <c r="AQ190" i="1"/>
  <c r="AW190" i="1" s="1"/>
  <c r="AQ191" i="1"/>
  <c r="AW191" i="1" s="1"/>
  <c r="AQ192" i="1"/>
  <c r="AW192" i="1" s="1"/>
  <c r="AQ193" i="1"/>
  <c r="AW193" i="1" s="1"/>
  <c r="AQ194" i="1"/>
  <c r="AW194" i="1" s="1"/>
  <c r="AQ195" i="1"/>
  <c r="AW195" i="1" s="1"/>
  <c r="AQ196" i="1"/>
  <c r="AW196" i="1" s="1"/>
  <c r="AQ197" i="1"/>
  <c r="AW197" i="1" s="1"/>
  <c r="AQ198" i="1"/>
  <c r="AW198" i="1" s="1"/>
  <c r="AQ199" i="1"/>
  <c r="AW199" i="1" s="1"/>
  <c r="AQ200" i="1"/>
  <c r="AW200" i="1" s="1"/>
  <c r="AQ202" i="1"/>
  <c r="AW202" i="1" s="1"/>
  <c r="AQ201" i="1"/>
  <c r="AW201" i="1" s="1"/>
  <c r="AQ203" i="1"/>
  <c r="AW203" i="1" s="1"/>
  <c r="AQ204" i="1"/>
  <c r="AW204" i="1" s="1"/>
  <c r="AQ205" i="1"/>
  <c r="AW205" i="1" s="1"/>
  <c r="AQ206" i="1"/>
  <c r="AW206" i="1" s="1"/>
  <c r="AQ207" i="1"/>
  <c r="AW207" i="1" s="1"/>
  <c r="AQ208" i="1"/>
  <c r="AW208" i="1" s="1"/>
  <c r="AQ209" i="1"/>
  <c r="AW209" i="1" s="1"/>
  <c r="AQ210" i="1"/>
  <c r="AW210" i="1" s="1"/>
  <c r="AQ211" i="1"/>
  <c r="AW211" i="1" s="1"/>
  <c r="AQ212" i="1"/>
  <c r="AW212" i="1" s="1"/>
  <c r="AQ213" i="1"/>
  <c r="AW213" i="1" s="1"/>
  <c r="AQ214" i="1"/>
  <c r="AW214" i="1" s="1"/>
  <c r="AQ215" i="1"/>
  <c r="AW215" i="1" s="1"/>
  <c r="AQ216" i="1"/>
  <c r="AW216" i="1" s="1"/>
  <c r="AQ217" i="1"/>
  <c r="AW217" i="1" s="1"/>
  <c r="AQ218" i="1"/>
  <c r="AW218" i="1" s="1"/>
  <c r="AQ221" i="1"/>
  <c r="AW221" i="1" s="1"/>
  <c r="AQ219" i="1"/>
  <c r="AW219" i="1" s="1"/>
  <c r="AQ220" i="1"/>
  <c r="AW220" i="1" s="1"/>
  <c r="AQ222" i="1"/>
  <c r="AW222" i="1" s="1"/>
  <c r="AQ223" i="1"/>
  <c r="AW223" i="1" s="1"/>
  <c r="AQ224" i="1"/>
  <c r="AW224" i="1" s="1"/>
  <c r="AQ225" i="1"/>
  <c r="AW225" i="1" s="1"/>
  <c r="AQ226" i="1"/>
  <c r="AW226" i="1" s="1"/>
  <c r="AQ227" i="1"/>
  <c r="AW227" i="1" s="1"/>
  <c r="AQ228" i="1"/>
  <c r="AW228" i="1" s="1"/>
  <c r="AQ229" i="1"/>
  <c r="AW229" i="1" s="1"/>
  <c r="AQ230" i="1"/>
  <c r="AW230" i="1" s="1"/>
  <c r="AQ231" i="1"/>
  <c r="AW231" i="1" s="1"/>
  <c r="AQ232" i="1"/>
  <c r="AW232" i="1" s="1"/>
  <c r="AQ233" i="1"/>
  <c r="AW233" i="1" s="1"/>
  <c r="AQ234" i="1"/>
  <c r="AW234" i="1" s="1"/>
  <c r="AQ236" i="1"/>
  <c r="AW236" i="1" s="1"/>
  <c r="AQ237" i="1"/>
  <c r="AW237" i="1" s="1"/>
  <c r="AQ238" i="1"/>
  <c r="AW238" i="1" s="1"/>
  <c r="AQ239" i="1"/>
  <c r="AW239" i="1" s="1"/>
  <c r="AQ240" i="1"/>
  <c r="AW240" i="1" s="1"/>
  <c r="AQ241" i="1"/>
  <c r="AW241" i="1" s="1"/>
  <c r="AQ235" i="1"/>
  <c r="AW235" i="1" s="1"/>
  <c r="AQ242" i="1"/>
  <c r="AW242" i="1" s="1"/>
  <c r="AQ243" i="1"/>
  <c r="AW243" i="1" s="1"/>
  <c r="AQ244" i="1"/>
  <c r="AW244" i="1" s="1"/>
  <c r="AQ245" i="1"/>
  <c r="AW245" i="1" s="1"/>
  <c r="AQ248" i="1"/>
  <c r="AW248" i="1" s="1"/>
  <c r="AQ249" i="1"/>
  <c r="AW249" i="1" s="1"/>
  <c r="AQ250" i="1"/>
  <c r="AW250" i="1" s="1"/>
  <c r="AQ251" i="1"/>
  <c r="AW251" i="1" s="1"/>
  <c r="AQ252" i="1"/>
  <c r="AW252" i="1" s="1"/>
  <c r="AQ253" i="1"/>
  <c r="AW253" i="1" s="1"/>
  <c r="AQ254" i="1"/>
  <c r="AW254" i="1" s="1"/>
  <c r="AQ255" i="1"/>
  <c r="AW255" i="1" s="1"/>
  <c r="AQ256" i="1"/>
  <c r="AW256" i="1" s="1"/>
  <c r="AQ257" i="1"/>
  <c r="AW257" i="1" s="1"/>
  <c r="AQ258" i="1"/>
  <c r="AW258" i="1" s="1"/>
  <c r="AQ259" i="1"/>
  <c r="AW259" i="1" s="1"/>
  <c r="AQ260" i="1"/>
  <c r="AW260" i="1" s="1"/>
  <c r="AQ261" i="1"/>
  <c r="AW261" i="1" s="1"/>
  <c r="AQ262" i="1"/>
  <c r="AW262" i="1" s="1"/>
  <c r="AQ263" i="1"/>
  <c r="AW263" i="1" s="1"/>
  <c r="AQ264" i="1"/>
  <c r="AW264" i="1" s="1"/>
  <c r="AQ265" i="1"/>
  <c r="AW265" i="1" s="1"/>
  <c r="AQ266" i="1"/>
  <c r="AW266" i="1" s="1"/>
  <c r="AQ268" i="1"/>
  <c r="AW268" i="1" s="1"/>
  <c r="AQ269" i="1"/>
  <c r="AW269" i="1" s="1"/>
  <c r="AQ270" i="1"/>
  <c r="AW270" i="1" s="1"/>
  <c r="AQ271" i="1"/>
  <c r="AW271" i="1" s="1"/>
  <c r="AQ272" i="1"/>
  <c r="AW272" i="1" s="1"/>
  <c r="AQ273" i="1"/>
  <c r="AW273" i="1" s="1"/>
  <c r="AQ274" i="1"/>
  <c r="AW274" i="1" s="1"/>
  <c r="AQ275" i="1"/>
  <c r="AW275" i="1" s="1"/>
  <c r="AQ276" i="1"/>
  <c r="AW276" i="1" s="1"/>
  <c r="AQ278" i="1"/>
  <c r="AW278" i="1" s="1"/>
  <c r="AQ277" i="1"/>
  <c r="AW277" i="1" s="1"/>
  <c r="AQ279" i="1"/>
  <c r="AW279" i="1" s="1"/>
  <c r="AQ280" i="1"/>
  <c r="AW280" i="1" s="1"/>
  <c r="AQ281" i="1"/>
  <c r="AW281" i="1" s="1"/>
  <c r="AQ282" i="1"/>
  <c r="AW282" i="1" s="1"/>
  <c r="AQ283" i="1"/>
  <c r="AW283" i="1" s="1"/>
  <c r="AQ284" i="1"/>
  <c r="AW284" i="1" s="1"/>
  <c r="AQ285" i="1"/>
  <c r="AW285" i="1" s="1"/>
  <c r="AQ286" i="1"/>
  <c r="AW286" i="1" s="1"/>
  <c r="AQ287" i="1"/>
  <c r="AW287" i="1" s="1"/>
  <c r="AQ288" i="1"/>
  <c r="AW288" i="1" s="1"/>
  <c r="AQ289" i="1"/>
  <c r="AW289" i="1" s="1"/>
  <c r="AQ290" i="1"/>
  <c r="AW290" i="1" s="1"/>
  <c r="AQ291" i="1"/>
  <c r="AW291" i="1" s="1"/>
  <c r="AQ292" i="1"/>
  <c r="AW292" i="1" s="1"/>
  <c r="AQ293" i="1"/>
  <c r="AW293" i="1" s="1"/>
  <c r="AQ294" i="1"/>
  <c r="AW294" i="1" s="1"/>
  <c r="AQ296" i="1"/>
  <c r="AW296" i="1" s="1"/>
  <c r="AQ297" i="1"/>
  <c r="AW297" i="1" s="1"/>
  <c r="AQ298" i="1"/>
  <c r="AW298" i="1" s="1"/>
  <c r="AQ299" i="1"/>
  <c r="AW299" i="1" s="1"/>
  <c r="AQ300" i="1"/>
  <c r="AW300" i="1" s="1"/>
  <c r="AQ301" i="1"/>
  <c r="AW301" i="1" s="1"/>
  <c r="AQ302" i="1"/>
  <c r="AW302" i="1" s="1"/>
  <c r="AQ303" i="1"/>
  <c r="AW303" i="1" s="1"/>
  <c r="AQ304" i="1"/>
  <c r="AW304" i="1" s="1"/>
  <c r="AQ305" i="1"/>
  <c r="AW305" i="1" s="1"/>
  <c r="AQ307" i="1"/>
  <c r="AW307" i="1" s="1"/>
  <c r="AQ308" i="1"/>
  <c r="AW308" i="1" s="1"/>
  <c r="AQ310" i="1"/>
  <c r="AW310" i="1" s="1"/>
  <c r="AQ309" i="1"/>
  <c r="AW309" i="1" s="1"/>
  <c r="AQ311" i="1"/>
  <c r="AW311" i="1" s="1"/>
  <c r="AQ312" i="1"/>
  <c r="AW312" i="1" s="1"/>
  <c r="AQ313" i="1"/>
  <c r="AW313" i="1" s="1"/>
  <c r="AQ314" i="1"/>
  <c r="AW314" i="1" s="1"/>
  <c r="AQ315" i="1"/>
  <c r="AW315" i="1" s="1"/>
  <c r="AQ316" i="1"/>
  <c r="AW316" i="1" s="1"/>
  <c r="AQ317" i="1"/>
  <c r="AW317" i="1" s="1"/>
  <c r="AQ318" i="1"/>
  <c r="AW318" i="1" s="1"/>
  <c r="AQ319" i="1"/>
  <c r="AW319" i="1" s="1"/>
  <c r="AQ320" i="1"/>
  <c r="AW320" i="1" s="1"/>
  <c r="AQ321" i="1"/>
  <c r="AW321" i="1" s="1"/>
  <c r="AQ322" i="1"/>
  <c r="AW322" i="1" s="1"/>
  <c r="AQ323" i="1"/>
  <c r="AW323" i="1" s="1"/>
  <c r="AQ324" i="1"/>
  <c r="AW324" i="1" s="1"/>
  <c r="AQ325" i="1"/>
  <c r="AW325" i="1" s="1"/>
  <c r="AQ326" i="1"/>
  <c r="AW326" i="1" s="1"/>
  <c r="AQ327" i="1"/>
  <c r="AW327" i="1" s="1"/>
  <c r="AQ328" i="1"/>
  <c r="AW328" i="1" s="1"/>
  <c r="AQ329" i="1"/>
  <c r="AW329" i="1" s="1"/>
  <c r="AQ330" i="1"/>
  <c r="AW330" i="1" s="1"/>
  <c r="AQ331" i="1"/>
  <c r="AW331" i="1" s="1"/>
  <c r="AQ332" i="1"/>
  <c r="AW332" i="1" s="1"/>
  <c r="AQ334" i="1"/>
  <c r="AW334" i="1" s="1"/>
  <c r="AQ335" i="1"/>
  <c r="AW335" i="1" s="1"/>
  <c r="AQ337" i="1"/>
  <c r="AW337" i="1" s="1"/>
  <c r="AQ338" i="1"/>
  <c r="AW338" i="1" s="1"/>
  <c r="AQ339" i="1"/>
  <c r="AW339" i="1" s="1"/>
  <c r="AQ340" i="1"/>
  <c r="AW340" i="1" s="1"/>
  <c r="AQ341" i="1"/>
  <c r="AW341" i="1" s="1"/>
  <c r="AQ342" i="1"/>
  <c r="AW342" i="1" s="1"/>
  <c r="AQ343" i="1"/>
  <c r="AW343" i="1" s="1"/>
  <c r="AQ344" i="1"/>
  <c r="AW344" i="1" s="1"/>
  <c r="AQ345" i="1"/>
  <c r="AW345" i="1" s="1"/>
  <c r="AQ346" i="1"/>
  <c r="AW346" i="1" s="1"/>
  <c r="AQ347" i="1"/>
  <c r="AW347" i="1" s="1"/>
  <c r="AQ348" i="1"/>
  <c r="AW348" i="1" s="1"/>
  <c r="AQ349" i="1"/>
  <c r="AW349" i="1" s="1"/>
  <c r="AQ350" i="1"/>
  <c r="AW350" i="1" s="1"/>
  <c r="AQ351" i="1"/>
  <c r="AW351" i="1" s="1"/>
  <c r="AQ352" i="1"/>
  <c r="AW352" i="1" s="1"/>
  <c r="AQ353" i="1"/>
  <c r="AW353" i="1" s="1"/>
  <c r="AQ354" i="1"/>
  <c r="AW354" i="1" s="1"/>
  <c r="AQ355" i="1"/>
  <c r="AW355" i="1" s="1"/>
  <c r="AQ356" i="1"/>
  <c r="AW356" i="1" s="1"/>
  <c r="AQ357" i="1"/>
  <c r="AW357" i="1" s="1"/>
  <c r="AQ358" i="1"/>
  <c r="AW358" i="1" s="1"/>
  <c r="AQ359" i="1"/>
  <c r="AW359" i="1" s="1"/>
  <c r="AQ360" i="1"/>
  <c r="AW360" i="1" s="1"/>
  <c r="AQ361" i="1"/>
  <c r="AW361" i="1" s="1"/>
  <c r="AQ362" i="1"/>
  <c r="AW362" i="1" s="1"/>
  <c r="AQ363" i="1"/>
  <c r="AW363" i="1" s="1"/>
  <c r="AQ364" i="1"/>
  <c r="AW364" i="1" s="1"/>
  <c r="AQ365" i="1"/>
  <c r="AW365" i="1" s="1"/>
  <c r="AQ366" i="1"/>
  <c r="AW366" i="1" s="1"/>
  <c r="AQ367" i="1"/>
  <c r="AW367" i="1" s="1"/>
  <c r="AQ368" i="1"/>
  <c r="AW368" i="1" s="1"/>
  <c r="AQ369" i="1"/>
  <c r="AW369" i="1" s="1"/>
  <c r="AQ370" i="1"/>
  <c r="AW370" i="1" s="1"/>
  <c r="AQ371" i="1"/>
  <c r="AW371" i="1" s="1"/>
  <c r="AQ372" i="1"/>
  <c r="AW372" i="1" s="1"/>
  <c r="AQ373" i="1"/>
  <c r="AW373" i="1" s="1"/>
  <c r="AQ374" i="1"/>
  <c r="AW374" i="1" s="1"/>
  <c r="AQ376" i="1"/>
  <c r="AW376" i="1" s="1"/>
  <c r="AQ377" i="1"/>
  <c r="AW377" i="1" s="1"/>
  <c r="AQ378" i="1"/>
  <c r="AW378" i="1" s="1"/>
  <c r="AQ379" i="1"/>
  <c r="AW379" i="1" s="1"/>
  <c r="AQ380" i="1"/>
  <c r="AW380" i="1" s="1"/>
  <c r="AQ381" i="1"/>
  <c r="AW381" i="1" s="1"/>
  <c r="AQ382" i="1"/>
  <c r="AW382" i="1" s="1"/>
  <c r="AQ383" i="1"/>
  <c r="AW383" i="1" s="1"/>
  <c r="AQ384" i="1"/>
  <c r="AW384" i="1" s="1"/>
  <c r="AQ385" i="1"/>
  <c r="AW385" i="1" s="1"/>
  <c r="AQ386" i="1"/>
  <c r="AW386" i="1" s="1"/>
  <c r="AQ387" i="1"/>
  <c r="AW387" i="1" s="1"/>
  <c r="AQ388" i="1"/>
  <c r="AW388" i="1" s="1"/>
  <c r="AQ389" i="1"/>
  <c r="AW389" i="1" s="1"/>
  <c r="AQ390" i="1"/>
  <c r="AW390" i="1" s="1"/>
  <c r="AQ391" i="1"/>
  <c r="AW391" i="1" s="1"/>
  <c r="AQ392" i="1"/>
  <c r="AW392" i="1" s="1"/>
  <c r="AQ393" i="1"/>
  <c r="AW393" i="1" s="1"/>
  <c r="AQ395" i="1"/>
  <c r="AW395" i="1" s="1"/>
  <c r="AQ396" i="1"/>
  <c r="AW396" i="1" s="1"/>
  <c r="AQ397" i="1"/>
  <c r="AW397" i="1" s="1"/>
  <c r="AQ398" i="1"/>
  <c r="AW398" i="1" s="1"/>
  <c r="AQ399" i="1"/>
  <c r="AW399" i="1" s="1"/>
  <c r="AQ401" i="1"/>
  <c r="AW401" i="1" s="1"/>
  <c r="AQ402" i="1"/>
  <c r="AW402" i="1" s="1"/>
  <c r="AQ403" i="1"/>
  <c r="AW403" i="1" s="1"/>
  <c r="AQ404" i="1"/>
  <c r="AW404" i="1" s="1"/>
  <c r="AQ405" i="1"/>
  <c r="AW405" i="1" s="1"/>
  <c r="AQ406" i="1"/>
  <c r="AW406" i="1" s="1"/>
  <c r="AQ409" i="1"/>
  <c r="AW409" i="1" s="1"/>
  <c r="AQ411" i="1"/>
  <c r="AW411" i="1" s="1"/>
  <c r="AQ412" i="1"/>
  <c r="AW412" i="1" s="1"/>
  <c r="AQ413" i="1"/>
  <c r="AW413" i="1" s="1"/>
  <c r="AQ414" i="1"/>
  <c r="AW414" i="1" s="1"/>
  <c r="AQ416" i="1"/>
  <c r="AW416" i="1" s="1"/>
  <c r="AQ417" i="1"/>
  <c r="AW417" i="1" s="1"/>
  <c r="AQ418" i="1"/>
  <c r="AW418" i="1" s="1"/>
  <c r="AQ419" i="1"/>
  <c r="AW419" i="1" s="1"/>
  <c r="AQ420" i="1"/>
  <c r="AW420" i="1" s="1"/>
  <c r="AQ421" i="1"/>
  <c r="AW421" i="1" s="1"/>
  <c r="AQ422" i="1"/>
  <c r="AW422" i="1" s="1"/>
  <c r="AQ423" i="1"/>
  <c r="AW423" i="1" s="1"/>
  <c r="AQ424" i="1"/>
  <c r="AW424" i="1" s="1"/>
  <c r="AQ425" i="1"/>
  <c r="AW425" i="1" s="1"/>
  <c r="AQ426" i="1"/>
  <c r="AW426" i="1" s="1"/>
  <c r="AQ427" i="1"/>
  <c r="AW427" i="1" s="1"/>
  <c r="AQ428" i="1"/>
  <c r="AW428" i="1" s="1"/>
  <c r="AQ429" i="1"/>
  <c r="AW429" i="1" s="1"/>
  <c r="AQ430" i="1"/>
  <c r="AW430" i="1" s="1"/>
  <c r="AQ431" i="1"/>
  <c r="AW431" i="1" s="1"/>
  <c r="AQ432" i="1"/>
  <c r="AW432" i="1" s="1"/>
  <c r="AQ434" i="1"/>
  <c r="AW434" i="1" s="1"/>
  <c r="AQ435" i="1"/>
  <c r="AW435" i="1" s="1"/>
  <c r="AQ436" i="1"/>
  <c r="AW436" i="1" s="1"/>
  <c r="AQ437" i="1"/>
  <c r="AW437" i="1" s="1"/>
  <c r="AQ438" i="1"/>
  <c r="AW438" i="1" s="1"/>
  <c r="AQ439" i="1"/>
  <c r="AW439" i="1" s="1"/>
  <c r="AQ440" i="1"/>
  <c r="AW440" i="1" s="1"/>
  <c r="AQ441" i="1"/>
  <c r="AW441" i="1" s="1"/>
  <c r="AQ442" i="1"/>
  <c r="AW442" i="1" s="1"/>
  <c r="AQ443" i="1"/>
  <c r="AW443" i="1" s="1"/>
  <c r="AQ444" i="1"/>
  <c r="AW444" i="1" s="1"/>
  <c r="AQ445" i="1"/>
  <c r="AW445" i="1" s="1"/>
  <c r="AQ446" i="1"/>
  <c r="AW446" i="1" s="1"/>
  <c r="AQ447" i="1"/>
  <c r="AW447" i="1" s="1"/>
  <c r="AQ448" i="1"/>
  <c r="AW448" i="1" s="1"/>
  <c r="AQ449" i="1"/>
  <c r="AW449" i="1" s="1"/>
  <c r="AQ450" i="1"/>
  <c r="AW450" i="1" s="1"/>
  <c r="AQ451" i="1"/>
  <c r="AW451" i="1" s="1"/>
  <c r="AQ452" i="1"/>
  <c r="AW452" i="1" s="1"/>
  <c r="AQ453" i="1"/>
  <c r="AW453" i="1" s="1"/>
  <c r="AQ454" i="1"/>
  <c r="AW454" i="1" s="1"/>
  <c r="AQ462" i="1"/>
  <c r="AW462" i="1" s="1"/>
  <c r="AQ463" i="1"/>
  <c r="AW463" i="1" s="1"/>
  <c r="AQ464" i="1"/>
  <c r="AW464" i="1" s="1"/>
  <c r="AQ467" i="1"/>
  <c r="AW467" i="1" s="1"/>
  <c r="AQ470" i="1"/>
  <c r="AW470" i="1" s="1"/>
  <c r="AQ474" i="1"/>
  <c r="AW474" i="1" s="1"/>
  <c r="AQ458" i="1"/>
  <c r="AW458" i="1" s="1"/>
  <c r="AQ459" i="1"/>
  <c r="AW459" i="1" s="1"/>
  <c r="AQ465" i="1"/>
  <c r="AW465" i="1" s="1"/>
  <c r="AQ466" i="1"/>
  <c r="AW466" i="1" s="1"/>
  <c r="AQ475" i="1"/>
  <c r="AW475" i="1" s="1"/>
  <c r="AQ471" i="1"/>
  <c r="AW471" i="1" s="1"/>
  <c r="AQ472" i="1"/>
  <c r="AW472" i="1" s="1"/>
  <c r="AQ473" i="1"/>
  <c r="AW473" i="1" s="1"/>
  <c r="AQ468" i="1"/>
  <c r="AW468" i="1" s="1"/>
  <c r="AQ469" i="1"/>
  <c r="AW469" i="1" s="1"/>
  <c r="AQ476" i="1"/>
  <c r="AW476" i="1" s="1"/>
  <c r="AQ477" i="1"/>
  <c r="AW477" i="1" s="1"/>
  <c r="AQ478" i="1"/>
  <c r="AW478" i="1" s="1"/>
  <c r="AQ479" i="1"/>
  <c r="AW479" i="1" s="1"/>
  <c r="AQ480" i="1"/>
  <c r="AW480" i="1" s="1"/>
  <c r="AQ481" i="1"/>
  <c r="AW481" i="1" s="1"/>
  <c r="AQ482" i="1"/>
  <c r="AW482" i="1" s="1"/>
  <c r="AQ483" i="1"/>
  <c r="AW483" i="1" s="1"/>
  <c r="AQ484" i="1"/>
  <c r="AW484" i="1" s="1"/>
  <c r="AQ485" i="1"/>
  <c r="AW485" i="1" s="1"/>
  <c r="AQ486" i="1"/>
  <c r="AW486" i="1" s="1"/>
  <c r="AQ487" i="1"/>
  <c r="AW487" i="1" s="1"/>
  <c r="AQ489" i="1"/>
  <c r="AW489" i="1" s="1"/>
  <c r="AQ490" i="1"/>
  <c r="AW490" i="1" s="1"/>
  <c r="AQ491" i="1"/>
  <c r="AW491" i="1" s="1"/>
  <c r="AQ492" i="1"/>
  <c r="AW492" i="1" s="1"/>
  <c r="AQ493" i="1"/>
  <c r="AW493" i="1" s="1"/>
  <c r="AQ495" i="1"/>
  <c r="AW495" i="1" s="1"/>
  <c r="AQ496" i="1"/>
  <c r="AW496" i="1" s="1"/>
  <c r="AQ498" i="1"/>
  <c r="AW498" i="1" s="1"/>
  <c r="AQ246" i="1"/>
  <c r="AW246" i="1" s="1"/>
  <c r="AQ247" i="1"/>
  <c r="AW247" i="1" s="1"/>
  <c r="AQ499" i="1"/>
  <c r="AW499" i="1" s="1"/>
  <c r="AQ500" i="1"/>
  <c r="AW500" i="1" s="1"/>
  <c r="AQ501" i="1"/>
  <c r="AW501" i="1" s="1"/>
  <c r="AQ502" i="1"/>
  <c r="AW502" i="1" s="1"/>
  <c r="AQ503" i="1"/>
  <c r="AW503" i="1" s="1"/>
  <c r="AQ504" i="1"/>
  <c r="AW504" i="1" s="1"/>
  <c r="AQ505" i="1"/>
  <c r="AW505" i="1" s="1"/>
  <c r="AQ506" i="1"/>
  <c r="AW506" i="1" s="1"/>
  <c r="AQ507" i="1"/>
  <c r="AW507" i="1" s="1"/>
  <c r="AQ508" i="1"/>
  <c r="AW508" i="1" s="1"/>
  <c r="AQ509" i="1"/>
  <c r="AW509" i="1" s="1"/>
  <c r="AQ511" i="1"/>
  <c r="AW511" i="1" s="1"/>
  <c r="AQ512" i="1"/>
  <c r="AW512" i="1" s="1"/>
  <c r="AQ513" i="1"/>
  <c r="AW513" i="1" s="1"/>
  <c r="AQ514" i="1"/>
  <c r="AW514" i="1" s="1"/>
  <c r="AQ515" i="1"/>
  <c r="AW515" i="1" s="1"/>
  <c r="AQ516" i="1"/>
  <c r="AW516" i="1" s="1"/>
  <c r="AQ517" i="1"/>
  <c r="AW517" i="1" s="1"/>
  <c r="AQ518" i="1"/>
  <c r="AW518" i="1" s="1"/>
  <c r="AQ519" i="1"/>
  <c r="AW519" i="1" s="1"/>
  <c r="AQ520" i="1"/>
  <c r="AW520" i="1" s="1"/>
  <c r="AQ521" i="1"/>
  <c r="AW521" i="1" s="1"/>
  <c r="AQ522" i="1"/>
  <c r="AW522" i="1" s="1"/>
  <c r="AQ523" i="1"/>
  <c r="AW523" i="1" s="1"/>
  <c r="AQ524" i="1"/>
  <c r="AW524" i="1" s="1"/>
  <c r="AQ525" i="1"/>
  <c r="AW525" i="1" s="1"/>
  <c r="AQ526" i="1"/>
  <c r="AW526" i="1" s="1"/>
  <c r="AQ527" i="1"/>
  <c r="AW527" i="1" s="1"/>
  <c r="AQ528" i="1"/>
  <c r="AW528" i="1" s="1"/>
  <c r="AQ529" i="1"/>
  <c r="AW529" i="1" s="1"/>
  <c r="AQ530" i="1"/>
  <c r="AW530" i="1" s="1"/>
  <c r="AQ531" i="1"/>
  <c r="AW531" i="1" s="1"/>
  <c r="AQ532" i="1"/>
  <c r="AW532" i="1" s="1"/>
  <c r="AQ533" i="1"/>
  <c r="AW533" i="1" s="1"/>
  <c r="AQ534" i="1"/>
  <c r="AW534" i="1" s="1"/>
  <c r="AQ535" i="1"/>
  <c r="AW535" i="1" s="1"/>
  <c r="AQ536" i="1"/>
  <c r="AW536" i="1" s="1"/>
  <c r="AQ537" i="1"/>
  <c r="AW537" i="1" s="1"/>
  <c r="AQ538" i="1"/>
  <c r="AW538" i="1" s="1"/>
  <c r="AQ539" i="1"/>
  <c r="AW539" i="1" s="1"/>
  <c r="AQ540" i="1"/>
  <c r="AW540" i="1" s="1"/>
  <c r="AQ541" i="1"/>
  <c r="AW541" i="1" s="1"/>
  <c r="AQ542" i="1"/>
  <c r="AW542" i="1" s="1"/>
  <c r="AQ543" i="1"/>
  <c r="AW543" i="1" s="1"/>
  <c r="AQ544" i="1"/>
  <c r="AW544" i="1" s="1"/>
  <c r="AQ545" i="1"/>
  <c r="AW545" i="1" s="1"/>
  <c r="AQ547" i="1"/>
  <c r="AW547" i="1" s="1"/>
  <c r="AQ548" i="1"/>
  <c r="AW548" i="1" s="1"/>
  <c r="AQ549" i="1"/>
  <c r="AW549" i="1" s="1"/>
  <c r="AQ546" i="1"/>
  <c r="AW546" i="1" s="1"/>
  <c r="AQ550" i="1"/>
  <c r="AW550" i="1" s="1"/>
  <c r="AQ551" i="1"/>
  <c r="AW551" i="1" s="1"/>
  <c r="AQ552" i="1"/>
  <c r="AW552" i="1" s="1"/>
  <c r="AQ553" i="1"/>
  <c r="AW553" i="1" s="1"/>
  <c r="AQ554" i="1"/>
  <c r="AW554" i="1" s="1"/>
  <c r="AQ555" i="1"/>
  <c r="AW555" i="1" s="1"/>
  <c r="AQ556" i="1"/>
  <c r="AW556" i="1" s="1"/>
  <c r="AQ557" i="1"/>
  <c r="AW557" i="1" s="1"/>
  <c r="AQ558" i="1"/>
  <c r="AW558" i="1" s="1"/>
  <c r="AQ559" i="1"/>
  <c r="AW559" i="1" s="1"/>
  <c r="AQ560" i="1"/>
  <c r="AW560" i="1" s="1"/>
  <c r="AQ561" i="1"/>
  <c r="AW561" i="1" s="1"/>
  <c r="AQ562" i="1"/>
  <c r="AW562" i="1" s="1"/>
  <c r="AQ563" i="1"/>
  <c r="AW563" i="1" s="1"/>
  <c r="AQ564" i="1"/>
  <c r="AW564" i="1" s="1"/>
  <c r="AQ565" i="1"/>
  <c r="AW565" i="1" s="1"/>
  <c r="AQ566" i="1"/>
  <c r="AW566" i="1" s="1"/>
  <c r="AQ567" i="1"/>
  <c r="AW567" i="1" s="1"/>
  <c r="AQ568" i="1"/>
  <c r="AW568" i="1" s="1"/>
  <c r="AQ569" i="1"/>
  <c r="AW569" i="1" s="1"/>
  <c r="AQ570" i="1"/>
  <c r="AW570" i="1" s="1"/>
  <c r="AQ571" i="1"/>
  <c r="AW571" i="1" s="1"/>
  <c r="AQ572" i="1"/>
  <c r="AW572" i="1" s="1"/>
  <c r="AQ573" i="1"/>
  <c r="AW573" i="1" s="1"/>
  <c r="AQ164" i="1"/>
  <c r="AW164" i="1" s="1"/>
  <c r="AQ433" i="1"/>
  <c r="AW433" i="1" s="1"/>
  <c r="AQ15" i="1"/>
  <c r="AW15" i="1" s="1"/>
  <c r="AQ138" i="1"/>
  <c r="AW138" i="1" s="1"/>
  <c r="AQ306" i="1"/>
  <c r="AW306" i="1" s="1"/>
  <c r="AQ48" i="1"/>
  <c r="AW48" i="1" s="1"/>
  <c r="AQ28" i="1"/>
  <c r="AW28" i="1" s="1"/>
  <c r="AQ400" i="1"/>
  <c r="AW400" i="1" s="1"/>
  <c r="AQ267" i="1"/>
  <c r="AW267" i="1" s="1"/>
  <c r="AQ375" i="1"/>
  <c r="AW375" i="1" s="1"/>
</calcChain>
</file>

<file path=xl/sharedStrings.xml><?xml version="1.0" encoding="utf-8"?>
<sst xmlns="http://schemas.openxmlformats.org/spreadsheetml/2006/main" count="5242" uniqueCount="731">
  <si>
    <t>Product code</t>
  </si>
  <si>
    <t>Product name</t>
  </si>
  <si>
    <t>Product class</t>
  </si>
  <si>
    <t>ProductAssessmentGroup</t>
  </si>
  <si>
    <t>GR_01 - Crop protection products (Moderate)</t>
  </si>
  <si>
    <t>GR_02 - Biocides (Moderate)</t>
  </si>
  <si>
    <t>MT_01 - Aflatoxin B1 (Great)</t>
  </si>
  <si>
    <t>MT_02to06 - Mycotoxins other than Aflatoxin B1 (Moderate)</t>
  </si>
  <si>
    <t>MT_02 - DON</t>
  </si>
  <si>
    <t>MT_03 - Zearalenone</t>
  </si>
  <si>
    <t>MT_04 - Fumonisin B</t>
  </si>
  <si>
    <t>MT_05 - OTA</t>
  </si>
  <si>
    <t>MT_06 - T2 / HT2</t>
  </si>
  <si>
    <t>MT_07 - Ergot (Moderate)</t>
  </si>
  <si>
    <t>ZM_01to05 - Heavy metals incl fluorine (Moderate)</t>
  </si>
  <si>
    <t>ZM_01 to 04 - Heavy metals (As, Cd, Hg, Pb)</t>
  </si>
  <si>
    <t>ZM_05 - Fluorine</t>
  </si>
  <si>
    <t>PC_01 - Dioxins and DL-PCB's (Great)</t>
  </si>
  <si>
    <t>PC_02 - PAHs (Small)</t>
  </si>
  <si>
    <t>PC_03 - Non-DL-PCBs (Moderate)</t>
  </si>
  <si>
    <t>PC_04to06 - Mineral oil (Moderate)</t>
  </si>
  <si>
    <t>PC_07 - Packing material + physical contamination (Small)</t>
  </si>
  <si>
    <t>PC_08 - Nitrite (Small)</t>
  </si>
  <si>
    <t>PC_13to15 - Components of animal origin (Great)</t>
  </si>
  <si>
    <t>PC_13 - Bone fragments/contaminants/animal proteins (analyze using light microscopy)</t>
  </si>
  <si>
    <t>PC_14 - Forbidden animal proteins (analyze for DNA)</t>
  </si>
  <si>
    <t>PC_15 - Insolvable contaminants</t>
  </si>
  <si>
    <t>MB_01 - Salmonella (Moderate)</t>
  </si>
  <si>
    <t>MB_02 - Enterobacteriaceae (Small)</t>
  </si>
  <si>
    <t>MB_03 - Clostridia (Small)</t>
  </si>
  <si>
    <t>MB_04 - Yeast + Fungi (Small)</t>
  </si>
  <si>
    <t>MB_05 - Antimmicrobial effect (Moderate)</t>
  </si>
  <si>
    <t>PT_01 - Theobromine (Moderate)</t>
  </si>
  <si>
    <t>PT_02 - Glucosinolates (Moderate)</t>
  </si>
  <si>
    <t>PT_04 - Hydrogen cyanide (Moderate)</t>
  </si>
  <si>
    <t>BV_01 - Poisonous weeds / weed seeds (Moderate)</t>
  </si>
  <si>
    <t>FR_01 - Melamine (Moderate)</t>
  </si>
  <si>
    <t>Number of HACCP-scoring (5 or 9) orange</t>
  </si>
  <si>
    <t>Number of HACCP-scoring (15 or 25) red</t>
  </si>
  <si>
    <t>Class (based on HACCP scoring)</t>
  </si>
  <si>
    <t>Decrease in product class (Y/N)</t>
  </si>
  <si>
    <t>Increase in product class (Y/N)</t>
  </si>
  <si>
    <t>FINAL Class 2023 (based on contaminant)</t>
  </si>
  <si>
    <t>VF_01 - Finacial advantage (HIGH/LOW)</t>
  </si>
  <si>
    <t>Susceptible to fraud (Yes/No)</t>
  </si>
  <si>
    <t>VF_03 - GMO issues (Y/N)</t>
  </si>
  <si>
    <t>Increasing in class due to food integrity and fraud (Y/N)</t>
  </si>
  <si>
    <t>Class 202 FINAL (based on contaminant and food integrity)</t>
  </si>
  <si>
    <t>GR_01 - Crop protection products_2 (Moderate)</t>
  </si>
  <si>
    <t>GR_02 - Biocides_2 (Moderate)</t>
  </si>
  <si>
    <t>MT_01 - Aflatoxin B1_2 (Great)</t>
  </si>
  <si>
    <t>MT_02to06 - Mycotoxins other than Aflatoxin B1_2 (Moderate)</t>
  </si>
  <si>
    <t>MT_02 - DON_2</t>
  </si>
  <si>
    <t>MT_03 - Zearalenone_2</t>
  </si>
  <si>
    <t>MT_04 - Fumonisin B_2</t>
  </si>
  <si>
    <t>MT_05 - OTA_2</t>
  </si>
  <si>
    <t>MT_06 - T2 / HT2_2</t>
  </si>
  <si>
    <t>MT_07 - Ergot_2 (Moderate)</t>
  </si>
  <si>
    <t>ZM_01to05 - Heavy metals incl fluorine_2 (Moderate)</t>
  </si>
  <si>
    <t>ZM_01 to 04 - Heavy metals_2 (As, Cd, Hg, Pb)</t>
  </si>
  <si>
    <t>ZM_05 - Fluorine_2</t>
  </si>
  <si>
    <t>PC_01 - Dioxins and DL-PCB's_2 (Great)</t>
  </si>
  <si>
    <t>PC_02 - PAHs_2 (Small)</t>
  </si>
  <si>
    <t>PC_03 - Non-DL-PCBs_2 (Moderate)</t>
  </si>
  <si>
    <t>PC_04to06 - Mineral oil_2 (Moderate)</t>
  </si>
  <si>
    <t>PC_07 - Packing material + physical contamination_2 (Small)</t>
  </si>
  <si>
    <t>PC_08 - Nitrite_2 (Small)</t>
  </si>
  <si>
    <t>PC_13to15 - Components of animal origin_2 (Great)</t>
  </si>
  <si>
    <t>PC_13 - Bone fragments/contaminants/animal proteins_2 (analyze using light microscopy)</t>
  </si>
  <si>
    <t>PC_14 - Forbidden animal proteins_2 (analyze for DNA)</t>
  </si>
  <si>
    <t>PC_15 - Insolvable contaminants_2</t>
  </si>
  <si>
    <t>MB_01 - Salmonella_2 (Moderate)</t>
  </si>
  <si>
    <t>MB_02 - Enterobacteriaceae_2 (Small)</t>
  </si>
  <si>
    <t>MB_03 - Clostridia_2 (Small)</t>
  </si>
  <si>
    <t>MB_04 - Yeast + Fungi_2 (Small)</t>
  </si>
  <si>
    <t>MB_05 - Antimmicrobial effect_2 (Moderate)</t>
  </si>
  <si>
    <t>PT_01 - Theobromine_2 (Moderate)</t>
  </si>
  <si>
    <t>PT_02 - Glucosinolates_2 (Moderate)</t>
  </si>
  <si>
    <t>PT_04 - Hydrogen cyanide_2 (Moderate)</t>
  </si>
  <si>
    <t>BV_01 - Poisonous weeds / weed seeds_2 (Moderate)</t>
  </si>
  <si>
    <t>FR_01 - Melamine_2 (Moderate)</t>
  </si>
  <si>
    <t>(Sugar) beet molasses</t>
  </si>
  <si>
    <t>4.Tubers, roots, and products derived thereof</t>
  </si>
  <si>
    <t>B</t>
  </si>
  <si>
    <t>L</t>
  </si>
  <si>
    <t>N</t>
  </si>
  <si>
    <t>Y</t>
  </si>
  <si>
    <t>(Sugar) beet molasses, organic</t>
  </si>
  <si>
    <t>(Sugar) beet molasses, par. desug a/o debe</t>
  </si>
  <si>
    <t>(Sugar) cane molasses</t>
  </si>
  <si>
    <t>7.Other plants, algae and products derived thereof</t>
  </si>
  <si>
    <t>(Sugar) cane molasses, organic</t>
  </si>
  <si>
    <t>H</t>
  </si>
  <si>
    <t>Acidity regulators (1j)</t>
  </si>
  <si>
    <t>Acidity regulators</t>
  </si>
  <si>
    <t>Unknown</t>
  </si>
  <si>
    <t>Amino acid EU-permitted (3c)</t>
  </si>
  <si>
    <t xml:space="preserve">Amino acids </t>
  </si>
  <si>
    <t>Ammonium chloride (4d7,4d8)</t>
  </si>
  <si>
    <t>Other zootechnical additives</t>
  </si>
  <si>
    <t>Animal fat</t>
  </si>
  <si>
    <t>9.Land animal products and derived thereof</t>
  </si>
  <si>
    <t>M</t>
  </si>
  <si>
    <t>Antioxidant EU-permitted (1b)</t>
  </si>
  <si>
    <t>Antioxidants</t>
  </si>
  <si>
    <t>Apple molasses</t>
  </si>
  <si>
    <t>5.Other seeds and fruits, and derived thereof</t>
  </si>
  <si>
    <t>Apple pulp, (moist)</t>
  </si>
  <si>
    <t>Apple pulp, dried</t>
  </si>
  <si>
    <t>Aromatic substances/flavoring compounds EU pe (2b)</t>
  </si>
  <si>
    <t xml:space="preserve">Flavours </t>
  </si>
  <si>
    <t>Attapulgite</t>
  </si>
  <si>
    <t>11.Minerals and products derived thereof</t>
  </si>
  <si>
    <t>B. subtilis/ B. licheniformis (4b1700i)</t>
  </si>
  <si>
    <t>Gut flora stabilisers</t>
  </si>
  <si>
    <t>Bakery and confectionery prod., processed undried</t>
  </si>
  <si>
    <t>13.Miscellaneous</t>
  </si>
  <si>
    <t>Bakery and confectionery product, processed, dried</t>
  </si>
  <si>
    <t>Bakery and confectionery products, unprocessed</t>
  </si>
  <si>
    <t>Barley (incl. crushed)</t>
  </si>
  <si>
    <t>1a.Cereal grains</t>
  </si>
  <si>
    <t>Barley (incl. crushed), organic</t>
  </si>
  <si>
    <t>Barley feed meal</t>
  </si>
  <si>
    <t>1b.Of cereal grains derived products</t>
  </si>
  <si>
    <t>Barley flakes ((infrared) micronised)</t>
  </si>
  <si>
    <t>Barley middlings</t>
  </si>
  <si>
    <t>Barley protein feed</t>
  </si>
  <si>
    <t>Barley, heat treated</t>
  </si>
  <si>
    <t>Beet pulp, dried (pellets)</t>
  </si>
  <si>
    <t>Beet pulp, dried (pellets), organic</t>
  </si>
  <si>
    <t>Beet tail ends (moist)</t>
  </si>
  <si>
    <t>Beetroot</t>
  </si>
  <si>
    <t>Bentonite (1m558/1m558i)</t>
  </si>
  <si>
    <t>Binders</t>
  </si>
  <si>
    <t>Benzoic acid (4d210)</t>
  </si>
  <si>
    <t>Betain (3a920,3a921, 3a925)</t>
  </si>
  <si>
    <t>Vitamins</t>
  </si>
  <si>
    <t>BHT (1b, E 321)</t>
  </si>
  <si>
    <t>Biotin (vitamin H, 3a880)</t>
  </si>
  <si>
    <t>Black cumin flakes (QS only)</t>
  </si>
  <si>
    <t>2.Oil seeds and fruits, and derived thereof</t>
  </si>
  <si>
    <t>Blood meal (pig/poultry)</t>
  </si>
  <si>
    <t>Blood plasma powder</t>
  </si>
  <si>
    <t>Bovine fat</t>
  </si>
  <si>
    <t>Brewer’s yeast (moist)</t>
  </si>
  <si>
    <t>12.(By)products obtained by ferm. using micro-org</t>
  </si>
  <si>
    <t>Brewers yeast (dried)</t>
  </si>
  <si>
    <t>Brewers’ grains (moist)</t>
  </si>
  <si>
    <t>Buglossoides oil,refined</t>
  </si>
  <si>
    <t>Buttermilk</t>
  </si>
  <si>
    <t>8.Milk products and products derived thereof</t>
  </si>
  <si>
    <t>Calcareous marine algae</t>
  </si>
  <si>
    <t>Calcium and magnesium carbonate</t>
  </si>
  <si>
    <t>Calcium butyrate, coated</t>
  </si>
  <si>
    <t>Compound feed</t>
  </si>
  <si>
    <t>Calcium carbonate</t>
  </si>
  <si>
    <t>Calcium carbonate granules (from drinking water production)</t>
  </si>
  <si>
    <t>Calcium chloride (SPR)</t>
  </si>
  <si>
    <t>Calcium hydroxy apatite (from organic origin)</t>
  </si>
  <si>
    <t>Calcium iodate (3b202)</t>
  </si>
  <si>
    <t xml:space="preserve">Trace elements </t>
  </si>
  <si>
    <t>Calcium lactate (1a, E 327)</t>
  </si>
  <si>
    <t>Preservatives</t>
  </si>
  <si>
    <t>Calcium nitrate double salt</t>
  </si>
  <si>
    <t>Calcium pidolate</t>
  </si>
  <si>
    <t>Calcium propionate (1a, E 282)</t>
  </si>
  <si>
    <t>Calcium salts/soaps (rumen protected) based on pig fats (13.6.4)</t>
  </si>
  <si>
    <t>Calcium salts/soaps (rumen protected) of palm oil fatty acids (13.6.4)</t>
  </si>
  <si>
    <t>Calcium sodium phosphate</t>
  </si>
  <si>
    <t>Calcium sulphate</t>
  </si>
  <si>
    <t>Calciumformate (1a, E238)</t>
  </si>
  <si>
    <t>Carinata seed meal</t>
  </si>
  <si>
    <t>Carnitin (3a910)</t>
  </si>
  <si>
    <t>Carob</t>
  </si>
  <si>
    <t>3.Legume seeds and products derived thereof</t>
  </si>
  <si>
    <t>Carob meal</t>
  </si>
  <si>
    <t>Carrot flakes</t>
  </si>
  <si>
    <t>Carrot peelings, steamed</t>
  </si>
  <si>
    <t>Carrots</t>
  </si>
  <si>
    <t>Carrots, organic</t>
  </si>
  <si>
    <t>Cellulose (1, E 460)</t>
  </si>
  <si>
    <t>Cereal silage (green rye)</t>
  </si>
  <si>
    <t>6.Forages and roughage, and derived thereof</t>
  </si>
  <si>
    <t>Cereals straw</t>
  </si>
  <si>
    <t>Cheese and (melted) cheese products</t>
  </si>
  <si>
    <t>Cheese whey (moist)</t>
  </si>
  <si>
    <t>Chestnut extract (2b)</t>
  </si>
  <si>
    <t>Chicory Inulin</t>
  </si>
  <si>
    <t>Chicory molasses</t>
  </si>
  <si>
    <t>Chicory pulp, dried</t>
  </si>
  <si>
    <t>Chicory roots</t>
  </si>
  <si>
    <t>Choline chloride (3a890)</t>
  </si>
  <si>
    <t>Citric acid (1a, E 330)</t>
  </si>
  <si>
    <t>Citrus peelings, moisture rich</t>
  </si>
  <si>
    <t>Citrus pulp</t>
  </si>
  <si>
    <t>Citrus pulp (moist)</t>
  </si>
  <si>
    <t>Citrus pulp (moist), organic</t>
  </si>
  <si>
    <t>Citruswater</t>
  </si>
  <si>
    <t>Clinoptilolite of sedimentary origin (1g568)</t>
  </si>
  <si>
    <t>Coated granulated cobalt (II) carbonate 5% CO (3b304)</t>
  </si>
  <si>
    <t>Cobalt sulphate (3b305)</t>
  </si>
  <si>
    <t>Coccidiostats EU-permitted (5)</t>
  </si>
  <si>
    <t>Coccidiostatica</t>
  </si>
  <si>
    <t>Cocoa bean meal</t>
  </si>
  <si>
    <t>Cocoa hulls</t>
  </si>
  <si>
    <t>Cocoa hulls, organic</t>
  </si>
  <si>
    <t>Cocoa husks</t>
  </si>
  <si>
    <t>Cocoa husks, organic</t>
  </si>
  <si>
    <t>Coconut oil, refined</t>
  </si>
  <si>
    <t>Coconut oil, refined, organic</t>
  </si>
  <si>
    <t>Coffee-Skin-Pellets</t>
  </si>
  <si>
    <t>Collagen from pig bones</t>
  </si>
  <si>
    <t>Colloidal silica (E551b)</t>
  </si>
  <si>
    <t>Anticaking agents</t>
  </si>
  <si>
    <t>Colostrum/colostrum powder</t>
  </si>
  <si>
    <t>Colourants EU permitted (2a)</t>
  </si>
  <si>
    <t>Colourants</t>
  </si>
  <si>
    <t>Compound feed for cattle</t>
  </si>
  <si>
    <t>Compound feed for cattle (with SPR and/or HIGH risk product)</t>
  </si>
  <si>
    <t>Compound feed for fish</t>
  </si>
  <si>
    <t>Compound feed for fish (with SPR and/or HIGH risk product)</t>
  </si>
  <si>
    <t>Compound feed for goats</t>
  </si>
  <si>
    <t>Compound feed for goats (with SPR and/or HIGH risk product)</t>
  </si>
  <si>
    <t>Compound feed for horses</t>
  </si>
  <si>
    <t>Compound feed for horses (with SPR and/or HIGH risk product)</t>
  </si>
  <si>
    <t>Compound feed for pigs</t>
  </si>
  <si>
    <t>Compound feed for pigs (with SPR and/or HIGH risk product)</t>
  </si>
  <si>
    <t>Compound feed for poultry</t>
  </si>
  <si>
    <t>Compound feed for poultry (with SPR and/or HIGH risk product)</t>
  </si>
  <si>
    <t>Compound feed for rabbits</t>
  </si>
  <si>
    <t>Compound feed for rabbits (with SPR and/or HIGH risk product)</t>
  </si>
  <si>
    <t>Compound feed for sheep</t>
  </si>
  <si>
    <t>Compound feed for sheep (with SPR and/or HIGH risk product)</t>
  </si>
  <si>
    <t>Compound feed other</t>
  </si>
  <si>
    <t>Compound feed other (with SPR and/or HIGH risk product)</t>
  </si>
  <si>
    <t>Concentrated Distillers Solubles (CDS)</t>
  </si>
  <si>
    <t>Copper chelate (3b410i, 3b415)</t>
  </si>
  <si>
    <t>Copper sulphate (3b, E4)</t>
  </si>
  <si>
    <t>Copper(II) oxide (3b404</t>
  </si>
  <si>
    <t>Dairy flushing (moist)</t>
  </si>
  <si>
    <t>Dairy mixture</t>
  </si>
  <si>
    <t>Dextrose</t>
  </si>
  <si>
    <t>Diatomaceous earth (1i, E 551c)</t>
  </si>
  <si>
    <t>Dicalcium phosphate</t>
  </si>
  <si>
    <t>Dicalcium Phosphate (organic mat./Bone phosphate)</t>
  </si>
  <si>
    <t>Diclazuril (5, E 771)</t>
  </si>
  <si>
    <t>Dicopper chloride trihydroxide (3b409)</t>
  </si>
  <si>
    <t>Disodium phosphate anhydrous</t>
  </si>
  <si>
    <t>Dried algae</t>
  </si>
  <si>
    <t>Dried malt protein</t>
  </si>
  <si>
    <t>Egg powder (SPR)</t>
  </si>
  <si>
    <t>Egg yolk powder, defatted (SPR)</t>
  </si>
  <si>
    <t>Eggshells, heat treated (SPR)</t>
  </si>
  <si>
    <t>Emulsifier EU-approved (1c)</t>
  </si>
  <si>
    <t>Emulsifiers and gelling agents</t>
  </si>
  <si>
    <t>Enzyme, EU-approved</t>
  </si>
  <si>
    <t>Digestibility enhancers / Enzymes</t>
  </si>
  <si>
    <t>Fat mixture (HIGH) (SPR) (no animal fat)</t>
  </si>
  <si>
    <t>Fat mixture (LOW/MEDIUM) (no animal fat)</t>
  </si>
  <si>
    <t>Fatty acids (medium-chain) from crude/refined palmkernel&amp;coconut oil (by splitting+destill.)(13.6.7)</t>
  </si>
  <si>
    <t>Feather protein solution, hydrolised (SPR)</t>
  </si>
  <si>
    <t>Feather protein, hydrolised (SPR)</t>
  </si>
  <si>
    <t>Feed beer</t>
  </si>
  <si>
    <t>Feed milk</t>
  </si>
  <si>
    <t>Ferment residue</t>
  </si>
  <si>
    <t>Fermentation by-product enzyme production</t>
  </si>
  <si>
    <t>Film horse beans</t>
  </si>
  <si>
    <t>Filtercake from winterisation</t>
  </si>
  <si>
    <t>Fish meal (SPR)</t>
  </si>
  <si>
    <t>10.Fish, other aquatic animals and derived thereof</t>
  </si>
  <si>
    <t>Fish oil (SPR)</t>
  </si>
  <si>
    <t>Fish protein, liquid and hydrolysed</t>
  </si>
  <si>
    <t>Fodder beets, organic</t>
  </si>
  <si>
    <t>Former foodstuff</t>
  </si>
  <si>
    <t>Formic acid (E 236)</t>
  </si>
  <si>
    <t>Fructose syrup</t>
  </si>
  <si>
    <t>Fruit juice</t>
  </si>
  <si>
    <t>Fruit wine</t>
  </si>
  <si>
    <t>Fumaric acid (1a297)</t>
  </si>
  <si>
    <t>Garlic powder</t>
  </si>
  <si>
    <t>Gelatine of  non-ruminants</t>
  </si>
  <si>
    <t>Glucosamine (Chitosamine) (by hydrolysis)</t>
  </si>
  <si>
    <t>Glucose</t>
  </si>
  <si>
    <t>Glucose liquid</t>
  </si>
  <si>
    <t>Glucose molasse</t>
  </si>
  <si>
    <t>Glucose syrup</t>
  </si>
  <si>
    <t>Glycerine, crude</t>
  </si>
  <si>
    <t>Glycerine, refined (from the oleochemical process)</t>
  </si>
  <si>
    <t xml:space="preserve">Glycerine, refined (from the production of biodiesel) </t>
  </si>
  <si>
    <t>Grain protein concentrate (QS only)</t>
  </si>
  <si>
    <t>Graindistillers (DDGS)</t>
  </si>
  <si>
    <t>Graindistillers (DDGS) (moist)</t>
  </si>
  <si>
    <t>Grass hay</t>
  </si>
  <si>
    <t>Grass hay, artificially dried</t>
  </si>
  <si>
    <t>Grass hay, organic</t>
  </si>
  <si>
    <t>Grass meal</t>
  </si>
  <si>
    <t>Grass protein, dried</t>
  </si>
  <si>
    <t>Grass seed Hay, threshed</t>
  </si>
  <si>
    <t>Grass silage</t>
  </si>
  <si>
    <t>Grass silage, organic</t>
  </si>
  <si>
    <t>Grass, fresh mown</t>
  </si>
  <si>
    <t>Grass, fresh mown, organic</t>
  </si>
  <si>
    <t>Guar gum (1, E 412)</t>
  </si>
  <si>
    <t>Haemoglobin powder</t>
  </si>
  <si>
    <t>Hemp fibre</t>
  </si>
  <si>
    <t>Hemp seed hulls</t>
  </si>
  <si>
    <t>Herbs, dried and milled (cultivated)</t>
  </si>
  <si>
    <t>Herbs, dried and milled (wild origine)</t>
  </si>
  <si>
    <t>Horse beans</t>
  </si>
  <si>
    <t>Horse beans, rumen protected</t>
  </si>
  <si>
    <t>Horse beans, organic</t>
  </si>
  <si>
    <t>Humic acid</t>
  </si>
  <si>
    <t>Insect larvae (live)</t>
  </si>
  <si>
    <t>Insect oil</t>
  </si>
  <si>
    <t>Iodine (potassium iodide E 3b201)</t>
  </si>
  <si>
    <t>Iron - Fe, Ferric sulphate (3b, E1)</t>
  </si>
  <si>
    <t>Iron chelate (3b111)</t>
  </si>
  <si>
    <t>Kaolinitic (1, E 559)</t>
  </si>
  <si>
    <t>Lactic acid (1a, E270)</t>
  </si>
  <si>
    <t>Lactose</t>
  </si>
  <si>
    <t>Lecithins, crude</t>
  </si>
  <si>
    <t>Leonardite</t>
  </si>
  <si>
    <t>Lignocellulose</t>
  </si>
  <si>
    <t>Lignosulphonates (1, E 565)</t>
  </si>
  <si>
    <t>Linseed (incl. rolled) (SPR)</t>
  </si>
  <si>
    <t>Linseed expeller</t>
  </si>
  <si>
    <t>Linseed expeller, organic</t>
  </si>
  <si>
    <t>Linseed oil, crude</t>
  </si>
  <si>
    <t>Linseed oil, refined</t>
  </si>
  <si>
    <t>Linseed, organic (SPR)</t>
  </si>
  <si>
    <t>Liquid processed animal protein poultry EU (SPR)</t>
  </si>
  <si>
    <t>Lucerne (fresh/wet)</t>
  </si>
  <si>
    <t>Lucerne (fresh/wet), organic</t>
  </si>
  <si>
    <t>Lucerne hay, artificially dried</t>
  </si>
  <si>
    <t>Lucerne hay, artificially dried, organic</t>
  </si>
  <si>
    <t>Lucerne meal/-pellets</t>
  </si>
  <si>
    <t>Lucerne meal/-pellets, organic</t>
  </si>
  <si>
    <t>Lucerne, sun dried</t>
  </si>
  <si>
    <t>Lucerne, sun dried, organic</t>
  </si>
  <si>
    <t>Lupin middings, heat treated</t>
  </si>
  <si>
    <t>Lupins, organic</t>
  </si>
  <si>
    <t>Magnesium chloride</t>
  </si>
  <si>
    <t>Magnesium citrate</t>
  </si>
  <si>
    <t>Magnesium fumarate</t>
  </si>
  <si>
    <t>Magnesium oxide</t>
  </si>
  <si>
    <t>Magnesium phosphate</t>
  </si>
  <si>
    <t>Magnesium sulphate</t>
  </si>
  <si>
    <t>Maize (incl. crushed and broken)</t>
  </si>
  <si>
    <t>Maize (incl. crushed and broken), organic</t>
  </si>
  <si>
    <t>Maize chopped (moist)</t>
  </si>
  <si>
    <t>Maize chopped (moist), organic</t>
  </si>
  <si>
    <t>Maize EU-4 (moist)</t>
  </si>
  <si>
    <t>Maize feed meal</t>
  </si>
  <si>
    <t>Maize feed meal, organic</t>
  </si>
  <si>
    <t>Maize fibre (Corex M100)</t>
  </si>
  <si>
    <t>Maize flakes</t>
  </si>
  <si>
    <t>Maize germ expeller</t>
  </si>
  <si>
    <t>Maize germs</t>
  </si>
  <si>
    <t>Maize germs, organic</t>
  </si>
  <si>
    <t>Maize gluten feed (moist)</t>
  </si>
  <si>
    <t>Maize gluten feed (pellets)</t>
  </si>
  <si>
    <t>Maize gluten(meal) 60%</t>
  </si>
  <si>
    <t>Maize meal, heat treated ((infra red) micronised)</t>
  </si>
  <si>
    <t>Maize moist distillers grain</t>
  </si>
  <si>
    <t>Maize oil, crude</t>
  </si>
  <si>
    <t>Maize screenings</t>
  </si>
  <si>
    <t>Maize solubles</t>
  </si>
  <si>
    <t>Maize spent wash syrup</t>
  </si>
  <si>
    <t>Maize starch</t>
  </si>
  <si>
    <t>Maize starch, heat treated</t>
  </si>
  <si>
    <t>Maize, puffed</t>
  </si>
  <si>
    <t>Maize: Corn Cob Mix EU-4</t>
  </si>
  <si>
    <t>Maize: Corn Cob Mix EU-4, organic</t>
  </si>
  <si>
    <t>Maizedistillers (DDGS)</t>
  </si>
  <si>
    <t>Malt</t>
  </si>
  <si>
    <t>Malt culms (and possible screenings)</t>
  </si>
  <si>
    <t>Malt dusk</t>
  </si>
  <si>
    <t>Malt husk</t>
  </si>
  <si>
    <t>Maltodextrin</t>
  </si>
  <si>
    <t>Manganese chelate (3b504-3b506, 3b509-3b510)</t>
  </si>
  <si>
    <t>Manganese (II) oxide (3b502)</t>
  </si>
  <si>
    <t>Manganous sulphate, monohydrate (3b503)</t>
  </si>
  <si>
    <t>Marian thistle oil</t>
  </si>
  <si>
    <t>Marigold flowers, powder</t>
  </si>
  <si>
    <t>Methionine (3c301 tm 3c309)</t>
  </si>
  <si>
    <t>Methionine, rumen bypass</t>
  </si>
  <si>
    <t>Methyl sulphonyl methane</t>
  </si>
  <si>
    <t>Micro-organisms, EU permitted</t>
  </si>
  <si>
    <t>Milk permeate</t>
  </si>
  <si>
    <t>Milk powder</t>
  </si>
  <si>
    <t>Milk powder, organic</t>
  </si>
  <si>
    <t>Milk protein concentrate (humide)</t>
  </si>
  <si>
    <t>Milk replacer</t>
  </si>
  <si>
    <t>Mineral feed</t>
  </si>
  <si>
    <t>Mineral feed (SPR)</t>
  </si>
  <si>
    <t>Mineral lick</t>
  </si>
  <si>
    <t>Mix of refined vegetable oils</t>
  </si>
  <si>
    <t>Mixed herbs</t>
  </si>
  <si>
    <t>Mixture heat treated cereals and/or legumes</t>
  </si>
  <si>
    <t>Mixtures rumen protected soya bean meal and rape seed meal</t>
  </si>
  <si>
    <t>Moist distillers’ grains</t>
  </si>
  <si>
    <t>Mono- and diglycerides of vegetable fatty acids esterified with organic acids (13.6.9)</t>
  </si>
  <si>
    <t>Mono-, di- and tri glycerides of vegetable fatty acids (13.6.3)</t>
  </si>
  <si>
    <t>Monoammonium phosphate</t>
  </si>
  <si>
    <t>Monocalcium phosphate (MCP)</t>
  </si>
  <si>
    <t>Monodicalciumphosphate (MDCP)</t>
  </si>
  <si>
    <t>Monopotassium phosphate</t>
  </si>
  <si>
    <t>Monosodiumphosphate</t>
  </si>
  <si>
    <t>Mustard bran</t>
  </si>
  <si>
    <t>Mustard seed meal</t>
  </si>
  <si>
    <t>Mycelium feed (Aspergillus Niger)</t>
  </si>
  <si>
    <t>Mycelium (Aspergillus niger) (moist)</t>
  </si>
  <si>
    <t>Mycotoxinbinder (1m01/1m03)</t>
  </si>
  <si>
    <t>Natrolite-phonolite (1g, E 566)</t>
  </si>
  <si>
    <t>Niacin (3a314)</t>
  </si>
  <si>
    <t>Oat  flakes</t>
  </si>
  <si>
    <t>Oat hulls</t>
  </si>
  <si>
    <t>Oat hulls and bran</t>
  </si>
  <si>
    <t>Oat hulls, organic</t>
  </si>
  <si>
    <t>Oat protein</t>
  </si>
  <si>
    <t>Oats (incl. crushed)</t>
  </si>
  <si>
    <t>Oats (incl. crushed), organic</t>
  </si>
  <si>
    <t>Oats clipped</t>
  </si>
  <si>
    <t>Oats, heat treated</t>
  </si>
  <si>
    <t>Oats, husked, cut</t>
  </si>
  <si>
    <t>Okara</t>
  </si>
  <si>
    <t>Oligofructose syrup</t>
  </si>
  <si>
    <t>Onion</t>
  </si>
  <si>
    <t>Onion juice</t>
  </si>
  <si>
    <t>Onion pulp</t>
  </si>
  <si>
    <t>Onions, fried</t>
  </si>
  <si>
    <t>Orthophosphoric acid (1a338)</t>
  </si>
  <si>
    <t>Other zootechnical additives (4d)</t>
  </si>
  <si>
    <t>Palatinoses molasses</t>
  </si>
  <si>
    <t>Palm acid oils (13.6.1)</t>
  </si>
  <si>
    <t>Palm Fatty Acids (rumen protected) from crude/refined palm oil (by splitting+destillation) (13.6.7)</t>
  </si>
  <si>
    <t>Palm fatty acids distillate (PFAD) (SPR) (13.6.5)</t>
  </si>
  <si>
    <t>Palm kernel acid oils (13.6.1)</t>
  </si>
  <si>
    <t>Palm kernel expeller</t>
  </si>
  <si>
    <t>Palm kernel expeller, organic</t>
  </si>
  <si>
    <t>Palm kernel FA's from crude and/or refined palm kernel oil (through splitting+destillation) (13.6.7)</t>
  </si>
  <si>
    <t>Palm Kernel Fatty Acid Distillate (PKFAD) (SPR) (13.6.5)</t>
  </si>
  <si>
    <t>Palm kernel fatty acids from crude and/or refinedpalm kernel oil (through splitting) (13.6.6)</t>
  </si>
  <si>
    <t>Palm kernel oil, crude</t>
  </si>
  <si>
    <t>Palm kernel oil, crude, organic</t>
  </si>
  <si>
    <t>Palm kernel oil, refined</t>
  </si>
  <si>
    <t>Palm oil, crude</t>
  </si>
  <si>
    <t>Palm oil, crude, organic</t>
  </si>
  <si>
    <t>Palm oil, refined</t>
  </si>
  <si>
    <t>Pea feed meal</t>
  </si>
  <si>
    <t>Pea flakes</t>
  </si>
  <si>
    <t>Pea hulls</t>
  </si>
  <si>
    <t>Pea protein</t>
  </si>
  <si>
    <t>Pea protein (moist)</t>
  </si>
  <si>
    <t>Pea pulp (moist)</t>
  </si>
  <si>
    <t>Pea straw</t>
  </si>
  <si>
    <t>Peas</t>
  </si>
  <si>
    <t>Peas, extruded</t>
  </si>
  <si>
    <t>Peas, organic</t>
  </si>
  <si>
    <t>Pectin</t>
  </si>
  <si>
    <t>Permeated whey (liquid)</t>
  </si>
  <si>
    <t>Permeated whey, poor of milk sugar (liquid)</t>
  </si>
  <si>
    <t>Phytase (4a1600)</t>
  </si>
  <si>
    <t>Polyethyleneglycol-glyceryl ricinoleate (1, E 484)</t>
  </si>
  <si>
    <t>Porcine protein, hydrolysed (from pig bones)</t>
  </si>
  <si>
    <t>Porcine protein, hydrolysed (from porcine blood)</t>
  </si>
  <si>
    <t>Pork fat</t>
  </si>
  <si>
    <t>Pork meal (derived from former foodstuff) (SPR)</t>
  </si>
  <si>
    <t>Potassium carbonate</t>
  </si>
  <si>
    <t>Potassium chloride</t>
  </si>
  <si>
    <t>Potassium sorbate (1k202)</t>
  </si>
  <si>
    <t>Silage additives</t>
  </si>
  <si>
    <t>Potato crisps</t>
  </si>
  <si>
    <t>Potato cuttings, raw</t>
  </si>
  <si>
    <t>Potato fat crumbs</t>
  </si>
  <si>
    <t>Potato fat crumbs, defatted</t>
  </si>
  <si>
    <t>Potato feed starch</t>
  </si>
  <si>
    <t>Potato flakes</t>
  </si>
  <si>
    <t>Potato fruit juice, concentrated</t>
  </si>
  <si>
    <t>Potato peelings</t>
  </si>
  <si>
    <t>Potato peelings, steamed</t>
  </si>
  <si>
    <t>Potato presswater</t>
  </si>
  <si>
    <t>Potato product, pre fried (moist)</t>
  </si>
  <si>
    <t>Potato protein</t>
  </si>
  <si>
    <t>Potato protein, fermentative treated</t>
  </si>
  <si>
    <t>Potato pulp, dried</t>
  </si>
  <si>
    <t>Potato pulp, pressed (moist)</t>
  </si>
  <si>
    <t>Potato scrapings (moist)</t>
  </si>
  <si>
    <t>Potato starch</t>
  </si>
  <si>
    <t>Potato, mashed</t>
  </si>
  <si>
    <t>Potatoes</t>
  </si>
  <si>
    <t>Potatoes, organic</t>
  </si>
  <si>
    <t>Potatoes, steam peeled</t>
  </si>
  <si>
    <t>Poultry fat</t>
  </si>
  <si>
    <t>Premix</t>
  </si>
  <si>
    <t>Premixtures</t>
  </si>
  <si>
    <t>Premix (with SPR and/or HIGH risk product)</t>
  </si>
  <si>
    <t>Premixture silage additives</t>
  </si>
  <si>
    <t>Preservatives, EU permitted (1a)</t>
  </si>
  <si>
    <t>Pressed (sugar) beet pulp (moist), organic</t>
  </si>
  <si>
    <t>Pressed chicory pulp</t>
  </si>
  <si>
    <t>Processed animal protein pig EU (SPR)</t>
  </si>
  <si>
    <t>Processed animal protein poultry EU (SPR)</t>
  </si>
  <si>
    <t>Propionic acid (1a, E280)</t>
  </si>
  <si>
    <t>Propylene glycol (propanediol, E490)</t>
  </si>
  <si>
    <t>Protein hydrolysate of porcine mucosa</t>
  </si>
  <si>
    <t>Psyllium husks</t>
  </si>
  <si>
    <t>Rape seed expeller, organic</t>
  </si>
  <si>
    <t>Rapeseed acid oils (13.6.1)</t>
  </si>
  <si>
    <t>Rapeseed EU</t>
  </si>
  <si>
    <t>Rapeseed meal (feed)</t>
  </si>
  <si>
    <t>Rapeseed oil, crude</t>
  </si>
  <si>
    <t>Rapeseed oil, crude, organic</t>
  </si>
  <si>
    <t>Rapeseed oil, refined</t>
  </si>
  <si>
    <t>Rapeseed straw</t>
  </si>
  <si>
    <t>Rapeseed, expeller</t>
  </si>
  <si>
    <t>Rapeseed, extracted, rumen bypass</t>
  </si>
  <si>
    <t>Residual alcohol</t>
  </si>
  <si>
    <t>Rice bran (SPR)</t>
  </si>
  <si>
    <t>Rice extruded</t>
  </si>
  <si>
    <t>Rice flour</t>
  </si>
  <si>
    <t>Rice protein concentrate, organic (SPR)</t>
  </si>
  <si>
    <t>Rice water</t>
  </si>
  <si>
    <t>Rumen protected fat (through hydrogenation) on basis of palm oil (2.20.1)</t>
  </si>
  <si>
    <t>Rumen protected fat (through hydrogenation) on basis rapeseed oil (2.20.1)</t>
  </si>
  <si>
    <t>Rumen protected fatty acids (calciumsalt/soap) based on PFAD (SPR) (13.6.4)</t>
  </si>
  <si>
    <t>Rumen protected fatty acids based of PFAD, hardened (SPR) (13.6.5)</t>
  </si>
  <si>
    <t>Rye (incl. rolled)</t>
  </si>
  <si>
    <t>Rye (incl. rolled), organic</t>
  </si>
  <si>
    <t>Safflowerseed expeller, organic</t>
  </si>
  <si>
    <t>Salinomycin (5, E 766)</t>
  </si>
  <si>
    <t>Salmon oil (SPR)</t>
  </si>
  <si>
    <t>Saturated FAs (palm(kernel)/coconut/synthetic) esterified with glycerol (SPR) (13.6.2)</t>
  </si>
  <si>
    <t>Seaweed meal, dried</t>
  </si>
  <si>
    <t>Seaweed meal, dried, organic</t>
  </si>
  <si>
    <t>Selenised yeast (3b810, 3b811)</t>
  </si>
  <si>
    <t>Sepiolite (1i, E 562)</t>
  </si>
  <si>
    <t>Sesame seed expeller, organic</t>
  </si>
  <si>
    <t>Shells, whole, broken and ground</t>
  </si>
  <si>
    <t>Silage additives EU-permitted (1k)</t>
  </si>
  <si>
    <t>Silage agents</t>
  </si>
  <si>
    <t>Silicic acid, precipitated and dried (1i, E551a)</t>
  </si>
  <si>
    <t>Sodium aluminiumsilicate synthetic (1, E 554)</t>
  </si>
  <si>
    <t>Sodium bicarbonate</t>
  </si>
  <si>
    <t>Sodium butyrate</t>
  </si>
  <si>
    <t>Sodium carbonate</t>
  </si>
  <si>
    <t>Sodium chloride (from inorganic source)</t>
  </si>
  <si>
    <t>Sodium formate (1k237)</t>
  </si>
  <si>
    <t>Sodium selenite (3b801)</t>
  </si>
  <si>
    <t>Sodium sulphate</t>
  </si>
  <si>
    <t>Sodium tripolyphosphate</t>
  </si>
  <si>
    <t>Sorbic acid (1a200)</t>
  </si>
  <si>
    <t>Sorbitol</t>
  </si>
  <si>
    <t>Sorghum / milo</t>
  </si>
  <si>
    <t>Soya (bean) expeller</t>
  </si>
  <si>
    <t>Soya (bean) expeller, organic</t>
  </si>
  <si>
    <t>Soya (bean) hulls</t>
  </si>
  <si>
    <t>Soya (bean) hulls, organic</t>
  </si>
  <si>
    <t>Soya (bean) meal (feed), rumen bypass</t>
  </si>
  <si>
    <t>Soya bean meal (feed)</t>
  </si>
  <si>
    <t>Soya beans</t>
  </si>
  <si>
    <t>Soya beans screenings</t>
  </si>
  <si>
    <t>Soya flour</t>
  </si>
  <si>
    <t>Soya lecithin, moist</t>
  </si>
  <si>
    <t>Soya paste</t>
  </si>
  <si>
    <t>Spelt (incl. crushed)</t>
  </si>
  <si>
    <t>Spelt hulls</t>
  </si>
  <si>
    <t>Spelt hulls, organic</t>
  </si>
  <si>
    <t>Spelt, organic</t>
  </si>
  <si>
    <t>Stomachgrit</t>
  </si>
  <si>
    <t>Straw (wheat/barley), organic</t>
  </si>
  <si>
    <t>Straw for bedding</t>
  </si>
  <si>
    <t>Straw pelleted</t>
  </si>
  <si>
    <t>Substances favourably affect the environment (4c)</t>
  </si>
  <si>
    <t xml:space="preserve">Substances favourably affecting the environment </t>
  </si>
  <si>
    <t>Sugar</t>
  </si>
  <si>
    <t>Sugar beet</t>
  </si>
  <si>
    <t>Sugar, organic</t>
  </si>
  <si>
    <t>Sunflower acid oils (13.6.1)</t>
  </si>
  <si>
    <t>Sunflower kernel (incl. rolled)</t>
  </si>
  <si>
    <t>Sunflower oil, crude</t>
  </si>
  <si>
    <t>Sunflower oil, crude, organic</t>
  </si>
  <si>
    <t>Sunflower oil, refined</t>
  </si>
  <si>
    <t>Sunflower seed decorticated</t>
  </si>
  <si>
    <t>Sunflower seed expeller (SPR)</t>
  </si>
  <si>
    <t>Sunflower seed expeller, organic (SPR)</t>
  </si>
  <si>
    <t>Sunflower seed hulls</t>
  </si>
  <si>
    <t>Sunflower seed meal (feed)</t>
  </si>
  <si>
    <t>Sunflower seed, organic (SPR)</t>
  </si>
  <si>
    <t>Sweet lupins</t>
  </si>
  <si>
    <t>Sweet whey powder</t>
  </si>
  <si>
    <t>Talc (1i, E 560)</t>
  </si>
  <si>
    <t>Tall oil fatty acids (TOFA) (SPR)</t>
  </si>
  <si>
    <t>Thickeners (1e)</t>
  </si>
  <si>
    <t>Thickeners</t>
  </si>
  <si>
    <t>Threonine (3c410)</t>
  </si>
  <si>
    <t>Triticale (incl. rolled)</t>
  </si>
  <si>
    <t>Triticale (incl. rolled), organic</t>
  </si>
  <si>
    <t>Tryptophan (3c440-3c443)</t>
  </si>
  <si>
    <t>Urea (3d1)</t>
  </si>
  <si>
    <t>Urea and derivates</t>
  </si>
  <si>
    <t>Valine (3c370)</t>
  </si>
  <si>
    <t>Vegetable acid oils (mixed) (13.6.1)</t>
  </si>
  <si>
    <t>Vegetable and fruit condensate (moist)</t>
  </si>
  <si>
    <t>Vegetable and fruit products, dried</t>
  </si>
  <si>
    <t>Vegetables and fruit by flow</t>
  </si>
  <si>
    <t>Vegetables and fruit pulp, fresh</t>
  </si>
  <si>
    <t>Vegetables and fruit pulp, fresh, organic</t>
  </si>
  <si>
    <t>Vegetables and fruit, fresh</t>
  </si>
  <si>
    <t>Vegetables and fruit, fresh, organic</t>
  </si>
  <si>
    <t>Vegetables- and fruits by flow, organic</t>
  </si>
  <si>
    <t>Vinasse (beet-, cane-), yeast production</t>
  </si>
  <si>
    <t>Vinasses (beet-, cane-), alcohol production</t>
  </si>
  <si>
    <t>Vital wheat gluten</t>
  </si>
  <si>
    <t>Vitamin A (3a672)</t>
  </si>
  <si>
    <t>Vitamin B1 (thiamine, 3a820, 3a821)</t>
  </si>
  <si>
    <t>Vitamin B12 (cobalamin, 3a)</t>
  </si>
  <si>
    <t>Vitamin B2 (riboflavin, 3a)</t>
  </si>
  <si>
    <t>Vitamin C (3a300)</t>
  </si>
  <si>
    <t>Vitamin D3 (3a, E 671)</t>
  </si>
  <si>
    <t>Vitamin E (3a700)</t>
  </si>
  <si>
    <t>Vitamin EU-permitted (3a)</t>
  </si>
  <si>
    <t>Wheat (incl. rolled)</t>
  </si>
  <si>
    <t>Wheat (incl. rolled), organic</t>
  </si>
  <si>
    <t>Wheat and wheat bran, malted and fermented</t>
  </si>
  <si>
    <t>Wheat bran</t>
  </si>
  <si>
    <t>Wheat bran, organic</t>
  </si>
  <si>
    <t>Wheat cake</t>
  </si>
  <si>
    <t>Wheat feed meal</t>
  </si>
  <si>
    <t>Wheat feedflour</t>
  </si>
  <si>
    <t>Wheat flakes</t>
  </si>
  <si>
    <t>Wheat flour</t>
  </si>
  <si>
    <t>Wheat germ expeller</t>
  </si>
  <si>
    <t>Wheat gluten</t>
  </si>
  <si>
    <t>Wheat gluten feed (meal)</t>
  </si>
  <si>
    <t>Wheat gluten feed (moist)</t>
  </si>
  <si>
    <t>Wheat gluten, hydrolised</t>
  </si>
  <si>
    <t>Wheat middlings</t>
  </si>
  <si>
    <t>Wheat starch (dried), organic</t>
  </si>
  <si>
    <t>Wheat starch (moist)</t>
  </si>
  <si>
    <t>Wheat starch (moist), organic</t>
  </si>
  <si>
    <t>Wheat starch (dried)</t>
  </si>
  <si>
    <t>Wheat yeast concentrate</t>
  </si>
  <si>
    <t>Wheat, extruded</t>
  </si>
  <si>
    <t>Wheat, heat treated</t>
  </si>
  <si>
    <t>Wheat, rumen protected (treated with NaOH)</t>
  </si>
  <si>
    <t>Whey concentrate</t>
  </si>
  <si>
    <t>Whey feed (moist)</t>
  </si>
  <si>
    <t>Whey powder fat mixture</t>
  </si>
  <si>
    <t>Whey powder fat mixture, organic</t>
  </si>
  <si>
    <t>Whey powder, low in sugar</t>
  </si>
  <si>
    <t>Whey powder, organic</t>
  </si>
  <si>
    <t>Whey protein concentrate (WPC) (moist)</t>
  </si>
  <si>
    <t>Whey protein concentrate (WPC) (powder)</t>
  </si>
  <si>
    <t>Whey protein concentrate (WPC) (powder), organic</t>
  </si>
  <si>
    <t>Xanthan gum (E 415)</t>
  </si>
  <si>
    <t>Xylanase (4a1606)</t>
  </si>
  <si>
    <t>Yeast (Sacchar.)(4b-/1702, 1710, 1711,1871)</t>
  </si>
  <si>
    <t>Micro-organisms</t>
  </si>
  <si>
    <t>Yeast cell walls</t>
  </si>
  <si>
    <t>Yeast extract</t>
  </si>
  <si>
    <t>Yeast, dried, inactivated</t>
  </si>
  <si>
    <t>Yucca Schidigera, powder</t>
  </si>
  <si>
    <t>Zinc chelate (3b605 tm 3b612 excl 3b611)</t>
  </si>
  <si>
    <t>Zinc chloride hydroxide monohydrate (3b609)</t>
  </si>
  <si>
    <t>Zinc oxide (3b603)</t>
  </si>
  <si>
    <t>Zinc sulphate (3b604, 3b605)</t>
  </si>
  <si>
    <t>Food</t>
  </si>
  <si>
    <t>Savoury snacks</t>
  </si>
  <si>
    <t>Apple pulp, organic (moist)</t>
  </si>
  <si>
    <t>Dimanganese chloride trihydroxide (3b507)</t>
  </si>
  <si>
    <t>Montmorillonite-Illite (1g557)</t>
  </si>
  <si>
    <t>By-product of fermentation of solid materials with fungi</t>
  </si>
  <si>
    <t>Barley screenings</t>
  </si>
  <si>
    <t>Processed animal protein insects EU</t>
  </si>
  <si>
    <t>Maize, heat treated, organic</t>
  </si>
  <si>
    <t>Potato feed starch, heat treated</t>
  </si>
  <si>
    <t>Impact of the contaminant →</t>
  </si>
  <si>
    <t>Small</t>
  </si>
  <si>
    <t>Moderate</t>
  </si>
  <si>
    <t>Great</t>
  </si>
  <si>
    <t>Likelihood
↓</t>
  </si>
  <si>
    <t>GR_01 - Gewasbeschermingsmiddelen</t>
  </si>
  <si>
    <t>GR_02 Biociden</t>
  </si>
  <si>
    <t>MT_01 - Aflatoxine B1</t>
  </si>
  <si>
    <t>MT_02tm06 - Mycotoxinen anders dan Aflatoxine B1</t>
  </si>
  <si>
    <t>MT_03 - Zearalenon</t>
  </si>
  <si>
    <t>MT_04 - Fumonisine B</t>
  </si>
  <si>
    <t>MT_07 - Moederkoren</t>
  </si>
  <si>
    <t>ZM_01tm05 - Zware metalen incl fluor</t>
  </si>
  <si>
    <t>ZM_01 tm 04 - Zware metalen (As, Cd, Hg, Pb)</t>
  </si>
  <si>
    <t>ZM_05 - Fluor</t>
  </si>
  <si>
    <t>PC_01 - Dioxinen en DL-PCB's</t>
  </si>
  <si>
    <t>PC_02 - PAK's</t>
  </si>
  <si>
    <t>PC_03 - Non-DL-PCB's</t>
  </si>
  <si>
    <t>PC_04 - Minerale olie</t>
  </si>
  <si>
    <t>PC_07 - Verpakkingsmaterialen + fysische verontreiniging</t>
  </si>
  <si>
    <t>PC_08 - Nitriet</t>
  </si>
  <si>
    <t>PC_13 tm15 - Ongewenste bestanddelen van dierlijke oorsprong</t>
  </si>
  <si>
    <t>PC_13 - Botfragmenten/vuil/dierlijke eiwitten (analyseren dmv lichtmicroscopie)</t>
  </si>
  <si>
    <t>PC_14 - Verboden dierlijke eiwitten (analyseren op DNA)</t>
  </si>
  <si>
    <t>PC_15 - Onoplosbare verontreinigingen</t>
  </si>
  <si>
    <t>MB_02 - Salmonella</t>
  </si>
  <si>
    <t>MB_02 - Enterobacteriaceae</t>
  </si>
  <si>
    <t>MB_03 - Clostridia</t>
  </si>
  <si>
    <t>MB_04 - Gisten + schimmels</t>
  </si>
  <si>
    <t>MB_05 - Antimicrobiële werking</t>
  </si>
  <si>
    <t>PT_01 - Theobromine</t>
  </si>
  <si>
    <t>PT_02 - Glucosinolaten</t>
  </si>
  <si>
    <t>PT_04 - Blauwzuur</t>
  </si>
  <si>
    <t>BV_01 - Giftige onkruiden / onkruidzaden</t>
  </si>
  <si>
    <t>FR_01 - Melamine</t>
  </si>
  <si>
    <t>Soya filtrate cake</t>
  </si>
  <si>
    <t>Soya acid oils (13.6.1)</t>
  </si>
  <si>
    <t>Soya bean oil, crude</t>
  </si>
  <si>
    <t>Soya bean oil, crude, organic</t>
  </si>
  <si>
    <t>Soya bean oil, refined</t>
  </si>
  <si>
    <t>Soya beans, organic</t>
  </si>
  <si>
    <t>Soya paste, organic</t>
  </si>
  <si>
    <t>Soya-protein concentrate</t>
  </si>
  <si>
    <t>Soya beans, toasted</t>
  </si>
  <si>
    <t>Soya beans, toasted, organic</t>
  </si>
  <si>
    <t>Pressed (sugar) beet pulp (moist)</t>
  </si>
  <si>
    <t>Maize cobs, organic</t>
  </si>
  <si>
    <t>Maize cobs</t>
  </si>
  <si>
    <t>Distillers corn oil (from ethanol production)</t>
  </si>
  <si>
    <t>Corn cob silage</t>
  </si>
  <si>
    <t>Fodder beet</t>
  </si>
  <si>
    <t>Linseed, extruded</t>
  </si>
  <si>
    <t>Magnesium chelate</t>
  </si>
  <si>
    <t>Lysine (3c320-328)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</si>
</sst>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3]#,##0.000;\(#,##0.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1" xfId="2" applyFont="1" applyBorder="1" applyAlignment="1">
      <alignment horizontal="left"/>
    </xf>
    <xf numFmtId="0" fontId="4" fillId="4" borderId="1" xfId="2" applyFont="1" applyFill="1" applyBorder="1"/>
    <xf numFmtId="0" fontId="6" fillId="0" borderId="1" xfId="2" applyFont="1" applyBorder="1"/>
    <xf numFmtId="0" fontId="4" fillId="3" borderId="1" xfId="2" applyFont="1" applyFill="1" applyBorder="1"/>
    <xf numFmtId="0" fontId="4" fillId="6" borderId="1" xfId="2" applyFont="1" applyFill="1" applyBorder="1"/>
    <xf numFmtId="0" fontId="4" fillId="2" borderId="1" xfId="2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0" borderId="1" xfId="2" applyFont="1" applyBorder="1"/>
    <xf numFmtId="0" fontId="4" fillId="0" borderId="7" xfId="0" applyFont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center" textRotation="90"/>
    </xf>
    <xf numFmtId="0" fontId="8" fillId="5" borderId="8" xfId="0" applyFont="1" applyFill="1" applyBorder="1" applyAlignment="1">
      <alignment horizontal="center" textRotation="90"/>
    </xf>
    <xf numFmtId="0" fontId="8" fillId="12" borderId="8" xfId="0" applyFont="1" applyFill="1" applyBorder="1" applyAlignment="1">
      <alignment horizontal="center" textRotation="90"/>
    </xf>
    <xf numFmtId="0" fontId="7" fillId="13" borderId="8" xfId="0" applyFont="1" applyFill="1" applyBorder="1" applyAlignment="1">
      <alignment horizontal="center" textRotation="90"/>
    </xf>
    <xf numFmtId="0" fontId="7" fillId="0" borderId="8" xfId="0" applyFont="1" applyBorder="1" applyAlignment="1">
      <alignment horizontal="center" vertical="center" textRotation="90"/>
    </xf>
    <xf numFmtId="0" fontId="4" fillId="12" borderId="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textRotation="90"/>
    </xf>
    <xf numFmtId="0" fontId="4" fillId="12" borderId="9" xfId="0" applyFont="1" applyFill="1" applyBorder="1" applyAlignment="1">
      <alignment horizontal="center" textRotation="90"/>
    </xf>
    <xf numFmtId="0" fontId="4" fillId="13" borderId="1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13" borderId="10" xfId="0" applyFont="1" applyFill="1" applyBorder="1" applyAlignment="1">
      <alignment horizontal="center" textRotation="90"/>
    </xf>
    <xf numFmtId="0" fontId="4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" xfId="3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readingOrder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5" borderId="0" xfId="0" applyFont="1" applyFill="1"/>
    <xf numFmtId="0" fontId="4" fillId="12" borderId="0" xfId="0" applyFont="1" applyFill="1"/>
    <xf numFmtId="0" fontId="4" fillId="13" borderId="0" xfId="0" applyFont="1" applyFill="1"/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49" fontId="4" fillId="11" borderId="9" xfId="0" applyNumberFormat="1" applyFont="1" applyFill="1" applyBorder="1" applyAlignment="1">
      <alignment horizontal="center" textRotation="90"/>
    </xf>
    <xf numFmtId="0" fontId="4" fillId="11" borderId="9" xfId="0" applyFont="1" applyFill="1" applyBorder="1"/>
    <xf numFmtId="0" fontId="4" fillId="0" borderId="9" xfId="0" applyFont="1" applyBorder="1" applyAlignment="1">
      <alignment horizontal="center" textRotation="90"/>
    </xf>
    <xf numFmtId="0" fontId="4" fillId="13" borderId="9" xfId="0" applyFont="1" applyFill="1" applyBorder="1" applyAlignment="1">
      <alignment horizontal="center" textRotation="90"/>
    </xf>
    <xf numFmtId="0" fontId="4" fillId="6" borderId="9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10" borderId="9" xfId="0" applyFont="1" applyFill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7" borderId="10" xfId="0" applyFont="1" applyFill="1" applyBorder="1" applyAlignment="1">
      <alignment horizontal="center" textRotation="90"/>
    </xf>
    <xf numFmtId="0" fontId="4" fillId="8" borderId="10" xfId="0" applyFont="1" applyFill="1" applyBorder="1" applyAlignment="1">
      <alignment horizontal="center" textRotation="90"/>
    </xf>
    <xf numFmtId="0" fontId="4" fillId="9" borderId="10" xfId="0" applyFont="1" applyFill="1" applyBorder="1" applyAlignment="1">
      <alignment horizontal="center" textRotation="90"/>
    </xf>
    <xf numFmtId="0" fontId="4" fillId="14" borderId="10" xfId="0" applyFont="1" applyFill="1" applyBorder="1" applyAlignment="1">
      <alignment horizontal="center" textRotation="90"/>
    </xf>
    <xf numFmtId="0" fontId="4" fillId="5" borderId="10" xfId="0" applyFont="1" applyFill="1" applyBorder="1" applyAlignment="1">
      <alignment horizontal="center" textRotation="90"/>
    </xf>
    <xf numFmtId="0" fontId="4" fillId="12" borderId="10" xfId="0" applyFont="1" applyFill="1" applyBorder="1" applyAlignment="1">
      <alignment horizontal="center" textRotation="90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1" fillId="13" borderId="0" xfId="0" applyFont="1" applyFill="1" applyAlignment="1">
      <alignment vertical="center"/>
    </xf>
    <xf numFmtId="0" fontId="11" fillId="0" borderId="0" xfId="0" applyFont="1"/>
    <xf numFmtId="0" fontId="10" fillId="15" borderId="1" xfId="0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top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164" fontId="3" fillId="0" borderId="1" xfId="1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164" fontId="3" fillId="0" borderId="1" xfId="1" applyFont="1" applyBorder="1" applyAlignment="1">
      <alignment horizontal="center" vertical="top" wrapText="1"/>
    </xf>
    <xf numFmtId="0" fontId="0" fillId="0" borderId="12" xfId="0" applyBorder="1"/>
    <xf numFmtId="0" fontId="0" fillId="0" borderId="3" xfId="0" applyBorder="1"/>
    <xf numFmtId="0" fontId="0" fillId="0" borderId="1" xfId="0" applyBorder="1"/>
    <xf numFmtId="0" fontId="4" fillId="0" borderId="0" xfId="0" applyFont="1" applyBorder="1" applyAlignment="1">
      <alignment vertical="center"/>
    </xf>
  </cellXfs>
  <cellStyles count="5">
    <cellStyle name="Normal" xfId="3" xr:uid="{00000000-0005-0000-0000-000003000000}"/>
    <cellStyle name="Standaard" xfId="0" builtinId="0"/>
    <cellStyle name="Standaard 2" xfId="1" xr:uid="{00000000-0005-0000-0000-000001000000}"/>
    <cellStyle name="Standaard 3" xfId="4" xr:uid="{00000000-0005-0000-0000-000004000000}"/>
    <cellStyle name="Standaard 5" xfId="2" xr:uid="{00000000-0005-0000-0000-000002000000}"/>
  </cellStyles>
  <dxfs count="14"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.109375" defaultRowHeight="14.4" x14ac:dyDescent="0.3"/>
  <cols>
    <col min="1" max="1" width="7.109375" style="34" customWidth="1"/>
    <col min="2" max="2" width="89.6640625" style="56" customWidth="1"/>
    <col min="3" max="3" width="46" style="47" customWidth="1"/>
    <col min="4" max="4" width="3.5546875" style="43" customWidth="1"/>
    <col min="5" max="5" width="3.5546875" style="57" bestFit="1" customWidth="1"/>
    <col min="6" max="6" width="3.5546875" style="57" customWidth="1"/>
    <col min="7" max="8" width="3.5546875" style="57" bestFit="1" customWidth="1"/>
    <col min="9" max="13" width="3.5546875" style="58" bestFit="1" customWidth="1"/>
    <col min="14" max="14" width="3.5546875" style="57" customWidth="1"/>
    <col min="15" max="15" width="3.5546875" style="57" bestFit="1" customWidth="1"/>
    <col min="16" max="17" width="3.5546875" style="59" customWidth="1"/>
    <col min="18" max="24" width="3.5546875" style="57" bestFit="1" customWidth="1"/>
    <col min="25" max="27" width="3.5546875" style="60" customWidth="1"/>
    <col min="28" max="37" width="3.5546875" style="57" bestFit="1" customWidth="1"/>
    <col min="38" max="38" width="2.88671875" style="57" customWidth="1"/>
    <col min="39" max="39" width="3.5546875" style="57" customWidth="1"/>
    <col min="40" max="40" width="10" style="57" customWidth="1"/>
    <col min="41" max="42" width="3.5546875" style="57" customWidth="1"/>
    <col min="43" max="43" width="10" style="57" customWidth="1"/>
    <col min="44" max="48" width="3.5546875" style="57" hidden="1" customWidth="1"/>
    <col min="49" max="49" width="15.33203125" style="57" hidden="1" customWidth="1"/>
    <col min="50" max="53" width="9.88671875" style="55" hidden="1" customWidth="1"/>
    <col min="54" max="57" width="9.88671875" style="64" hidden="1" customWidth="1"/>
    <col min="58" max="60" width="9.88671875" style="55" hidden="1" customWidth="1"/>
    <col min="61" max="62" width="9.88671875" style="65" hidden="1" customWidth="1"/>
    <col min="63" max="69" width="9.88671875" style="55" hidden="1" customWidth="1"/>
    <col min="70" max="72" width="9.88671875" style="66" hidden="1" customWidth="1"/>
    <col min="73" max="81" width="9.88671875" style="55" hidden="1" customWidth="1"/>
    <col min="82" max="82" width="9.109375" style="55" hidden="1" customWidth="1"/>
    <col min="83" max="99" width="9.109375" style="55" customWidth="1"/>
    <col min="100" max="16384" width="9.109375" style="55"/>
  </cols>
  <sheetData>
    <row r="1" spans="1:82" s="29" customFormat="1" ht="206.4" customHeight="1" thickBot="1" x14ac:dyDescent="0.35">
      <c r="A1" s="70" t="s">
        <v>0</v>
      </c>
      <c r="B1" s="71" t="s">
        <v>1</v>
      </c>
      <c r="C1" s="71" t="s">
        <v>2</v>
      </c>
      <c r="D1" s="37" t="s">
        <v>3</v>
      </c>
      <c r="E1" s="77" t="s">
        <v>4</v>
      </c>
      <c r="F1" s="72" t="s">
        <v>5</v>
      </c>
      <c r="G1" s="72" t="s">
        <v>6</v>
      </c>
      <c r="H1" s="72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72" t="s">
        <v>13</v>
      </c>
      <c r="O1" s="72" t="s">
        <v>14</v>
      </c>
      <c r="P1" s="24" t="s">
        <v>15</v>
      </c>
      <c r="Q1" s="24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3" t="s">
        <v>24</v>
      </c>
      <c r="Z1" s="73" t="s">
        <v>25</v>
      </c>
      <c r="AA1" s="73" t="s">
        <v>26</v>
      </c>
      <c r="AB1" s="72" t="s">
        <v>27</v>
      </c>
      <c r="AC1" s="72" t="s">
        <v>28</v>
      </c>
      <c r="AD1" s="72" t="s">
        <v>29</v>
      </c>
      <c r="AE1" s="72" t="s">
        <v>30</v>
      </c>
      <c r="AF1" s="72" t="s">
        <v>31</v>
      </c>
      <c r="AG1" s="72" t="s">
        <v>32</v>
      </c>
      <c r="AH1" s="72" t="s">
        <v>33</v>
      </c>
      <c r="AI1" s="72" t="s">
        <v>34</v>
      </c>
      <c r="AJ1" s="72" t="s">
        <v>35</v>
      </c>
      <c r="AK1" s="72" t="s">
        <v>36</v>
      </c>
      <c r="AL1" s="74" t="s">
        <v>37</v>
      </c>
      <c r="AM1" s="75" t="s">
        <v>38</v>
      </c>
      <c r="AN1" s="76" t="s">
        <v>39</v>
      </c>
      <c r="AO1" s="76" t="s">
        <v>40</v>
      </c>
      <c r="AP1" s="76" t="s">
        <v>41</v>
      </c>
      <c r="AQ1" s="26" t="s">
        <v>42</v>
      </c>
      <c r="AR1" s="78" t="s">
        <v>43</v>
      </c>
      <c r="AS1" s="78" t="s">
        <v>44</v>
      </c>
      <c r="AT1" s="78" t="s">
        <v>45</v>
      </c>
      <c r="AU1" s="79" t="s">
        <v>46</v>
      </c>
      <c r="AV1" s="79"/>
      <c r="AW1" s="80" t="s">
        <v>47</v>
      </c>
      <c r="AX1" s="27" t="s">
        <v>48</v>
      </c>
      <c r="AY1" s="27" t="s">
        <v>49</v>
      </c>
      <c r="AZ1" s="27" t="s">
        <v>50</v>
      </c>
      <c r="BA1" s="81" t="s">
        <v>51</v>
      </c>
      <c r="BB1" s="82" t="s">
        <v>52</v>
      </c>
      <c r="BC1" s="82" t="s">
        <v>53</v>
      </c>
      <c r="BD1" s="82" t="s">
        <v>54</v>
      </c>
      <c r="BE1" s="82" t="s">
        <v>55</v>
      </c>
      <c r="BF1" s="27" t="s">
        <v>56</v>
      </c>
      <c r="BG1" s="27" t="s">
        <v>57</v>
      </c>
      <c r="BH1" s="81" t="s">
        <v>58</v>
      </c>
      <c r="BI1" s="83" t="s">
        <v>59</v>
      </c>
      <c r="BJ1" s="83" t="s">
        <v>60</v>
      </c>
      <c r="BK1" s="27" t="s">
        <v>61</v>
      </c>
      <c r="BL1" s="27" t="s">
        <v>62</v>
      </c>
      <c r="BM1" s="27" t="s">
        <v>63</v>
      </c>
      <c r="BN1" s="27" t="s">
        <v>64</v>
      </c>
      <c r="BO1" s="27" t="s">
        <v>65</v>
      </c>
      <c r="BP1" s="27" t="s">
        <v>66</v>
      </c>
      <c r="BQ1" s="81" t="s">
        <v>67</v>
      </c>
      <c r="BR1" s="28" t="s">
        <v>68</v>
      </c>
      <c r="BS1" s="28" t="s">
        <v>69</v>
      </c>
      <c r="BT1" s="28" t="s">
        <v>70</v>
      </c>
      <c r="BU1" s="27" t="s">
        <v>71</v>
      </c>
      <c r="BV1" s="27" t="s">
        <v>72</v>
      </c>
      <c r="BW1" s="27" t="s">
        <v>73</v>
      </c>
      <c r="BX1" s="27" t="s">
        <v>74</v>
      </c>
      <c r="BY1" s="27" t="s">
        <v>75</v>
      </c>
      <c r="BZ1" s="27" t="s">
        <v>76</v>
      </c>
      <c r="CA1" s="27" t="s">
        <v>77</v>
      </c>
      <c r="CB1" s="27" t="s">
        <v>78</v>
      </c>
      <c r="CC1" s="27" t="s">
        <v>79</v>
      </c>
      <c r="CD1" s="27" t="s">
        <v>80</v>
      </c>
    </row>
    <row r="2" spans="1:82" x14ac:dyDescent="0.3">
      <c r="A2" s="67">
        <v>51440</v>
      </c>
      <c r="B2" s="68" t="s">
        <v>81</v>
      </c>
      <c r="C2" s="44" t="s">
        <v>82</v>
      </c>
      <c r="D2" s="38">
        <v>3</v>
      </c>
      <c r="E2" s="15" t="s">
        <v>83</v>
      </c>
      <c r="F2" s="9"/>
      <c r="G2" s="9"/>
      <c r="H2" s="9" t="str">
        <f>IF(COUNTIF(I2:M2,"H"),"H",
IF(COUNTIF(I2:M2,"M"),"M",
IF(COUNTIF(I2:M2,"L"),"L",
IF(COUNTIF(I2:M2,"B"),"B",""))))</f>
        <v/>
      </c>
      <c r="I2" s="11"/>
      <c r="J2" s="11"/>
      <c r="K2" s="11"/>
      <c r="L2" s="11"/>
      <c r="M2" s="11"/>
      <c r="N2" s="9"/>
      <c r="O2" s="9" t="str">
        <f>IF(COUNTIF(P2:Q2,"H"),"H",
IF(COUNTIF(P2:Q2,"M"),"M",
IF(COUNTIF(P2:Q2,"L"),"L",
IF(COUNTIF(P2:Q2,"B"),"B",""))))</f>
        <v>L</v>
      </c>
      <c r="P2" s="22" t="s">
        <v>84</v>
      </c>
      <c r="Q2" s="22"/>
      <c r="R2" s="9"/>
      <c r="S2" s="9"/>
      <c r="T2" s="9"/>
      <c r="U2" s="9"/>
      <c r="V2" s="9"/>
      <c r="W2" s="9"/>
      <c r="X2" s="9" t="str">
        <f>IF(COUNTIF(Y2:AA2,"H"),"H",
IF(COUNTIF(Y2:AA2,"M"),"M",
IF(COUNTIF(Y2:AA2,"L"),"L",
IF(COUNTIF(Y2:AA2,"B"),"B",""))))</f>
        <v/>
      </c>
      <c r="Y2" s="69"/>
      <c r="Z2" s="69"/>
      <c r="AA2" s="69"/>
      <c r="AB2" s="9"/>
      <c r="AC2" s="9"/>
      <c r="AD2" s="9"/>
      <c r="AE2" s="9"/>
      <c r="AF2" s="9"/>
      <c r="AG2" s="9"/>
      <c r="AH2" s="9"/>
      <c r="AI2" s="9"/>
      <c r="AJ2" s="9"/>
      <c r="AK2" s="9"/>
      <c r="AL2" s="9">
        <f>COUNTIF(AX2:BA2,5)+COUNTIF(BG2:BH2,5)+COUNTIF(BK2:BQ2,5)+COUNTIF(BU2:CD2,5)+COUNTIF(AX2:BA2,9)+COUNTIF(BG2:BH2,9)+COUNTIF(BK2:BQ2,9)+COUNTIF(BU2:CD2,9)</f>
        <v>0</v>
      </c>
      <c r="AM2" s="9">
        <f>COUNTIF(AX2:BA2,15)+COUNTIF(BG2:BH2,15)+COUNTIF(BK2:BQ2,15)+COUNTIF(BU2:CD2,15)+COUNTIF(AX2:BA2,25)+COUNTIF(BG2:BH2,25)+COUNTIF(BK2:BQ2,25)+COUNTIF(BU2:CD2,25)</f>
        <v>0</v>
      </c>
      <c r="AN2" s="9" t="str">
        <f>IF(AM2&gt;=1,"HIGH",IF(AL2&gt;=2,"MEDIUM","LOW"))</f>
        <v>LOW</v>
      </c>
      <c r="AO2" s="9" t="str">
        <f>IF(AND(AM2=1,OR(H2="H",AB2="H"),TEXT(D2,0)&lt;&gt;"4"),"Y","N" )</f>
        <v>N</v>
      </c>
      <c r="AP2" s="9" t="s">
        <v>85</v>
      </c>
      <c r="AQ2" s="9" t="str">
        <f>IF(OR(AP2="Y",AO2="Y"),"MEDIUM",AN2)</f>
        <v>LOW</v>
      </c>
      <c r="AR2" s="57" t="s">
        <v>84</v>
      </c>
      <c r="AS2" s="57" t="s">
        <v>86</v>
      </c>
      <c r="AT2" s="57" t="s">
        <v>85</v>
      </c>
      <c r="AU2" s="57" t="str">
        <f>IF(AND(AR2="H",AS2="S"),"Y",IF(OR(AND(AR2="L",AS2="S",AT2="Y"),AND(AR2="H",AS2="G",AT2="Y")),"Y","N"))</f>
        <v>N</v>
      </c>
      <c r="AW2" s="57" t="str">
        <f>IF(AU2="N",AQ2,IF(AQ2="LOW","MEDIUM","HIGH"))</f>
        <v>LOW</v>
      </c>
      <c r="AX2" s="56">
        <f>INDEX('P-07 HACCP score'!$C$3:$E$7,MATCH(E2,'P-07 HACCP score'!$B$3:$B$7,0),MATCH('D-14 Ernst'!A$2,'P-07 HACCP score'!$C$2:$E$2,0))</f>
        <v>1.5</v>
      </c>
      <c r="AY2" s="56">
        <f>INDEX('P-07 HACCP score'!$C$3:$E$7,MATCH(F2,'P-07 HACCP score'!$B$3:$B$7,0),MATCH('D-14 Ernst'!B$2,'P-07 HACCP score'!$C$2:$E$2,0))</f>
        <v>0</v>
      </c>
      <c r="AZ2" s="56">
        <f>INDEX('P-07 HACCP score'!$C$3:$E$7,MATCH(G2,'P-07 HACCP score'!$B$3:$B$7,0),MATCH('D-14 Ernst'!C$2,'P-07 HACCP score'!$C$2:$E$2,0))</f>
        <v>0</v>
      </c>
      <c r="BA2" s="56" t="e">
        <f>INDEX('P-07 HACCP score'!$C$3:$E$7,MATCH(H2,'P-07 HACCP score'!$B$3:$B$7,0),MATCH('D-14 Ernst'!D$2,'P-07 HACCP score'!$C$2:$E$2,0))</f>
        <v>#N/A</v>
      </c>
      <c r="BB2" s="61">
        <f>INDEX('P-07 HACCP score'!$C$3:$E$7,MATCH(I2,'P-07 HACCP score'!$B$3:$B$7,0),MATCH('D-14 Ernst'!E$2,'P-07 HACCP score'!$C$2:$E$2,0))</f>
        <v>0</v>
      </c>
      <c r="BC2" s="61">
        <f>INDEX('P-07 HACCP score'!$C$3:$E$7,MATCH(J2,'P-07 HACCP score'!$B$3:$B$7,0),MATCH('D-14 Ernst'!F$2,'P-07 HACCP score'!$C$2:$E$2,0))</f>
        <v>0</v>
      </c>
      <c r="BD2" s="61">
        <f>INDEX('P-07 HACCP score'!$C$3:$E$7,MATCH(K2,'P-07 HACCP score'!$B$3:$B$7,0),MATCH('D-14 Ernst'!G$2,'P-07 HACCP score'!$C$2:$E$2,0))</f>
        <v>0</v>
      </c>
      <c r="BE2" s="61">
        <f>INDEX('P-07 HACCP score'!$C$3:$E$7,MATCH(L2,'P-07 HACCP score'!$B$3:$B$7,0),MATCH('D-14 Ernst'!H$2,'P-07 HACCP score'!$C$2:$E$2,0))</f>
        <v>0</v>
      </c>
      <c r="BF2" s="56">
        <f>INDEX('P-07 HACCP score'!$C$3:$E$7,MATCH(M2,'P-07 HACCP score'!$B$3:$B$7,0),MATCH('D-14 Ernst'!I$2,'P-07 HACCP score'!$C$2:$E$2,0))</f>
        <v>0</v>
      </c>
      <c r="BG2" s="56">
        <f>INDEX('P-07 HACCP score'!$C$3:$E$7,MATCH(N2,'P-07 HACCP score'!$B$3:$B$7,0),MATCH('D-14 Ernst'!J$2,'P-07 HACCP score'!$C$2:$E$2,0))</f>
        <v>0</v>
      </c>
      <c r="BH2" s="56">
        <f>INDEX('P-07 HACCP score'!$C$3:$E$7,MATCH(O2,'P-07 HACCP score'!$B$3:$B$7,0),MATCH('D-14 Ernst'!K$2,'P-07 HACCP score'!$C$2:$E$2,0))</f>
        <v>3</v>
      </c>
      <c r="BI2" s="62">
        <f>INDEX('P-07 HACCP score'!$C$3:$E$7,MATCH(P2,'P-07 HACCP score'!$B$3:$B$7,0),MATCH('D-14 Ernst'!L$2,'P-07 HACCP score'!$C$2:$E$2,0))</f>
        <v>3</v>
      </c>
      <c r="BJ2" s="62">
        <f>INDEX('P-07 HACCP score'!$C$3:$E$7,MATCH(Q2,'P-07 HACCP score'!$B$3:$B$7,0),MATCH('D-14 Ernst'!M$2,'P-07 HACCP score'!$C$2:$E$2,0))</f>
        <v>0</v>
      </c>
      <c r="BK2" s="56">
        <f>INDEX('P-07 HACCP score'!$C$3:$E$7,MATCH(R2,'P-07 HACCP score'!$B$3:$B$7,0),MATCH('D-14 Ernst'!N$2,'P-07 HACCP score'!$C$2:$E$2,0))</f>
        <v>0</v>
      </c>
      <c r="BL2" s="56">
        <f>INDEX('P-07 HACCP score'!$C$3:$E$7,MATCH(S2,'P-07 HACCP score'!$B$3:$B$7,0),MATCH('D-14 Ernst'!O$2,'P-07 HACCP score'!$C$2:$E$2,0))</f>
        <v>0</v>
      </c>
      <c r="BM2" s="56">
        <f>INDEX('P-07 HACCP score'!$C$3:$E$7,MATCH(T2,'P-07 HACCP score'!$B$3:$B$7,0),MATCH('D-14 Ernst'!P$2,'P-07 HACCP score'!$C$2:$E$2,0))</f>
        <v>0</v>
      </c>
      <c r="BN2" s="56">
        <f>INDEX('P-07 HACCP score'!$C$3:$E$7,MATCH(U2,'P-07 HACCP score'!$B$3:$B$7,0),MATCH('D-14 Ernst'!Q$2,'P-07 HACCP score'!$C$2:$E$2,0))</f>
        <v>0</v>
      </c>
      <c r="BO2" s="56">
        <f>INDEX('P-07 HACCP score'!$C$3:$E$7,MATCH(V2,'P-07 HACCP score'!$B$3:$B$7,0),MATCH('D-14 Ernst'!R$2,'P-07 HACCP score'!$C$2:$E$2,0))</f>
        <v>0</v>
      </c>
      <c r="BP2" s="56">
        <f>INDEX('P-07 HACCP score'!$C$3:$E$7,MATCH(W2,'P-07 HACCP score'!$B$3:$B$7,0),MATCH('D-14 Ernst'!S$2,'P-07 HACCP score'!$C$2:$E$2,0))</f>
        <v>0</v>
      </c>
      <c r="BQ2" s="56" t="e">
        <f>INDEX('P-07 HACCP score'!$C$3:$E$7,MATCH(X2,'P-07 HACCP score'!$B$3:$B$7,0),MATCH('D-14 Ernst'!T$2,'P-07 HACCP score'!$C$2:$E$2,0))</f>
        <v>#N/A</v>
      </c>
      <c r="BR2" s="63">
        <f>INDEX('P-07 HACCP score'!$C$3:$E$7,MATCH(Y2,'P-07 HACCP score'!$B$3:$B$7,0),MATCH('D-14 Ernst'!U$2,'P-07 HACCP score'!$C$2:$E$2,0))</f>
        <v>0</v>
      </c>
      <c r="BS2" s="63">
        <f>INDEX('P-07 HACCP score'!$C$3:$E$7,MATCH(Z2,'P-07 HACCP score'!$B$3:$B$7,0),MATCH('D-14 Ernst'!V$2,'P-07 HACCP score'!$C$2:$E$2,0))</f>
        <v>0</v>
      </c>
      <c r="BT2" s="63">
        <f>INDEX('P-07 HACCP score'!$C$3:$E$7,MATCH(AA2,'P-07 HACCP score'!$B$3:$B$7,0),MATCH('D-14 Ernst'!W$2,'P-07 HACCP score'!$C$2:$E$2,0))</f>
        <v>0</v>
      </c>
      <c r="BU2" s="56">
        <f>INDEX('P-07 HACCP score'!$C$3:$E$7,MATCH(AB2,'P-07 HACCP score'!$B$3:$B$7,0),MATCH('D-14 Ernst'!X$2,'P-07 HACCP score'!$C$2:$E$2,0))</f>
        <v>0</v>
      </c>
      <c r="BV2" s="56">
        <f>INDEX('P-07 HACCP score'!$C$3:$E$7,MATCH(AC2,'P-07 HACCP score'!$B$3:$B$7,0),MATCH('D-14 Ernst'!Y$2,'P-07 HACCP score'!$C$2:$E$2,0))</f>
        <v>0</v>
      </c>
      <c r="BW2" s="56">
        <f>INDEX('P-07 HACCP score'!$C$3:$E$7,MATCH(AD2,'P-07 HACCP score'!$B$3:$B$7,0),MATCH('D-14 Ernst'!Z$2,'P-07 HACCP score'!$C$2:$E$2,0))</f>
        <v>0</v>
      </c>
      <c r="BX2" s="56">
        <f>INDEX('P-07 HACCP score'!$C$3:$E$7,MATCH(AE2,'P-07 HACCP score'!$B$3:$B$7,0),MATCH('D-14 Ernst'!AA$2,'P-07 HACCP score'!$C$2:$E$2,0))</f>
        <v>0</v>
      </c>
      <c r="BY2" s="56">
        <f>INDEX('P-07 HACCP score'!$C$3:$E$7,MATCH(AF2,'P-07 HACCP score'!$B$3:$B$7,0),MATCH('D-14 Ernst'!AB$2,'P-07 HACCP score'!$C$2:$E$2,0))</f>
        <v>0</v>
      </c>
      <c r="BZ2" s="56">
        <f>INDEX('P-07 HACCP score'!$C$3:$E$7,MATCH(AG2,'P-07 HACCP score'!$B$3:$B$7,0),MATCH('D-14 Ernst'!AC$2,'P-07 HACCP score'!$C$2:$E$2,0))</f>
        <v>0</v>
      </c>
      <c r="CA2" s="56">
        <f>INDEX('P-07 HACCP score'!$C$3:$E$7,MATCH(AH2,'P-07 HACCP score'!$B$3:$B$7,0),MATCH('D-14 Ernst'!AD$2,'P-07 HACCP score'!$C$2:$E$2,0))</f>
        <v>0</v>
      </c>
      <c r="CB2" s="56">
        <f>INDEX('P-07 HACCP score'!$C$3:$E$7,MATCH(AI2,'P-07 HACCP score'!$B$3:$B$7,0),MATCH('D-14 Ernst'!AE$2,'P-07 HACCP score'!$C$2:$E$2,0))</f>
        <v>0</v>
      </c>
      <c r="CC2" s="56">
        <f>INDEX('P-07 HACCP score'!$C$3:$E$7,MATCH(AJ2,'P-07 HACCP score'!$B$3:$B$7,0),MATCH('D-14 Ernst'!AF$2,'P-07 HACCP score'!$C$2:$E$2,0))</f>
        <v>0</v>
      </c>
      <c r="CD2" s="56">
        <f>INDEX('P-07 HACCP score'!$C$3:$E$7,MATCH(AK2,'P-07 HACCP score'!$B$3:$B$7,0),MATCH('D-14 Ernst'!AG$2,'P-07 HACCP score'!$C$2:$E$2,0))</f>
        <v>0</v>
      </c>
    </row>
    <row r="3" spans="1:82" x14ac:dyDescent="0.3">
      <c r="A3" s="50">
        <v>51450</v>
      </c>
      <c r="B3" s="51" t="s">
        <v>87</v>
      </c>
      <c r="C3" s="45" t="s">
        <v>82</v>
      </c>
      <c r="D3" s="39">
        <v>3</v>
      </c>
      <c r="E3" s="8"/>
      <c r="F3" s="7"/>
      <c r="G3" s="7"/>
      <c r="H3" s="7" t="str">
        <f>IF(COUNTIF(I3:M3,"H"),"H",
IF(COUNTIF(I3:M3,"M"),"M",
IF(COUNTIF(I3:M3,"L"),"L",
IF(COUNTIF(I3:M3,"B"),"B",""))))</f>
        <v/>
      </c>
      <c r="I3" s="10"/>
      <c r="J3" s="10"/>
      <c r="K3" s="10"/>
      <c r="L3" s="10"/>
      <c r="M3" s="10"/>
      <c r="N3" s="7"/>
      <c r="O3" s="7" t="str">
        <f>IF(COUNTIF(P3:Q3,"H"),"H",
IF(COUNTIF(P3:Q3,"M"),"M",
IF(COUNTIF(P3:Q3,"L"),"L",
IF(COUNTIF(P3:Q3,"B"),"B",""))))</f>
        <v>L</v>
      </c>
      <c r="P3" s="12" t="s">
        <v>84</v>
      </c>
      <c r="Q3" s="12"/>
      <c r="R3" s="7"/>
      <c r="S3" s="7"/>
      <c r="T3" s="7"/>
      <c r="U3" s="7"/>
      <c r="V3" s="7"/>
      <c r="W3" s="7"/>
      <c r="X3" s="7" t="str">
        <f>IF(COUNTIF(Y3:AA3,"H"),"H",
IF(COUNTIF(Y3:AA3,"M"),"M",
IF(COUNTIF(Y3:AA3,"L"),"L",
IF(COUNTIF(Y3:AA3,"B"),"B",""))))</f>
        <v/>
      </c>
      <c r="Y3" s="25"/>
      <c r="Z3" s="25"/>
      <c r="AA3" s="25"/>
      <c r="AB3" s="7"/>
      <c r="AC3" s="7"/>
      <c r="AD3" s="7"/>
      <c r="AE3" s="7"/>
      <c r="AF3" s="7"/>
      <c r="AG3" s="7"/>
      <c r="AH3" s="7"/>
      <c r="AI3" s="7"/>
      <c r="AJ3" s="7"/>
      <c r="AK3" s="7"/>
      <c r="AL3" s="7">
        <f>COUNTIF(AX3:BA3,5)+COUNTIF(BG3:BH3,5)+COUNTIF(BK3:BQ3,5)+COUNTIF(BU3:CD3,5)+COUNTIF(AX3:BA3,9)+COUNTIF(BG3:BH3,9)+COUNTIF(BK3:BQ3,9)+COUNTIF(BU3:CD3,9)</f>
        <v>0</v>
      </c>
      <c r="AM3" s="7">
        <f>COUNTIF(AX3:BA3,15)+COUNTIF(BG3:BH3,15)+COUNTIF(BK3:BQ3,15)+COUNTIF(BU3:CD3,15)+COUNTIF(AX3:BA3,25)+COUNTIF(BG3:BH3,25)+COUNTIF(BK3:BQ3,25)+COUNTIF(BU3:CD3,25)</f>
        <v>0</v>
      </c>
      <c r="AN3" s="7" t="str">
        <f>IF(AM3&gt;=1,"HIGH",IF(AL3&gt;=2,"MEDIUM","LOW"))</f>
        <v>LOW</v>
      </c>
      <c r="AO3" s="7" t="str">
        <f>IF(AND(AM3=1,OR(H3="H",AB3="H"),TEXT(D3,0)&lt;&gt;"4"),"Y","N" )</f>
        <v>N</v>
      </c>
      <c r="AP3" s="7" t="s">
        <v>85</v>
      </c>
      <c r="AQ3" s="7" t="str">
        <f>IF(OR(AP3="Y",AO3="Y"),"MEDIUM",AN3)</f>
        <v>LOW</v>
      </c>
      <c r="AR3" s="57" t="s">
        <v>84</v>
      </c>
      <c r="AS3" s="57" t="s">
        <v>86</v>
      </c>
      <c r="AT3" s="57" t="s">
        <v>85</v>
      </c>
      <c r="AU3" s="57" t="s">
        <v>86</v>
      </c>
      <c r="AW3" s="57" t="str">
        <f>IF(AU3="N",AQ3,IF(AQ3="LOW","MEDIUM","HIGH"))</f>
        <v>MEDIUM</v>
      </c>
      <c r="AX3" s="56">
        <f>INDEX('P-07 HACCP score'!$C$3:$E$7,MATCH(E3,'P-07 HACCP score'!$B$3:$B$7,0),MATCH('D-14 Ernst'!A$2,'P-07 HACCP score'!$C$2:$E$2,0))</f>
        <v>0</v>
      </c>
      <c r="AY3" s="56">
        <f>INDEX('P-07 HACCP score'!$C$3:$E$7,MATCH(F3,'P-07 HACCP score'!$B$3:$B$7,0),MATCH('D-14 Ernst'!B$2,'P-07 HACCP score'!$C$2:$E$2,0))</f>
        <v>0</v>
      </c>
      <c r="AZ3" s="56">
        <f>INDEX('P-07 HACCP score'!$C$3:$E$7,MATCH(G3,'P-07 HACCP score'!$B$3:$B$7,0),MATCH('D-14 Ernst'!C$2,'P-07 HACCP score'!$C$2:$E$2,0))</f>
        <v>0</v>
      </c>
      <c r="BA3" s="56" t="e">
        <f>INDEX('P-07 HACCP score'!$C$3:$E$7,MATCH(H3,'P-07 HACCP score'!$B$3:$B$7,0),MATCH('D-14 Ernst'!D$2,'P-07 HACCP score'!$C$2:$E$2,0))</f>
        <v>#N/A</v>
      </c>
      <c r="BB3" s="61">
        <f>INDEX('P-07 HACCP score'!$C$3:$E$7,MATCH(I3,'P-07 HACCP score'!$B$3:$B$7,0),MATCH('D-14 Ernst'!E$2,'P-07 HACCP score'!$C$2:$E$2,0))</f>
        <v>0</v>
      </c>
      <c r="BC3" s="61">
        <f>INDEX('P-07 HACCP score'!$C$3:$E$7,MATCH(J3,'P-07 HACCP score'!$B$3:$B$7,0),MATCH('D-14 Ernst'!F$2,'P-07 HACCP score'!$C$2:$E$2,0))</f>
        <v>0</v>
      </c>
      <c r="BD3" s="61">
        <f>INDEX('P-07 HACCP score'!$C$3:$E$7,MATCH(K3,'P-07 HACCP score'!$B$3:$B$7,0),MATCH('D-14 Ernst'!G$2,'P-07 HACCP score'!$C$2:$E$2,0))</f>
        <v>0</v>
      </c>
      <c r="BE3" s="61">
        <f>INDEX('P-07 HACCP score'!$C$3:$E$7,MATCH(L3,'P-07 HACCP score'!$B$3:$B$7,0),MATCH('D-14 Ernst'!H$2,'P-07 HACCP score'!$C$2:$E$2,0))</f>
        <v>0</v>
      </c>
      <c r="BF3" s="56">
        <f>INDEX('P-07 HACCP score'!$C$3:$E$7,MATCH(M3,'P-07 HACCP score'!$B$3:$B$7,0),MATCH('D-14 Ernst'!I$2,'P-07 HACCP score'!$C$2:$E$2,0))</f>
        <v>0</v>
      </c>
      <c r="BG3" s="56">
        <f>INDEX('P-07 HACCP score'!$C$3:$E$7,MATCH(N3,'P-07 HACCP score'!$B$3:$B$7,0),MATCH('D-14 Ernst'!J$2,'P-07 HACCP score'!$C$2:$E$2,0))</f>
        <v>0</v>
      </c>
      <c r="BH3" s="56">
        <f>INDEX('P-07 HACCP score'!$C$3:$E$7,MATCH(O3,'P-07 HACCP score'!$B$3:$B$7,0),MATCH('D-14 Ernst'!K$2,'P-07 HACCP score'!$C$2:$E$2,0))</f>
        <v>3</v>
      </c>
      <c r="BI3" s="62">
        <f>INDEX('P-07 HACCP score'!$C$3:$E$7,MATCH(P3,'P-07 HACCP score'!$B$3:$B$7,0),MATCH('D-14 Ernst'!L$2,'P-07 HACCP score'!$C$2:$E$2,0))</f>
        <v>3</v>
      </c>
      <c r="BJ3" s="62">
        <f>INDEX('P-07 HACCP score'!$C$3:$E$7,MATCH(Q3,'P-07 HACCP score'!$B$3:$B$7,0),MATCH('D-14 Ernst'!M$2,'P-07 HACCP score'!$C$2:$E$2,0))</f>
        <v>0</v>
      </c>
      <c r="BK3" s="56">
        <f>INDEX('P-07 HACCP score'!$C$3:$E$7,MATCH(R3,'P-07 HACCP score'!$B$3:$B$7,0),MATCH('D-14 Ernst'!N$2,'P-07 HACCP score'!$C$2:$E$2,0))</f>
        <v>0</v>
      </c>
      <c r="BL3" s="56">
        <f>INDEX('P-07 HACCP score'!$C$3:$E$7,MATCH(S3,'P-07 HACCP score'!$B$3:$B$7,0),MATCH('D-14 Ernst'!O$2,'P-07 HACCP score'!$C$2:$E$2,0))</f>
        <v>0</v>
      </c>
      <c r="BM3" s="56">
        <f>INDEX('P-07 HACCP score'!$C$3:$E$7,MATCH(T3,'P-07 HACCP score'!$B$3:$B$7,0),MATCH('D-14 Ernst'!P$2,'P-07 HACCP score'!$C$2:$E$2,0))</f>
        <v>0</v>
      </c>
      <c r="BN3" s="56">
        <f>INDEX('P-07 HACCP score'!$C$3:$E$7,MATCH(U3,'P-07 HACCP score'!$B$3:$B$7,0),MATCH('D-14 Ernst'!Q$2,'P-07 HACCP score'!$C$2:$E$2,0))</f>
        <v>0</v>
      </c>
      <c r="BO3" s="56">
        <f>INDEX('P-07 HACCP score'!$C$3:$E$7,MATCH(V3,'P-07 HACCP score'!$B$3:$B$7,0),MATCH('D-14 Ernst'!R$2,'P-07 HACCP score'!$C$2:$E$2,0))</f>
        <v>0</v>
      </c>
      <c r="BP3" s="56">
        <f>INDEX('P-07 HACCP score'!$C$3:$E$7,MATCH(W3,'P-07 HACCP score'!$B$3:$B$7,0),MATCH('D-14 Ernst'!S$2,'P-07 HACCP score'!$C$2:$E$2,0))</f>
        <v>0</v>
      </c>
      <c r="BQ3" s="56" t="e">
        <f>INDEX('P-07 HACCP score'!$C$3:$E$7,MATCH(X3,'P-07 HACCP score'!$B$3:$B$7,0),MATCH('D-14 Ernst'!T$2,'P-07 HACCP score'!$C$2:$E$2,0))</f>
        <v>#N/A</v>
      </c>
      <c r="BR3" s="63">
        <f>INDEX('P-07 HACCP score'!$C$3:$E$7,MATCH(Y3,'P-07 HACCP score'!$B$3:$B$7,0),MATCH('D-14 Ernst'!U$2,'P-07 HACCP score'!$C$2:$E$2,0))</f>
        <v>0</v>
      </c>
      <c r="BS3" s="63">
        <f>INDEX('P-07 HACCP score'!$C$3:$E$7,MATCH(Z3,'P-07 HACCP score'!$B$3:$B$7,0),MATCH('D-14 Ernst'!V$2,'P-07 HACCP score'!$C$2:$E$2,0))</f>
        <v>0</v>
      </c>
      <c r="BT3" s="63">
        <f>INDEX('P-07 HACCP score'!$C$3:$E$7,MATCH(AA3,'P-07 HACCP score'!$B$3:$B$7,0),MATCH('D-14 Ernst'!W$2,'P-07 HACCP score'!$C$2:$E$2,0))</f>
        <v>0</v>
      </c>
      <c r="BU3" s="56">
        <f>INDEX('P-07 HACCP score'!$C$3:$E$7,MATCH(AB3,'P-07 HACCP score'!$B$3:$B$7,0),MATCH('D-14 Ernst'!X$2,'P-07 HACCP score'!$C$2:$E$2,0))</f>
        <v>0</v>
      </c>
      <c r="BV3" s="56">
        <f>INDEX('P-07 HACCP score'!$C$3:$E$7,MATCH(AC3,'P-07 HACCP score'!$B$3:$B$7,0),MATCH('D-14 Ernst'!Y$2,'P-07 HACCP score'!$C$2:$E$2,0))</f>
        <v>0</v>
      </c>
      <c r="BW3" s="56">
        <f>INDEX('P-07 HACCP score'!$C$3:$E$7,MATCH(AD3,'P-07 HACCP score'!$B$3:$B$7,0),MATCH('D-14 Ernst'!Z$2,'P-07 HACCP score'!$C$2:$E$2,0))</f>
        <v>0</v>
      </c>
      <c r="BX3" s="56">
        <f>INDEX('P-07 HACCP score'!$C$3:$E$7,MATCH(AE3,'P-07 HACCP score'!$B$3:$B$7,0),MATCH('D-14 Ernst'!AA$2,'P-07 HACCP score'!$C$2:$E$2,0))</f>
        <v>0</v>
      </c>
      <c r="BY3" s="56">
        <f>INDEX('P-07 HACCP score'!$C$3:$E$7,MATCH(AF3,'P-07 HACCP score'!$B$3:$B$7,0),MATCH('D-14 Ernst'!AB$2,'P-07 HACCP score'!$C$2:$E$2,0))</f>
        <v>0</v>
      </c>
      <c r="BZ3" s="56">
        <f>INDEX('P-07 HACCP score'!$C$3:$E$7,MATCH(AG3,'P-07 HACCP score'!$B$3:$B$7,0),MATCH('D-14 Ernst'!AC$2,'P-07 HACCP score'!$C$2:$E$2,0))</f>
        <v>0</v>
      </c>
      <c r="CA3" s="56">
        <f>INDEX('P-07 HACCP score'!$C$3:$E$7,MATCH(AH3,'P-07 HACCP score'!$B$3:$B$7,0),MATCH('D-14 Ernst'!AD$2,'P-07 HACCP score'!$C$2:$E$2,0))</f>
        <v>0</v>
      </c>
      <c r="CB3" s="56">
        <f>INDEX('P-07 HACCP score'!$C$3:$E$7,MATCH(AI3,'P-07 HACCP score'!$B$3:$B$7,0),MATCH('D-14 Ernst'!AE$2,'P-07 HACCP score'!$C$2:$E$2,0))</f>
        <v>0</v>
      </c>
      <c r="CC3" s="56">
        <f>INDEX('P-07 HACCP score'!$C$3:$E$7,MATCH(AJ3,'P-07 HACCP score'!$B$3:$B$7,0),MATCH('D-14 Ernst'!AF$2,'P-07 HACCP score'!$C$2:$E$2,0))</f>
        <v>0</v>
      </c>
      <c r="CD3" s="56">
        <f>INDEX('P-07 HACCP score'!$C$3:$E$7,MATCH(AK3,'P-07 HACCP score'!$B$3:$B$7,0),MATCH('D-14 Ernst'!AG$2,'P-07 HACCP score'!$C$2:$E$2,0))</f>
        <v>0</v>
      </c>
    </row>
    <row r="4" spans="1:82" x14ac:dyDescent="0.3">
      <c r="A4" s="48">
        <v>51441</v>
      </c>
      <c r="B4" s="52" t="s">
        <v>88</v>
      </c>
      <c r="C4" s="45" t="s">
        <v>82</v>
      </c>
      <c r="D4" s="39">
        <v>3</v>
      </c>
      <c r="E4" s="8" t="s">
        <v>83</v>
      </c>
      <c r="F4" s="7"/>
      <c r="G4" s="7"/>
      <c r="H4" s="7" t="str">
        <f>IF(COUNTIF(I4:M4,"H"),"H",
IF(COUNTIF(I4:M4,"M"),"M",
IF(COUNTIF(I4:M4,"L"),"L",
IF(COUNTIF(I4:M4,"B"),"B",""))))</f>
        <v/>
      </c>
      <c r="I4" s="10"/>
      <c r="J4" s="10"/>
      <c r="K4" s="10"/>
      <c r="L4" s="10"/>
      <c r="M4" s="10"/>
      <c r="N4" s="7"/>
      <c r="O4" s="7" t="str">
        <f>IF(COUNTIF(P4:Q4,"H"),"H",
IF(COUNTIF(P4:Q4,"M"),"M",
IF(COUNTIF(P4:Q4,"L"),"L",
IF(COUNTIF(P4:Q4,"B"),"B",""))))</f>
        <v>L</v>
      </c>
      <c r="P4" s="12" t="s">
        <v>84</v>
      </c>
      <c r="Q4" s="12"/>
      <c r="R4" s="7"/>
      <c r="S4" s="7"/>
      <c r="T4" s="7"/>
      <c r="U4" s="7"/>
      <c r="V4" s="7"/>
      <c r="W4" s="7"/>
      <c r="X4" s="7" t="str">
        <f>IF(COUNTIF(Y4:AA4,"H"),"H",
IF(COUNTIF(Y4:AA4,"M"),"M",
IF(COUNTIF(Y4:AA4,"L"),"L",
IF(COUNTIF(Y4:AA4,"B"),"B",""))))</f>
        <v/>
      </c>
      <c r="Y4" s="25"/>
      <c r="Z4" s="25"/>
      <c r="AA4" s="25"/>
      <c r="AB4" s="7"/>
      <c r="AC4" s="7"/>
      <c r="AD4" s="7"/>
      <c r="AE4" s="7"/>
      <c r="AF4" s="7"/>
      <c r="AG4" s="7"/>
      <c r="AH4" s="7"/>
      <c r="AI4" s="7"/>
      <c r="AJ4" s="7"/>
      <c r="AK4" s="7"/>
      <c r="AL4" s="7">
        <f>COUNTIF(AX4:BA4,5)+COUNTIF(BG4:BH4,5)+COUNTIF(BK4:BQ4,5)+COUNTIF(BU4:CD4,5)+COUNTIF(AX4:BA4,9)+COUNTIF(BG4:BH4,9)+COUNTIF(BK4:BQ4,9)+COUNTIF(BU4:CD4,9)</f>
        <v>0</v>
      </c>
      <c r="AM4" s="7">
        <f>COUNTIF(AX4:BA4,15)+COUNTIF(BG4:BH4,15)+COUNTIF(BK4:BQ4,15)+COUNTIF(BU4:CD4,15)+COUNTIF(AX4:BA4,25)+COUNTIF(BG4:BH4,25)+COUNTIF(BK4:BQ4,25)+COUNTIF(BU4:CD4,25)</f>
        <v>0</v>
      </c>
      <c r="AN4" s="7" t="str">
        <f>IF(AM4&gt;=1,"HIGH",IF(AL4&gt;=2,"MEDIUM","LOW"))</f>
        <v>LOW</v>
      </c>
      <c r="AO4" s="7" t="str">
        <f>IF(AND(AM4=1,OR(H4="H",AB4="H"),TEXT(D4,0)&lt;&gt;"4"),"Y","N" )</f>
        <v>N</v>
      </c>
      <c r="AP4" s="7" t="s">
        <v>85</v>
      </c>
      <c r="AQ4" s="7" t="str">
        <f>IF(OR(AP4="Y",AO4="Y"),"MEDIUM",AN4)</f>
        <v>LOW</v>
      </c>
      <c r="AR4" s="57" t="s">
        <v>84</v>
      </c>
      <c r="AS4" s="57" t="s">
        <v>86</v>
      </c>
      <c r="AT4" s="57" t="s">
        <v>85</v>
      </c>
      <c r="AU4" s="57" t="str">
        <f>IF(AND(AR4="H",AS4="S"),"Y",IF(OR(AND(AR4="L",AS4="S",AT4="Y"),AND(AR4="H",AS4="G",AT4="Y")),"Y","N"))</f>
        <v>N</v>
      </c>
      <c r="AW4" s="57" t="str">
        <f>IF(AU4="N",AQ4,IF(AQ4="LOW","MEDIUM","HIGH"))</f>
        <v>LOW</v>
      </c>
      <c r="AX4" s="56">
        <f>INDEX('P-07 HACCP score'!$C$3:$E$7,MATCH(E4,'P-07 HACCP score'!$B$3:$B$7,0),MATCH('D-14 Ernst'!A$2,'P-07 HACCP score'!$C$2:$E$2,0))</f>
        <v>1.5</v>
      </c>
      <c r="AY4" s="56">
        <f>INDEX('P-07 HACCP score'!$C$3:$E$7,MATCH(F4,'P-07 HACCP score'!$B$3:$B$7,0),MATCH('D-14 Ernst'!B$2,'P-07 HACCP score'!$C$2:$E$2,0))</f>
        <v>0</v>
      </c>
      <c r="AZ4" s="56">
        <f>INDEX('P-07 HACCP score'!$C$3:$E$7,MATCH(G4,'P-07 HACCP score'!$B$3:$B$7,0),MATCH('D-14 Ernst'!C$2,'P-07 HACCP score'!$C$2:$E$2,0))</f>
        <v>0</v>
      </c>
      <c r="BA4" s="56" t="e">
        <f>INDEX('P-07 HACCP score'!$C$3:$E$7,MATCH(H4,'P-07 HACCP score'!$B$3:$B$7,0),MATCH('D-14 Ernst'!D$2,'P-07 HACCP score'!$C$2:$E$2,0))</f>
        <v>#N/A</v>
      </c>
      <c r="BB4" s="61">
        <f>INDEX('P-07 HACCP score'!$C$3:$E$7,MATCH(I4,'P-07 HACCP score'!$B$3:$B$7,0),MATCH('D-14 Ernst'!E$2,'P-07 HACCP score'!$C$2:$E$2,0))</f>
        <v>0</v>
      </c>
      <c r="BC4" s="61">
        <f>INDEX('P-07 HACCP score'!$C$3:$E$7,MATCH(J4,'P-07 HACCP score'!$B$3:$B$7,0),MATCH('D-14 Ernst'!F$2,'P-07 HACCP score'!$C$2:$E$2,0))</f>
        <v>0</v>
      </c>
      <c r="BD4" s="61">
        <f>INDEX('P-07 HACCP score'!$C$3:$E$7,MATCH(K4,'P-07 HACCP score'!$B$3:$B$7,0),MATCH('D-14 Ernst'!G$2,'P-07 HACCP score'!$C$2:$E$2,0))</f>
        <v>0</v>
      </c>
      <c r="BE4" s="61">
        <f>INDEX('P-07 HACCP score'!$C$3:$E$7,MATCH(L4,'P-07 HACCP score'!$B$3:$B$7,0),MATCH('D-14 Ernst'!H$2,'P-07 HACCP score'!$C$2:$E$2,0))</f>
        <v>0</v>
      </c>
      <c r="BF4" s="56">
        <f>INDEX('P-07 HACCP score'!$C$3:$E$7,MATCH(M4,'P-07 HACCP score'!$B$3:$B$7,0),MATCH('D-14 Ernst'!I$2,'P-07 HACCP score'!$C$2:$E$2,0))</f>
        <v>0</v>
      </c>
      <c r="BG4" s="56">
        <f>INDEX('P-07 HACCP score'!$C$3:$E$7,MATCH(N4,'P-07 HACCP score'!$B$3:$B$7,0),MATCH('D-14 Ernst'!J$2,'P-07 HACCP score'!$C$2:$E$2,0))</f>
        <v>0</v>
      </c>
      <c r="BH4" s="56">
        <f>INDEX('P-07 HACCP score'!$C$3:$E$7,MATCH(O4,'P-07 HACCP score'!$B$3:$B$7,0),MATCH('D-14 Ernst'!K$2,'P-07 HACCP score'!$C$2:$E$2,0))</f>
        <v>3</v>
      </c>
      <c r="BI4" s="62">
        <f>INDEX('P-07 HACCP score'!$C$3:$E$7,MATCH(P4,'P-07 HACCP score'!$B$3:$B$7,0),MATCH('D-14 Ernst'!L$2,'P-07 HACCP score'!$C$2:$E$2,0))</f>
        <v>3</v>
      </c>
      <c r="BJ4" s="62">
        <f>INDEX('P-07 HACCP score'!$C$3:$E$7,MATCH(Q4,'P-07 HACCP score'!$B$3:$B$7,0),MATCH('D-14 Ernst'!M$2,'P-07 HACCP score'!$C$2:$E$2,0))</f>
        <v>0</v>
      </c>
      <c r="BK4" s="56">
        <f>INDEX('P-07 HACCP score'!$C$3:$E$7,MATCH(R4,'P-07 HACCP score'!$B$3:$B$7,0),MATCH('D-14 Ernst'!N$2,'P-07 HACCP score'!$C$2:$E$2,0))</f>
        <v>0</v>
      </c>
      <c r="BL4" s="56">
        <f>INDEX('P-07 HACCP score'!$C$3:$E$7,MATCH(S4,'P-07 HACCP score'!$B$3:$B$7,0),MATCH('D-14 Ernst'!O$2,'P-07 HACCP score'!$C$2:$E$2,0))</f>
        <v>0</v>
      </c>
      <c r="BM4" s="56">
        <f>INDEX('P-07 HACCP score'!$C$3:$E$7,MATCH(T4,'P-07 HACCP score'!$B$3:$B$7,0),MATCH('D-14 Ernst'!P$2,'P-07 HACCP score'!$C$2:$E$2,0))</f>
        <v>0</v>
      </c>
      <c r="BN4" s="56">
        <f>INDEX('P-07 HACCP score'!$C$3:$E$7,MATCH(U4,'P-07 HACCP score'!$B$3:$B$7,0),MATCH('D-14 Ernst'!Q$2,'P-07 HACCP score'!$C$2:$E$2,0))</f>
        <v>0</v>
      </c>
      <c r="BO4" s="56">
        <f>INDEX('P-07 HACCP score'!$C$3:$E$7,MATCH(V4,'P-07 HACCP score'!$B$3:$B$7,0),MATCH('D-14 Ernst'!R$2,'P-07 HACCP score'!$C$2:$E$2,0))</f>
        <v>0</v>
      </c>
      <c r="BP4" s="56">
        <f>INDEX('P-07 HACCP score'!$C$3:$E$7,MATCH(W4,'P-07 HACCP score'!$B$3:$B$7,0),MATCH('D-14 Ernst'!S$2,'P-07 HACCP score'!$C$2:$E$2,0))</f>
        <v>0</v>
      </c>
      <c r="BQ4" s="56" t="e">
        <f>INDEX('P-07 HACCP score'!$C$3:$E$7,MATCH(X4,'P-07 HACCP score'!$B$3:$B$7,0),MATCH('D-14 Ernst'!T$2,'P-07 HACCP score'!$C$2:$E$2,0))</f>
        <v>#N/A</v>
      </c>
      <c r="BR4" s="63">
        <f>INDEX('P-07 HACCP score'!$C$3:$E$7,MATCH(Y4,'P-07 HACCP score'!$B$3:$B$7,0),MATCH('D-14 Ernst'!U$2,'P-07 HACCP score'!$C$2:$E$2,0))</f>
        <v>0</v>
      </c>
      <c r="BS4" s="63">
        <f>INDEX('P-07 HACCP score'!$C$3:$E$7,MATCH(Z4,'P-07 HACCP score'!$B$3:$B$7,0),MATCH('D-14 Ernst'!V$2,'P-07 HACCP score'!$C$2:$E$2,0))</f>
        <v>0</v>
      </c>
      <c r="BT4" s="63">
        <f>INDEX('P-07 HACCP score'!$C$3:$E$7,MATCH(AA4,'P-07 HACCP score'!$B$3:$B$7,0),MATCH('D-14 Ernst'!W$2,'P-07 HACCP score'!$C$2:$E$2,0))</f>
        <v>0</v>
      </c>
      <c r="BU4" s="56">
        <f>INDEX('P-07 HACCP score'!$C$3:$E$7,MATCH(AB4,'P-07 HACCP score'!$B$3:$B$7,0),MATCH('D-14 Ernst'!X$2,'P-07 HACCP score'!$C$2:$E$2,0))</f>
        <v>0</v>
      </c>
      <c r="BV4" s="56">
        <f>INDEX('P-07 HACCP score'!$C$3:$E$7,MATCH(AC4,'P-07 HACCP score'!$B$3:$B$7,0),MATCH('D-14 Ernst'!Y$2,'P-07 HACCP score'!$C$2:$E$2,0))</f>
        <v>0</v>
      </c>
      <c r="BW4" s="56">
        <f>INDEX('P-07 HACCP score'!$C$3:$E$7,MATCH(AD4,'P-07 HACCP score'!$B$3:$B$7,0),MATCH('D-14 Ernst'!Z$2,'P-07 HACCP score'!$C$2:$E$2,0))</f>
        <v>0</v>
      </c>
      <c r="BX4" s="56">
        <f>INDEX('P-07 HACCP score'!$C$3:$E$7,MATCH(AE4,'P-07 HACCP score'!$B$3:$B$7,0),MATCH('D-14 Ernst'!AA$2,'P-07 HACCP score'!$C$2:$E$2,0))</f>
        <v>0</v>
      </c>
      <c r="BY4" s="56">
        <f>INDEX('P-07 HACCP score'!$C$3:$E$7,MATCH(AF4,'P-07 HACCP score'!$B$3:$B$7,0),MATCH('D-14 Ernst'!AB$2,'P-07 HACCP score'!$C$2:$E$2,0))</f>
        <v>0</v>
      </c>
      <c r="BZ4" s="56">
        <f>INDEX('P-07 HACCP score'!$C$3:$E$7,MATCH(AG4,'P-07 HACCP score'!$B$3:$B$7,0),MATCH('D-14 Ernst'!AC$2,'P-07 HACCP score'!$C$2:$E$2,0))</f>
        <v>0</v>
      </c>
      <c r="CA4" s="56">
        <f>INDEX('P-07 HACCP score'!$C$3:$E$7,MATCH(AH4,'P-07 HACCP score'!$B$3:$B$7,0),MATCH('D-14 Ernst'!AD$2,'P-07 HACCP score'!$C$2:$E$2,0))</f>
        <v>0</v>
      </c>
      <c r="CB4" s="56">
        <f>INDEX('P-07 HACCP score'!$C$3:$E$7,MATCH(AI4,'P-07 HACCP score'!$B$3:$B$7,0),MATCH('D-14 Ernst'!AE$2,'P-07 HACCP score'!$C$2:$E$2,0))</f>
        <v>0</v>
      </c>
      <c r="CC4" s="56">
        <f>INDEX('P-07 HACCP score'!$C$3:$E$7,MATCH(AJ4,'P-07 HACCP score'!$B$3:$B$7,0),MATCH('D-14 Ernst'!AF$2,'P-07 HACCP score'!$C$2:$E$2,0))</f>
        <v>0</v>
      </c>
      <c r="CD4" s="56">
        <f>INDEX('P-07 HACCP score'!$C$3:$E$7,MATCH(AK4,'P-07 HACCP score'!$B$3:$B$7,0),MATCH('D-14 Ernst'!AG$2,'P-07 HACCP score'!$C$2:$E$2,0))</f>
        <v>0</v>
      </c>
    </row>
    <row r="5" spans="1:82" x14ac:dyDescent="0.3">
      <c r="A5" s="48">
        <v>51540</v>
      </c>
      <c r="B5" s="49" t="s">
        <v>89</v>
      </c>
      <c r="C5" s="45" t="s">
        <v>90</v>
      </c>
      <c r="D5" s="39">
        <v>3</v>
      </c>
      <c r="E5" s="8" t="s">
        <v>83</v>
      </c>
      <c r="F5" s="7"/>
      <c r="G5" s="7"/>
      <c r="H5" s="7" t="str">
        <f>IF(COUNTIF(I5:M5,"H"),"H",
IF(COUNTIF(I5:M5,"M"),"M",
IF(COUNTIF(I5:M5,"L"),"L",
IF(COUNTIF(I5:M5,"B"),"B",""))))</f>
        <v/>
      </c>
      <c r="I5" s="10"/>
      <c r="J5" s="10"/>
      <c r="K5" s="10"/>
      <c r="L5" s="10"/>
      <c r="M5" s="10"/>
      <c r="N5" s="7"/>
      <c r="O5" s="7" t="str">
        <f>IF(COUNTIF(P5:Q5,"H"),"H",
IF(COUNTIF(P5:Q5,"M"),"M",
IF(COUNTIF(P5:Q5,"L"),"L",
IF(COUNTIF(P5:Q5,"B"),"B",""))))</f>
        <v/>
      </c>
      <c r="P5" s="12"/>
      <c r="Q5" s="12"/>
      <c r="R5" s="7"/>
      <c r="S5" s="7"/>
      <c r="T5" s="7"/>
      <c r="U5" s="7"/>
      <c r="V5" s="7"/>
      <c r="W5" s="7"/>
      <c r="X5" s="7" t="str">
        <f>IF(COUNTIF(Y5:AA5,"H"),"H",
IF(COUNTIF(Y5:AA5,"M"),"M",
IF(COUNTIF(Y5:AA5,"L"),"L",
IF(COUNTIF(Y5:AA5,"B"),"B",""))))</f>
        <v/>
      </c>
      <c r="Y5" s="25"/>
      <c r="Z5" s="25"/>
      <c r="AA5" s="25"/>
      <c r="AB5" s="7"/>
      <c r="AC5" s="7"/>
      <c r="AD5" s="7"/>
      <c r="AE5" s="7"/>
      <c r="AF5" s="7"/>
      <c r="AG5" s="7"/>
      <c r="AH5" s="7"/>
      <c r="AI5" s="7"/>
      <c r="AJ5" s="7"/>
      <c r="AK5" s="7"/>
      <c r="AL5" s="7">
        <f>COUNTIF(AX5:BA5,5)+COUNTIF(BG5:BH5,5)+COUNTIF(BK5:BQ5,5)+COUNTIF(BU5:CD5,5)+COUNTIF(AX5:BA5,9)+COUNTIF(BG5:BH5,9)+COUNTIF(BK5:BQ5,9)+COUNTIF(BU5:CD5,9)</f>
        <v>0</v>
      </c>
      <c r="AM5" s="7">
        <f>COUNTIF(AX5:BA5,15)+COUNTIF(BG5:BH5,15)+COUNTIF(BK5:BQ5,15)+COUNTIF(BU5:CD5,15)+COUNTIF(AX5:BA5,25)+COUNTIF(BG5:BH5,25)+COUNTIF(BK5:BQ5,25)+COUNTIF(BU5:CD5,25)</f>
        <v>0</v>
      </c>
      <c r="AN5" s="7" t="str">
        <f>IF(AM5&gt;=1,"HIGH",IF(AL5&gt;=2,"MEDIUM","LOW"))</f>
        <v>LOW</v>
      </c>
      <c r="AO5" s="7" t="str">
        <f>IF(AND(AM5=1,OR(H5="H",AB5="H"),TEXT(D5,0)&lt;&gt;"4"),"Y","N" )</f>
        <v>N</v>
      </c>
      <c r="AP5" s="7" t="s">
        <v>85</v>
      </c>
      <c r="AQ5" s="7" t="str">
        <f>IF(OR(AP5="Y",AO5="Y"),"MEDIUM",AN5)</f>
        <v>LOW</v>
      </c>
      <c r="AR5" s="57" t="s">
        <v>84</v>
      </c>
      <c r="AS5" s="57" t="s">
        <v>86</v>
      </c>
      <c r="AT5" s="57" t="s">
        <v>85</v>
      </c>
      <c r="AU5" s="57" t="str">
        <f>IF(AND(AR5="H",AS5="S"),"Y",IF(OR(AND(AR5="L",AS5="S",AT5="Y"),AND(AR5="H",AS5="G",AT5="Y")),"Y","N"))</f>
        <v>N</v>
      </c>
      <c r="AW5" s="57" t="str">
        <f>IF(AU5="N",AQ5,IF(AQ5="LOW","MEDIUM","HIGH"))</f>
        <v>LOW</v>
      </c>
      <c r="AX5" s="56">
        <f>INDEX('P-07 HACCP score'!$C$3:$E$7,MATCH(E5,'P-07 HACCP score'!$B$3:$B$7,0),MATCH('D-14 Ernst'!A$2,'P-07 HACCP score'!$C$2:$E$2,0))</f>
        <v>1.5</v>
      </c>
      <c r="AY5" s="56">
        <f>INDEX('P-07 HACCP score'!$C$3:$E$7,MATCH(F5,'P-07 HACCP score'!$B$3:$B$7,0),MATCH('D-14 Ernst'!B$2,'P-07 HACCP score'!$C$2:$E$2,0))</f>
        <v>0</v>
      </c>
      <c r="AZ5" s="56">
        <f>INDEX('P-07 HACCP score'!$C$3:$E$7,MATCH(G5,'P-07 HACCP score'!$B$3:$B$7,0),MATCH('D-14 Ernst'!C$2,'P-07 HACCP score'!$C$2:$E$2,0))</f>
        <v>0</v>
      </c>
      <c r="BA5" s="56" t="e">
        <f>INDEX('P-07 HACCP score'!$C$3:$E$7,MATCH(H5,'P-07 HACCP score'!$B$3:$B$7,0),MATCH('D-14 Ernst'!D$2,'P-07 HACCP score'!$C$2:$E$2,0))</f>
        <v>#N/A</v>
      </c>
      <c r="BB5" s="61">
        <f>INDEX('P-07 HACCP score'!$C$3:$E$7,MATCH(I5,'P-07 HACCP score'!$B$3:$B$7,0),MATCH('D-14 Ernst'!E$2,'P-07 HACCP score'!$C$2:$E$2,0))</f>
        <v>0</v>
      </c>
      <c r="BC5" s="61">
        <f>INDEX('P-07 HACCP score'!$C$3:$E$7,MATCH(J5,'P-07 HACCP score'!$B$3:$B$7,0),MATCH('D-14 Ernst'!F$2,'P-07 HACCP score'!$C$2:$E$2,0))</f>
        <v>0</v>
      </c>
      <c r="BD5" s="61">
        <f>INDEX('P-07 HACCP score'!$C$3:$E$7,MATCH(K5,'P-07 HACCP score'!$B$3:$B$7,0),MATCH('D-14 Ernst'!G$2,'P-07 HACCP score'!$C$2:$E$2,0))</f>
        <v>0</v>
      </c>
      <c r="BE5" s="61">
        <f>INDEX('P-07 HACCP score'!$C$3:$E$7,MATCH(L5,'P-07 HACCP score'!$B$3:$B$7,0),MATCH('D-14 Ernst'!H$2,'P-07 HACCP score'!$C$2:$E$2,0))</f>
        <v>0</v>
      </c>
      <c r="BF5" s="56">
        <f>INDEX('P-07 HACCP score'!$C$3:$E$7,MATCH(M5,'P-07 HACCP score'!$B$3:$B$7,0),MATCH('D-14 Ernst'!I$2,'P-07 HACCP score'!$C$2:$E$2,0))</f>
        <v>0</v>
      </c>
      <c r="BG5" s="56">
        <f>INDEX('P-07 HACCP score'!$C$3:$E$7,MATCH(N5,'P-07 HACCP score'!$B$3:$B$7,0),MATCH('D-14 Ernst'!J$2,'P-07 HACCP score'!$C$2:$E$2,0))</f>
        <v>0</v>
      </c>
      <c r="BH5" s="56" t="e">
        <f>INDEX('P-07 HACCP score'!$C$3:$E$7,MATCH(O5,'P-07 HACCP score'!$B$3:$B$7,0),MATCH('D-14 Ernst'!K$2,'P-07 HACCP score'!$C$2:$E$2,0))</f>
        <v>#N/A</v>
      </c>
      <c r="BI5" s="62">
        <f>INDEX('P-07 HACCP score'!$C$3:$E$7,MATCH(P5,'P-07 HACCP score'!$B$3:$B$7,0),MATCH('D-14 Ernst'!L$2,'P-07 HACCP score'!$C$2:$E$2,0))</f>
        <v>0</v>
      </c>
      <c r="BJ5" s="62">
        <f>INDEX('P-07 HACCP score'!$C$3:$E$7,MATCH(Q5,'P-07 HACCP score'!$B$3:$B$7,0),MATCH('D-14 Ernst'!M$2,'P-07 HACCP score'!$C$2:$E$2,0))</f>
        <v>0</v>
      </c>
      <c r="BK5" s="56">
        <f>INDEX('P-07 HACCP score'!$C$3:$E$7,MATCH(R5,'P-07 HACCP score'!$B$3:$B$7,0),MATCH('D-14 Ernst'!N$2,'P-07 HACCP score'!$C$2:$E$2,0))</f>
        <v>0</v>
      </c>
      <c r="BL5" s="56">
        <f>INDEX('P-07 HACCP score'!$C$3:$E$7,MATCH(S5,'P-07 HACCP score'!$B$3:$B$7,0),MATCH('D-14 Ernst'!O$2,'P-07 HACCP score'!$C$2:$E$2,0))</f>
        <v>0</v>
      </c>
      <c r="BM5" s="56">
        <f>INDEX('P-07 HACCP score'!$C$3:$E$7,MATCH(T5,'P-07 HACCP score'!$B$3:$B$7,0),MATCH('D-14 Ernst'!P$2,'P-07 HACCP score'!$C$2:$E$2,0))</f>
        <v>0</v>
      </c>
      <c r="BN5" s="56">
        <f>INDEX('P-07 HACCP score'!$C$3:$E$7,MATCH(U5,'P-07 HACCP score'!$B$3:$B$7,0),MATCH('D-14 Ernst'!Q$2,'P-07 HACCP score'!$C$2:$E$2,0))</f>
        <v>0</v>
      </c>
      <c r="BO5" s="56">
        <f>INDEX('P-07 HACCP score'!$C$3:$E$7,MATCH(V5,'P-07 HACCP score'!$B$3:$B$7,0),MATCH('D-14 Ernst'!R$2,'P-07 HACCP score'!$C$2:$E$2,0))</f>
        <v>0</v>
      </c>
      <c r="BP5" s="56">
        <f>INDEX('P-07 HACCP score'!$C$3:$E$7,MATCH(W5,'P-07 HACCP score'!$B$3:$B$7,0),MATCH('D-14 Ernst'!S$2,'P-07 HACCP score'!$C$2:$E$2,0))</f>
        <v>0</v>
      </c>
      <c r="BQ5" s="56" t="e">
        <f>INDEX('P-07 HACCP score'!$C$3:$E$7,MATCH(X5,'P-07 HACCP score'!$B$3:$B$7,0),MATCH('D-14 Ernst'!T$2,'P-07 HACCP score'!$C$2:$E$2,0))</f>
        <v>#N/A</v>
      </c>
      <c r="BR5" s="63">
        <f>INDEX('P-07 HACCP score'!$C$3:$E$7,MATCH(Y5,'P-07 HACCP score'!$B$3:$B$7,0),MATCH('D-14 Ernst'!U$2,'P-07 HACCP score'!$C$2:$E$2,0))</f>
        <v>0</v>
      </c>
      <c r="BS5" s="63">
        <f>INDEX('P-07 HACCP score'!$C$3:$E$7,MATCH(Z5,'P-07 HACCP score'!$B$3:$B$7,0),MATCH('D-14 Ernst'!V$2,'P-07 HACCP score'!$C$2:$E$2,0))</f>
        <v>0</v>
      </c>
      <c r="BT5" s="63">
        <f>INDEX('P-07 HACCP score'!$C$3:$E$7,MATCH(AA5,'P-07 HACCP score'!$B$3:$B$7,0),MATCH('D-14 Ernst'!W$2,'P-07 HACCP score'!$C$2:$E$2,0))</f>
        <v>0</v>
      </c>
      <c r="BU5" s="56">
        <f>INDEX('P-07 HACCP score'!$C$3:$E$7,MATCH(AB5,'P-07 HACCP score'!$B$3:$B$7,0),MATCH('D-14 Ernst'!X$2,'P-07 HACCP score'!$C$2:$E$2,0))</f>
        <v>0</v>
      </c>
      <c r="BV5" s="56">
        <f>INDEX('P-07 HACCP score'!$C$3:$E$7,MATCH(AC5,'P-07 HACCP score'!$B$3:$B$7,0),MATCH('D-14 Ernst'!Y$2,'P-07 HACCP score'!$C$2:$E$2,0))</f>
        <v>0</v>
      </c>
      <c r="BW5" s="56">
        <f>INDEX('P-07 HACCP score'!$C$3:$E$7,MATCH(AD5,'P-07 HACCP score'!$B$3:$B$7,0),MATCH('D-14 Ernst'!Z$2,'P-07 HACCP score'!$C$2:$E$2,0))</f>
        <v>0</v>
      </c>
      <c r="BX5" s="56">
        <f>INDEX('P-07 HACCP score'!$C$3:$E$7,MATCH(AE5,'P-07 HACCP score'!$B$3:$B$7,0),MATCH('D-14 Ernst'!AA$2,'P-07 HACCP score'!$C$2:$E$2,0))</f>
        <v>0</v>
      </c>
      <c r="BY5" s="56">
        <f>INDEX('P-07 HACCP score'!$C$3:$E$7,MATCH(AF5,'P-07 HACCP score'!$B$3:$B$7,0),MATCH('D-14 Ernst'!AB$2,'P-07 HACCP score'!$C$2:$E$2,0))</f>
        <v>0</v>
      </c>
      <c r="BZ5" s="56">
        <f>INDEX('P-07 HACCP score'!$C$3:$E$7,MATCH(AG5,'P-07 HACCP score'!$B$3:$B$7,0),MATCH('D-14 Ernst'!AC$2,'P-07 HACCP score'!$C$2:$E$2,0))</f>
        <v>0</v>
      </c>
      <c r="CA5" s="56">
        <f>INDEX('P-07 HACCP score'!$C$3:$E$7,MATCH(AH5,'P-07 HACCP score'!$B$3:$B$7,0),MATCH('D-14 Ernst'!AD$2,'P-07 HACCP score'!$C$2:$E$2,0))</f>
        <v>0</v>
      </c>
      <c r="CB5" s="56">
        <f>INDEX('P-07 HACCP score'!$C$3:$E$7,MATCH(AI5,'P-07 HACCP score'!$B$3:$B$7,0),MATCH('D-14 Ernst'!AE$2,'P-07 HACCP score'!$C$2:$E$2,0))</f>
        <v>0</v>
      </c>
      <c r="CC5" s="56">
        <f>INDEX('P-07 HACCP score'!$C$3:$E$7,MATCH(AJ5,'P-07 HACCP score'!$B$3:$B$7,0),MATCH('D-14 Ernst'!AF$2,'P-07 HACCP score'!$C$2:$E$2,0))</f>
        <v>0</v>
      </c>
      <c r="CD5" s="56">
        <f>INDEX('P-07 HACCP score'!$C$3:$E$7,MATCH(AK5,'P-07 HACCP score'!$B$3:$B$7,0),MATCH('D-14 Ernst'!AG$2,'P-07 HACCP score'!$C$2:$E$2,0))</f>
        <v>0</v>
      </c>
    </row>
    <row r="6" spans="1:82" x14ac:dyDescent="0.3">
      <c r="A6" s="48">
        <v>51550</v>
      </c>
      <c r="B6" s="51" t="s">
        <v>91</v>
      </c>
      <c r="C6" s="45" t="s">
        <v>90</v>
      </c>
      <c r="D6" s="39">
        <v>3</v>
      </c>
      <c r="E6" s="8"/>
      <c r="F6" s="7"/>
      <c r="G6" s="7"/>
      <c r="H6" s="7" t="str">
        <f>IF(COUNTIF(I6:M6,"H"),"H",
IF(COUNTIF(I6:M6,"M"),"M",
IF(COUNTIF(I6:M6,"L"),"L",
IF(COUNTIF(I6:M6,"B"),"B",""))))</f>
        <v/>
      </c>
      <c r="I6" s="10"/>
      <c r="J6" s="10"/>
      <c r="K6" s="10"/>
      <c r="L6" s="10"/>
      <c r="M6" s="10"/>
      <c r="N6" s="7"/>
      <c r="O6" s="7" t="str">
        <f>IF(COUNTIF(P6:Q6,"H"),"H",
IF(COUNTIF(P6:Q6,"M"),"M",
IF(COUNTIF(P6:Q6,"L"),"L",
IF(COUNTIF(P6:Q6,"B"),"B",""))))</f>
        <v/>
      </c>
      <c r="P6" s="12"/>
      <c r="Q6" s="12"/>
      <c r="R6" s="7"/>
      <c r="S6" s="7"/>
      <c r="T6" s="7"/>
      <c r="U6" s="7"/>
      <c r="V6" s="7"/>
      <c r="W6" s="7"/>
      <c r="X6" s="7" t="str">
        <f>IF(COUNTIF(Y6:AA6,"H"),"H",
IF(COUNTIF(Y6:AA6,"M"),"M",
IF(COUNTIF(Y6:AA6,"L"),"L",
IF(COUNTIF(Y6:AA6,"B"),"B",""))))</f>
        <v/>
      </c>
      <c r="Y6" s="25"/>
      <c r="Z6" s="25"/>
      <c r="AA6" s="25"/>
      <c r="AB6" s="7"/>
      <c r="AC6" s="7"/>
      <c r="AD6" s="7"/>
      <c r="AE6" s="7"/>
      <c r="AF6" s="7"/>
      <c r="AG6" s="7"/>
      <c r="AH6" s="7"/>
      <c r="AI6" s="7"/>
      <c r="AJ6" s="7"/>
      <c r="AK6" s="7"/>
      <c r="AL6" s="7">
        <f>COUNTIF(AX6:BA6,5)+COUNTIF(BG6:BH6,5)+COUNTIF(BK6:BQ6,5)+COUNTIF(BU6:CD6,5)+COUNTIF(AX6:BA6,9)+COUNTIF(BG6:BH6,9)+COUNTIF(BK6:BQ6,9)+COUNTIF(BU6:CD6,9)</f>
        <v>0</v>
      </c>
      <c r="AM6" s="7">
        <f>COUNTIF(AX6:BA6,15)+COUNTIF(BG6:BH6,15)+COUNTIF(BK6:BQ6,15)+COUNTIF(BU6:CD6,15)+COUNTIF(AX6:BA6,25)+COUNTIF(BG6:BH6,25)+COUNTIF(BK6:BQ6,25)+COUNTIF(BU6:CD6,25)</f>
        <v>0</v>
      </c>
      <c r="AN6" s="7" t="str">
        <f>IF(AM6&gt;=1,"HIGH",IF(AL6&gt;=2,"MEDIUM","LOW"))</f>
        <v>LOW</v>
      </c>
      <c r="AO6" s="7" t="str">
        <f>IF(AND(AM6=1,OR(H6="H",AB6="H"),TEXT(D6,0)&lt;&gt;"4"),"Y","N" )</f>
        <v>N</v>
      </c>
      <c r="AP6" s="7" t="s">
        <v>85</v>
      </c>
      <c r="AQ6" s="7" t="str">
        <f>IF(OR(AP6="Y",AO6="Y"),"MEDIUM",AN6)</f>
        <v>LOW</v>
      </c>
      <c r="AR6" s="57" t="s">
        <v>92</v>
      </c>
      <c r="AS6" s="57" t="s">
        <v>86</v>
      </c>
      <c r="AT6" s="57" t="s">
        <v>85</v>
      </c>
      <c r="AU6" s="57" t="str">
        <f>IF(AND(AR6="H",AS6="S"),"Y",IF(OR(AND(AR6="L",AS6="S",AT6="Y"),AND(AR6="H",AS6="G",AT6="Y")),"Y","N"))</f>
        <v>N</v>
      </c>
      <c r="AW6" s="57" t="str">
        <f>IF(AU6="N",AQ6,IF(AQ6="LOW","MEDIUM","HIGH"))</f>
        <v>LOW</v>
      </c>
      <c r="AX6" s="56">
        <f>INDEX('P-07 HACCP score'!$C$3:$E$7,MATCH(E6,'P-07 HACCP score'!$B$3:$B$7,0),MATCH('D-14 Ernst'!A$2,'P-07 HACCP score'!$C$2:$E$2,0))</f>
        <v>0</v>
      </c>
      <c r="AY6" s="56">
        <f>INDEX('P-07 HACCP score'!$C$3:$E$7,MATCH(F6,'P-07 HACCP score'!$B$3:$B$7,0),MATCH('D-14 Ernst'!B$2,'P-07 HACCP score'!$C$2:$E$2,0))</f>
        <v>0</v>
      </c>
      <c r="AZ6" s="56">
        <f>INDEX('P-07 HACCP score'!$C$3:$E$7,MATCH(G6,'P-07 HACCP score'!$B$3:$B$7,0),MATCH('D-14 Ernst'!C$2,'P-07 HACCP score'!$C$2:$E$2,0))</f>
        <v>0</v>
      </c>
      <c r="BA6" s="56" t="e">
        <f>INDEX('P-07 HACCP score'!$C$3:$E$7,MATCH(H6,'P-07 HACCP score'!$B$3:$B$7,0),MATCH('D-14 Ernst'!D$2,'P-07 HACCP score'!$C$2:$E$2,0))</f>
        <v>#N/A</v>
      </c>
      <c r="BB6" s="61">
        <f>INDEX('P-07 HACCP score'!$C$3:$E$7,MATCH(I6,'P-07 HACCP score'!$B$3:$B$7,0),MATCH('D-14 Ernst'!E$2,'P-07 HACCP score'!$C$2:$E$2,0))</f>
        <v>0</v>
      </c>
      <c r="BC6" s="61">
        <f>INDEX('P-07 HACCP score'!$C$3:$E$7,MATCH(J6,'P-07 HACCP score'!$B$3:$B$7,0),MATCH('D-14 Ernst'!F$2,'P-07 HACCP score'!$C$2:$E$2,0))</f>
        <v>0</v>
      </c>
      <c r="BD6" s="61">
        <f>INDEX('P-07 HACCP score'!$C$3:$E$7,MATCH(K6,'P-07 HACCP score'!$B$3:$B$7,0),MATCH('D-14 Ernst'!G$2,'P-07 HACCP score'!$C$2:$E$2,0))</f>
        <v>0</v>
      </c>
      <c r="BE6" s="61">
        <f>INDEX('P-07 HACCP score'!$C$3:$E$7,MATCH(L6,'P-07 HACCP score'!$B$3:$B$7,0),MATCH('D-14 Ernst'!H$2,'P-07 HACCP score'!$C$2:$E$2,0))</f>
        <v>0</v>
      </c>
      <c r="BF6" s="56">
        <f>INDEX('P-07 HACCP score'!$C$3:$E$7,MATCH(M6,'P-07 HACCP score'!$B$3:$B$7,0),MATCH('D-14 Ernst'!I$2,'P-07 HACCP score'!$C$2:$E$2,0))</f>
        <v>0</v>
      </c>
      <c r="BG6" s="56">
        <f>INDEX('P-07 HACCP score'!$C$3:$E$7,MATCH(N6,'P-07 HACCP score'!$B$3:$B$7,0),MATCH('D-14 Ernst'!J$2,'P-07 HACCP score'!$C$2:$E$2,0))</f>
        <v>0</v>
      </c>
      <c r="BH6" s="56" t="e">
        <f>INDEX('P-07 HACCP score'!$C$3:$E$7,MATCH(O6,'P-07 HACCP score'!$B$3:$B$7,0),MATCH('D-14 Ernst'!K$2,'P-07 HACCP score'!$C$2:$E$2,0))</f>
        <v>#N/A</v>
      </c>
      <c r="BI6" s="62">
        <f>INDEX('P-07 HACCP score'!$C$3:$E$7,MATCH(P6,'P-07 HACCP score'!$B$3:$B$7,0),MATCH('D-14 Ernst'!L$2,'P-07 HACCP score'!$C$2:$E$2,0))</f>
        <v>0</v>
      </c>
      <c r="BJ6" s="62">
        <f>INDEX('P-07 HACCP score'!$C$3:$E$7,MATCH(Q6,'P-07 HACCP score'!$B$3:$B$7,0),MATCH('D-14 Ernst'!M$2,'P-07 HACCP score'!$C$2:$E$2,0))</f>
        <v>0</v>
      </c>
      <c r="BK6" s="56">
        <f>INDEX('P-07 HACCP score'!$C$3:$E$7,MATCH(R6,'P-07 HACCP score'!$B$3:$B$7,0),MATCH('D-14 Ernst'!N$2,'P-07 HACCP score'!$C$2:$E$2,0))</f>
        <v>0</v>
      </c>
      <c r="BL6" s="56">
        <f>INDEX('P-07 HACCP score'!$C$3:$E$7,MATCH(S6,'P-07 HACCP score'!$B$3:$B$7,0),MATCH('D-14 Ernst'!O$2,'P-07 HACCP score'!$C$2:$E$2,0))</f>
        <v>0</v>
      </c>
      <c r="BM6" s="56">
        <f>INDEX('P-07 HACCP score'!$C$3:$E$7,MATCH(T6,'P-07 HACCP score'!$B$3:$B$7,0),MATCH('D-14 Ernst'!P$2,'P-07 HACCP score'!$C$2:$E$2,0))</f>
        <v>0</v>
      </c>
      <c r="BN6" s="56">
        <f>INDEX('P-07 HACCP score'!$C$3:$E$7,MATCH(U6,'P-07 HACCP score'!$B$3:$B$7,0),MATCH('D-14 Ernst'!Q$2,'P-07 HACCP score'!$C$2:$E$2,0))</f>
        <v>0</v>
      </c>
      <c r="BO6" s="56">
        <f>INDEX('P-07 HACCP score'!$C$3:$E$7,MATCH(V6,'P-07 HACCP score'!$B$3:$B$7,0),MATCH('D-14 Ernst'!R$2,'P-07 HACCP score'!$C$2:$E$2,0))</f>
        <v>0</v>
      </c>
      <c r="BP6" s="56">
        <f>INDEX('P-07 HACCP score'!$C$3:$E$7,MATCH(W6,'P-07 HACCP score'!$B$3:$B$7,0),MATCH('D-14 Ernst'!S$2,'P-07 HACCP score'!$C$2:$E$2,0))</f>
        <v>0</v>
      </c>
      <c r="BQ6" s="56" t="e">
        <f>INDEX('P-07 HACCP score'!$C$3:$E$7,MATCH(X6,'P-07 HACCP score'!$B$3:$B$7,0),MATCH('D-14 Ernst'!T$2,'P-07 HACCP score'!$C$2:$E$2,0))</f>
        <v>#N/A</v>
      </c>
      <c r="BR6" s="63">
        <f>INDEX('P-07 HACCP score'!$C$3:$E$7,MATCH(Y6,'P-07 HACCP score'!$B$3:$B$7,0),MATCH('D-14 Ernst'!U$2,'P-07 HACCP score'!$C$2:$E$2,0))</f>
        <v>0</v>
      </c>
      <c r="BS6" s="63">
        <f>INDEX('P-07 HACCP score'!$C$3:$E$7,MATCH(Z6,'P-07 HACCP score'!$B$3:$B$7,0),MATCH('D-14 Ernst'!V$2,'P-07 HACCP score'!$C$2:$E$2,0))</f>
        <v>0</v>
      </c>
      <c r="BT6" s="63">
        <f>INDEX('P-07 HACCP score'!$C$3:$E$7,MATCH(AA6,'P-07 HACCP score'!$B$3:$B$7,0),MATCH('D-14 Ernst'!W$2,'P-07 HACCP score'!$C$2:$E$2,0))</f>
        <v>0</v>
      </c>
      <c r="BU6" s="56">
        <f>INDEX('P-07 HACCP score'!$C$3:$E$7,MATCH(AB6,'P-07 HACCP score'!$B$3:$B$7,0),MATCH('D-14 Ernst'!X$2,'P-07 HACCP score'!$C$2:$E$2,0))</f>
        <v>0</v>
      </c>
      <c r="BV6" s="56">
        <f>INDEX('P-07 HACCP score'!$C$3:$E$7,MATCH(AC6,'P-07 HACCP score'!$B$3:$B$7,0),MATCH('D-14 Ernst'!Y$2,'P-07 HACCP score'!$C$2:$E$2,0))</f>
        <v>0</v>
      </c>
      <c r="BW6" s="56">
        <f>INDEX('P-07 HACCP score'!$C$3:$E$7,MATCH(AD6,'P-07 HACCP score'!$B$3:$B$7,0),MATCH('D-14 Ernst'!Z$2,'P-07 HACCP score'!$C$2:$E$2,0))</f>
        <v>0</v>
      </c>
      <c r="BX6" s="56">
        <f>INDEX('P-07 HACCP score'!$C$3:$E$7,MATCH(AE6,'P-07 HACCP score'!$B$3:$B$7,0),MATCH('D-14 Ernst'!AA$2,'P-07 HACCP score'!$C$2:$E$2,0))</f>
        <v>0</v>
      </c>
      <c r="BY6" s="56">
        <f>INDEX('P-07 HACCP score'!$C$3:$E$7,MATCH(AF6,'P-07 HACCP score'!$B$3:$B$7,0),MATCH('D-14 Ernst'!AB$2,'P-07 HACCP score'!$C$2:$E$2,0))</f>
        <v>0</v>
      </c>
      <c r="BZ6" s="56">
        <f>INDEX('P-07 HACCP score'!$C$3:$E$7,MATCH(AG6,'P-07 HACCP score'!$B$3:$B$7,0),MATCH('D-14 Ernst'!AC$2,'P-07 HACCP score'!$C$2:$E$2,0))</f>
        <v>0</v>
      </c>
      <c r="CA6" s="56">
        <f>INDEX('P-07 HACCP score'!$C$3:$E$7,MATCH(AH6,'P-07 HACCP score'!$B$3:$B$7,0),MATCH('D-14 Ernst'!AD$2,'P-07 HACCP score'!$C$2:$E$2,0))</f>
        <v>0</v>
      </c>
      <c r="CB6" s="56">
        <f>INDEX('P-07 HACCP score'!$C$3:$E$7,MATCH(AI6,'P-07 HACCP score'!$B$3:$B$7,0),MATCH('D-14 Ernst'!AE$2,'P-07 HACCP score'!$C$2:$E$2,0))</f>
        <v>0</v>
      </c>
      <c r="CC6" s="56">
        <f>INDEX('P-07 HACCP score'!$C$3:$E$7,MATCH(AJ6,'P-07 HACCP score'!$B$3:$B$7,0),MATCH('D-14 Ernst'!AF$2,'P-07 HACCP score'!$C$2:$E$2,0))</f>
        <v>0</v>
      </c>
      <c r="CD6" s="56">
        <f>INDEX('P-07 HACCP score'!$C$3:$E$7,MATCH(AK6,'P-07 HACCP score'!$B$3:$B$7,0),MATCH('D-14 Ernst'!AG$2,'P-07 HACCP score'!$C$2:$E$2,0))</f>
        <v>0</v>
      </c>
    </row>
    <row r="7" spans="1:82" x14ac:dyDescent="0.3">
      <c r="A7" s="48">
        <v>31140</v>
      </c>
      <c r="B7" s="49" t="s">
        <v>93</v>
      </c>
      <c r="C7" s="45" t="s">
        <v>94</v>
      </c>
      <c r="D7" s="39">
        <v>5</v>
      </c>
      <c r="E7" s="8"/>
      <c r="F7" s="7"/>
      <c r="G7" s="7"/>
      <c r="H7" s="7" t="str">
        <f>IF(COUNTIF(I7:M7,"H"),"H",
IF(COUNTIF(I7:M7,"M"),"M",
IF(COUNTIF(I7:M7,"L"),"L",
IF(COUNTIF(I7:M7,"B"),"B",""))))</f>
        <v/>
      </c>
      <c r="I7" s="10"/>
      <c r="J7" s="10"/>
      <c r="K7" s="10"/>
      <c r="L7" s="10"/>
      <c r="M7" s="10"/>
      <c r="N7" s="7"/>
      <c r="O7" s="7" t="str">
        <f>IF(COUNTIF(P7:Q7,"H"),"H",
IF(COUNTIF(P7:Q7,"M"),"M",
IF(COUNTIF(P7:Q7,"L"),"L",
IF(COUNTIF(P7:Q7,"B"),"B",""))))</f>
        <v/>
      </c>
      <c r="P7" s="12"/>
      <c r="Q7" s="12"/>
      <c r="R7" s="7"/>
      <c r="S7" s="7"/>
      <c r="T7" s="7"/>
      <c r="U7" s="7"/>
      <c r="V7" s="7"/>
      <c r="W7" s="7"/>
      <c r="X7" s="7" t="str">
        <f>IF(COUNTIF(Y7:AA7,"H"),"H",
IF(COUNTIF(Y7:AA7,"M"),"M",
IF(COUNTIF(Y7:AA7,"L"),"L",
IF(COUNTIF(Y7:AA7,"B"),"B",""))))</f>
        <v/>
      </c>
      <c r="Y7" s="25"/>
      <c r="Z7" s="25"/>
      <c r="AA7" s="25"/>
      <c r="AB7" s="7"/>
      <c r="AC7" s="7"/>
      <c r="AD7" s="7"/>
      <c r="AE7" s="7"/>
      <c r="AF7" s="7"/>
      <c r="AG7" s="7"/>
      <c r="AH7" s="7"/>
      <c r="AI7" s="7"/>
      <c r="AJ7" s="7"/>
      <c r="AK7" s="7"/>
      <c r="AL7" s="7">
        <f>COUNTIF(AX7:BA7,5)+COUNTIF(BG7:BH7,5)+COUNTIF(BK7:BQ7,5)+COUNTIF(BU7:CD7,5)+COUNTIF(AX7:BA7,9)+COUNTIF(BG7:BH7,9)+COUNTIF(BK7:BQ7,9)+COUNTIF(BU7:CD7,9)</f>
        <v>0</v>
      </c>
      <c r="AM7" s="7">
        <f>COUNTIF(AX7:BA7,15)+COUNTIF(BG7:BH7,15)+COUNTIF(BK7:BQ7,15)+COUNTIF(BU7:CD7,15)+COUNTIF(AX7:BA7,25)+COUNTIF(BG7:BH7,25)+COUNTIF(BK7:BQ7,25)+COUNTIF(BU7:CD7,25)</f>
        <v>0</v>
      </c>
      <c r="AN7" s="7" t="str">
        <f>IF(AM7&gt;=1,"HIGH",IF(AL7&gt;=2,"MEDIUM","LOW"))</f>
        <v>LOW</v>
      </c>
      <c r="AO7" s="7" t="str">
        <f>IF(AND(AM7=1,OR(H7="H",AB7="H"),TEXT(D7,0)&lt;&gt;"4"),"Y","N" )</f>
        <v>N</v>
      </c>
      <c r="AP7" s="7" t="s">
        <v>85</v>
      </c>
      <c r="AQ7" s="7" t="str">
        <f>IF(OR(AP7="Y",AO7="Y"),"MEDIUM",AN7)</f>
        <v>LOW</v>
      </c>
      <c r="AR7" s="57" t="s">
        <v>95</v>
      </c>
      <c r="AS7" s="57" t="s">
        <v>85</v>
      </c>
      <c r="AT7" s="57" t="s">
        <v>95</v>
      </c>
      <c r="AU7" s="57" t="str">
        <f>IF(AND(AR7="H",AS7="S"),"Y",IF(OR(AND(AR7="L",AS7="S",AT7="Y"),AND(AR7="H",AS7="G",AT7="Y")),"Y","N"))</f>
        <v>N</v>
      </c>
      <c r="AW7" s="57" t="str">
        <f>IF(AU7="N",AQ7,IF(AQ7="LOW","MEDIUM","HIGH"))</f>
        <v>LOW</v>
      </c>
      <c r="AX7" s="56">
        <f>INDEX('P-07 HACCP score'!$C$3:$E$7,MATCH(E7,'P-07 HACCP score'!$B$3:$B$7,0),MATCH('D-14 Ernst'!A$2,'P-07 HACCP score'!$C$2:$E$2,0))</f>
        <v>0</v>
      </c>
      <c r="AY7" s="56">
        <f>INDEX('P-07 HACCP score'!$C$3:$E$7,MATCH(F7,'P-07 HACCP score'!$B$3:$B$7,0),MATCH('D-14 Ernst'!B$2,'P-07 HACCP score'!$C$2:$E$2,0))</f>
        <v>0</v>
      </c>
      <c r="AZ7" s="56">
        <f>INDEX('P-07 HACCP score'!$C$3:$E$7,MATCH(G7,'P-07 HACCP score'!$B$3:$B$7,0),MATCH('D-14 Ernst'!C$2,'P-07 HACCP score'!$C$2:$E$2,0))</f>
        <v>0</v>
      </c>
      <c r="BA7" s="56" t="e">
        <f>INDEX('P-07 HACCP score'!$C$3:$E$7,MATCH(H7,'P-07 HACCP score'!$B$3:$B$7,0),MATCH('D-14 Ernst'!D$2,'P-07 HACCP score'!$C$2:$E$2,0))</f>
        <v>#N/A</v>
      </c>
      <c r="BB7" s="61">
        <f>INDEX('P-07 HACCP score'!$C$3:$E$7,MATCH(I7,'P-07 HACCP score'!$B$3:$B$7,0),MATCH('D-14 Ernst'!E$2,'P-07 HACCP score'!$C$2:$E$2,0))</f>
        <v>0</v>
      </c>
      <c r="BC7" s="61">
        <f>INDEX('P-07 HACCP score'!$C$3:$E$7,MATCH(J7,'P-07 HACCP score'!$B$3:$B$7,0),MATCH('D-14 Ernst'!F$2,'P-07 HACCP score'!$C$2:$E$2,0))</f>
        <v>0</v>
      </c>
      <c r="BD7" s="61">
        <f>INDEX('P-07 HACCP score'!$C$3:$E$7,MATCH(K7,'P-07 HACCP score'!$B$3:$B$7,0),MATCH('D-14 Ernst'!G$2,'P-07 HACCP score'!$C$2:$E$2,0))</f>
        <v>0</v>
      </c>
      <c r="BE7" s="61">
        <f>INDEX('P-07 HACCP score'!$C$3:$E$7,MATCH(L7,'P-07 HACCP score'!$B$3:$B$7,0),MATCH('D-14 Ernst'!H$2,'P-07 HACCP score'!$C$2:$E$2,0))</f>
        <v>0</v>
      </c>
      <c r="BF7" s="56">
        <f>INDEX('P-07 HACCP score'!$C$3:$E$7,MATCH(M7,'P-07 HACCP score'!$B$3:$B$7,0),MATCH('D-14 Ernst'!I$2,'P-07 HACCP score'!$C$2:$E$2,0))</f>
        <v>0</v>
      </c>
      <c r="BG7" s="56">
        <f>INDEX('P-07 HACCP score'!$C$3:$E$7,MATCH(N7,'P-07 HACCP score'!$B$3:$B$7,0),MATCH('D-14 Ernst'!J$2,'P-07 HACCP score'!$C$2:$E$2,0))</f>
        <v>0</v>
      </c>
      <c r="BH7" s="56" t="e">
        <f>INDEX('P-07 HACCP score'!$C$3:$E$7,MATCH(O7,'P-07 HACCP score'!$B$3:$B$7,0),MATCH('D-14 Ernst'!K$2,'P-07 HACCP score'!$C$2:$E$2,0))</f>
        <v>#N/A</v>
      </c>
      <c r="BI7" s="62">
        <f>INDEX('P-07 HACCP score'!$C$3:$E$7,MATCH(P7,'P-07 HACCP score'!$B$3:$B$7,0),MATCH('D-14 Ernst'!L$2,'P-07 HACCP score'!$C$2:$E$2,0))</f>
        <v>0</v>
      </c>
      <c r="BJ7" s="62">
        <f>INDEX('P-07 HACCP score'!$C$3:$E$7,MATCH(Q7,'P-07 HACCP score'!$B$3:$B$7,0),MATCH('D-14 Ernst'!M$2,'P-07 HACCP score'!$C$2:$E$2,0))</f>
        <v>0</v>
      </c>
      <c r="BK7" s="56">
        <f>INDEX('P-07 HACCP score'!$C$3:$E$7,MATCH(R7,'P-07 HACCP score'!$B$3:$B$7,0),MATCH('D-14 Ernst'!N$2,'P-07 HACCP score'!$C$2:$E$2,0))</f>
        <v>0</v>
      </c>
      <c r="BL7" s="56">
        <f>INDEX('P-07 HACCP score'!$C$3:$E$7,MATCH(S7,'P-07 HACCP score'!$B$3:$B$7,0),MATCH('D-14 Ernst'!O$2,'P-07 HACCP score'!$C$2:$E$2,0))</f>
        <v>0</v>
      </c>
      <c r="BM7" s="56">
        <f>INDEX('P-07 HACCP score'!$C$3:$E$7,MATCH(T7,'P-07 HACCP score'!$B$3:$B$7,0),MATCH('D-14 Ernst'!P$2,'P-07 HACCP score'!$C$2:$E$2,0))</f>
        <v>0</v>
      </c>
      <c r="BN7" s="56">
        <f>INDEX('P-07 HACCP score'!$C$3:$E$7,MATCH(U7,'P-07 HACCP score'!$B$3:$B$7,0),MATCH('D-14 Ernst'!Q$2,'P-07 HACCP score'!$C$2:$E$2,0))</f>
        <v>0</v>
      </c>
      <c r="BO7" s="56">
        <f>INDEX('P-07 HACCP score'!$C$3:$E$7,MATCH(V7,'P-07 HACCP score'!$B$3:$B$7,0),MATCH('D-14 Ernst'!R$2,'P-07 HACCP score'!$C$2:$E$2,0))</f>
        <v>0</v>
      </c>
      <c r="BP7" s="56">
        <f>INDEX('P-07 HACCP score'!$C$3:$E$7,MATCH(W7,'P-07 HACCP score'!$B$3:$B$7,0),MATCH('D-14 Ernst'!S$2,'P-07 HACCP score'!$C$2:$E$2,0))</f>
        <v>0</v>
      </c>
      <c r="BQ7" s="56" t="e">
        <f>INDEX('P-07 HACCP score'!$C$3:$E$7,MATCH(X7,'P-07 HACCP score'!$B$3:$B$7,0),MATCH('D-14 Ernst'!T$2,'P-07 HACCP score'!$C$2:$E$2,0))</f>
        <v>#N/A</v>
      </c>
      <c r="BR7" s="63">
        <f>INDEX('P-07 HACCP score'!$C$3:$E$7,MATCH(Y7,'P-07 HACCP score'!$B$3:$B$7,0),MATCH('D-14 Ernst'!U$2,'P-07 HACCP score'!$C$2:$E$2,0))</f>
        <v>0</v>
      </c>
      <c r="BS7" s="63">
        <f>INDEX('P-07 HACCP score'!$C$3:$E$7,MATCH(Z7,'P-07 HACCP score'!$B$3:$B$7,0),MATCH('D-14 Ernst'!V$2,'P-07 HACCP score'!$C$2:$E$2,0))</f>
        <v>0</v>
      </c>
      <c r="BT7" s="63">
        <f>INDEX('P-07 HACCP score'!$C$3:$E$7,MATCH(AA7,'P-07 HACCP score'!$B$3:$B$7,0),MATCH('D-14 Ernst'!W$2,'P-07 HACCP score'!$C$2:$E$2,0))</f>
        <v>0</v>
      </c>
      <c r="BU7" s="56">
        <f>INDEX('P-07 HACCP score'!$C$3:$E$7,MATCH(AB7,'P-07 HACCP score'!$B$3:$B$7,0),MATCH('D-14 Ernst'!X$2,'P-07 HACCP score'!$C$2:$E$2,0))</f>
        <v>0</v>
      </c>
      <c r="BV7" s="56">
        <f>INDEX('P-07 HACCP score'!$C$3:$E$7,MATCH(AC7,'P-07 HACCP score'!$B$3:$B$7,0),MATCH('D-14 Ernst'!Y$2,'P-07 HACCP score'!$C$2:$E$2,0))</f>
        <v>0</v>
      </c>
      <c r="BW7" s="56">
        <f>INDEX('P-07 HACCP score'!$C$3:$E$7,MATCH(AD7,'P-07 HACCP score'!$B$3:$B$7,0),MATCH('D-14 Ernst'!Z$2,'P-07 HACCP score'!$C$2:$E$2,0))</f>
        <v>0</v>
      </c>
      <c r="BX7" s="56">
        <f>INDEX('P-07 HACCP score'!$C$3:$E$7,MATCH(AE7,'P-07 HACCP score'!$B$3:$B$7,0),MATCH('D-14 Ernst'!AA$2,'P-07 HACCP score'!$C$2:$E$2,0))</f>
        <v>0</v>
      </c>
      <c r="BY7" s="56">
        <f>INDEX('P-07 HACCP score'!$C$3:$E$7,MATCH(AF7,'P-07 HACCP score'!$B$3:$B$7,0),MATCH('D-14 Ernst'!AB$2,'P-07 HACCP score'!$C$2:$E$2,0))</f>
        <v>0</v>
      </c>
      <c r="BZ7" s="56">
        <f>INDEX('P-07 HACCP score'!$C$3:$E$7,MATCH(AG7,'P-07 HACCP score'!$B$3:$B$7,0),MATCH('D-14 Ernst'!AC$2,'P-07 HACCP score'!$C$2:$E$2,0))</f>
        <v>0</v>
      </c>
      <c r="CA7" s="56">
        <f>INDEX('P-07 HACCP score'!$C$3:$E$7,MATCH(AH7,'P-07 HACCP score'!$B$3:$B$7,0),MATCH('D-14 Ernst'!AD$2,'P-07 HACCP score'!$C$2:$E$2,0))</f>
        <v>0</v>
      </c>
      <c r="CB7" s="56">
        <f>INDEX('P-07 HACCP score'!$C$3:$E$7,MATCH(AI7,'P-07 HACCP score'!$B$3:$B$7,0),MATCH('D-14 Ernst'!AE$2,'P-07 HACCP score'!$C$2:$E$2,0))</f>
        <v>0</v>
      </c>
      <c r="CC7" s="56">
        <f>INDEX('P-07 HACCP score'!$C$3:$E$7,MATCH(AJ7,'P-07 HACCP score'!$B$3:$B$7,0),MATCH('D-14 Ernst'!AF$2,'P-07 HACCP score'!$C$2:$E$2,0))</f>
        <v>0</v>
      </c>
      <c r="CD7" s="56">
        <f>INDEX('P-07 HACCP score'!$C$3:$E$7,MATCH(AK7,'P-07 HACCP score'!$B$3:$B$7,0),MATCH('D-14 Ernst'!AG$2,'P-07 HACCP score'!$C$2:$E$2,0))</f>
        <v>0</v>
      </c>
    </row>
    <row r="8" spans="1:82" x14ac:dyDescent="0.3">
      <c r="A8" s="48">
        <v>30010</v>
      </c>
      <c r="B8" s="49" t="s">
        <v>96</v>
      </c>
      <c r="C8" s="45" t="s">
        <v>97</v>
      </c>
      <c r="D8" s="39">
        <v>5</v>
      </c>
      <c r="E8" s="8"/>
      <c r="F8" s="7"/>
      <c r="G8" s="7"/>
      <c r="H8" s="7" t="str">
        <f>IF(COUNTIF(I8:M8,"H"),"H",
IF(COUNTIF(I8:M8,"M"),"M",
IF(COUNTIF(I8:M8,"L"),"L",
IF(COUNTIF(I8:M8,"B"),"B",""))))</f>
        <v/>
      </c>
      <c r="I8" s="10"/>
      <c r="J8" s="10"/>
      <c r="K8" s="10"/>
      <c r="L8" s="10"/>
      <c r="M8" s="10"/>
      <c r="N8" s="7"/>
      <c r="O8" s="7" t="str">
        <f>IF(COUNTIF(P8:Q8,"H"),"H",
IF(COUNTIF(P8:Q8,"M"),"M",
IF(COUNTIF(P8:Q8,"L"),"L",
IF(COUNTIF(P8:Q8,"B"),"B",""))))</f>
        <v/>
      </c>
      <c r="P8" s="12"/>
      <c r="Q8" s="12"/>
      <c r="R8" s="7"/>
      <c r="S8" s="7"/>
      <c r="T8" s="7"/>
      <c r="U8" s="7"/>
      <c r="V8" s="7"/>
      <c r="W8" s="7"/>
      <c r="X8" s="7" t="str">
        <f>IF(COUNTIF(Y8:AA8,"H"),"H",
IF(COUNTIF(Y8:AA8,"M"),"M",
IF(COUNTIF(Y8:AA8,"L"),"L",
IF(COUNTIF(Y8:AA8,"B"),"B",""))))</f>
        <v/>
      </c>
      <c r="Y8" s="25"/>
      <c r="Z8" s="25"/>
      <c r="AA8" s="25"/>
      <c r="AB8" s="7"/>
      <c r="AC8" s="7"/>
      <c r="AD8" s="7"/>
      <c r="AE8" s="7"/>
      <c r="AF8" s="7"/>
      <c r="AG8" s="7"/>
      <c r="AH8" s="7"/>
      <c r="AI8" s="7"/>
      <c r="AJ8" s="7"/>
      <c r="AK8" s="7" t="s">
        <v>83</v>
      </c>
      <c r="AL8" s="7">
        <f>COUNTIF(AX8:BA8,5)+COUNTIF(BG8:BH8,5)+COUNTIF(BK8:BQ8,5)+COUNTIF(BU8:CD8,5)+COUNTIF(AX8:BA8,9)+COUNTIF(BG8:BH8,9)+COUNTIF(BK8:BQ8,9)+COUNTIF(BU8:CD8,9)</f>
        <v>0</v>
      </c>
      <c r="AM8" s="7">
        <f>COUNTIF(AX8:BA8,15)+COUNTIF(BG8:BH8,15)+COUNTIF(BK8:BQ8,15)+COUNTIF(BU8:CD8,15)+COUNTIF(AX8:BA8,25)+COUNTIF(BG8:BH8,25)+COUNTIF(BK8:BQ8,25)+COUNTIF(BU8:CD8,25)</f>
        <v>0</v>
      </c>
      <c r="AN8" s="7" t="str">
        <f>IF(AM8&gt;=1,"HIGH",IF(AL8&gt;=2,"MEDIUM","LOW"))</f>
        <v>LOW</v>
      </c>
      <c r="AO8" s="7" t="str">
        <f>IF(AND(AM8=1,OR(H8="H",AB8="H"),TEXT(D8,0)&lt;&gt;"4"),"Y","N" )</f>
        <v>N</v>
      </c>
      <c r="AP8" s="7" t="s">
        <v>85</v>
      </c>
      <c r="AQ8" s="7" t="str">
        <f>IF(OR(AP8="Y",AO8="Y"),"MEDIUM",AN8)</f>
        <v>LOW</v>
      </c>
      <c r="AR8" s="57" t="s">
        <v>84</v>
      </c>
      <c r="AS8" s="57" t="s">
        <v>86</v>
      </c>
      <c r="AT8" s="57" t="s">
        <v>85</v>
      </c>
      <c r="AU8" s="57" t="str">
        <f>IF(AND(AR8="H",AS8="S"),"Y",IF(OR(AND(AR8="L",AS8="S",AT8="Y"),AND(AR8="H",AS8="G",AT8="Y")),"Y","N"))</f>
        <v>N</v>
      </c>
      <c r="AW8" s="57" t="str">
        <f>IF(AU8="N",AQ8,IF(AQ8="LOW","MEDIUM","HIGH"))</f>
        <v>LOW</v>
      </c>
      <c r="AX8" s="56">
        <f>INDEX('P-07 HACCP score'!$C$3:$E$7,MATCH(E8,'P-07 HACCP score'!$B$3:$B$7,0),MATCH('D-14 Ernst'!A$2,'P-07 HACCP score'!$C$2:$E$2,0))</f>
        <v>0</v>
      </c>
      <c r="AY8" s="56">
        <f>INDEX('P-07 HACCP score'!$C$3:$E$7,MATCH(F8,'P-07 HACCP score'!$B$3:$B$7,0),MATCH('D-14 Ernst'!B$2,'P-07 HACCP score'!$C$2:$E$2,0))</f>
        <v>0</v>
      </c>
      <c r="AZ8" s="56">
        <f>INDEX('P-07 HACCP score'!$C$3:$E$7,MATCH(G8,'P-07 HACCP score'!$B$3:$B$7,0),MATCH('D-14 Ernst'!C$2,'P-07 HACCP score'!$C$2:$E$2,0))</f>
        <v>0</v>
      </c>
      <c r="BA8" s="56" t="e">
        <f>INDEX('P-07 HACCP score'!$C$3:$E$7,MATCH(H8,'P-07 HACCP score'!$B$3:$B$7,0),MATCH('D-14 Ernst'!D$2,'P-07 HACCP score'!$C$2:$E$2,0))</f>
        <v>#N/A</v>
      </c>
      <c r="BB8" s="61">
        <f>INDEX('P-07 HACCP score'!$C$3:$E$7,MATCH(I8,'P-07 HACCP score'!$B$3:$B$7,0),MATCH('D-14 Ernst'!E$2,'P-07 HACCP score'!$C$2:$E$2,0))</f>
        <v>0</v>
      </c>
      <c r="BC8" s="61">
        <f>INDEX('P-07 HACCP score'!$C$3:$E$7,MATCH(J8,'P-07 HACCP score'!$B$3:$B$7,0),MATCH('D-14 Ernst'!F$2,'P-07 HACCP score'!$C$2:$E$2,0))</f>
        <v>0</v>
      </c>
      <c r="BD8" s="61">
        <f>INDEX('P-07 HACCP score'!$C$3:$E$7,MATCH(K8,'P-07 HACCP score'!$B$3:$B$7,0),MATCH('D-14 Ernst'!G$2,'P-07 HACCP score'!$C$2:$E$2,0))</f>
        <v>0</v>
      </c>
      <c r="BE8" s="61">
        <f>INDEX('P-07 HACCP score'!$C$3:$E$7,MATCH(L8,'P-07 HACCP score'!$B$3:$B$7,0),MATCH('D-14 Ernst'!H$2,'P-07 HACCP score'!$C$2:$E$2,0))</f>
        <v>0</v>
      </c>
      <c r="BF8" s="56">
        <f>INDEX('P-07 HACCP score'!$C$3:$E$7,MATCH(M8,'P-07 HACCP score'!$B$3:$B$7,0),MATCH('D-14 Ernst'!I$2,'P-07 HACCP score'!$C$2:$E$2,0))</f>
        <v>0</v>
      </c>
      <c r="BG8" s="56">
        <f>INDEX('P-07 HACCP score'!$C$3:$E$7,MATCH(N8,'P-07 HACCP score'!$B$3:$B$7,0),MATCH('D-14 Ernst'!J$2,'P-07 HACCP score'!$C$2:$E$2,0))</f>
        <v>0</v>
      </c>
      <c r="BH8" s="56" t="e">
        <f>INDEX('P-07 HACCP score'!$C$3:$E$7,MATCH(O8,'P-07 HACCP score'!$B$3:$B$7,0),MATCH('D-14 Ernst'!K$2,'P-07 HACCP score'!$C$2:$E$2,0))</f>
        <v>#N/A</v>
      </c>
      <c r="BI8" s="62">
        <f>INDEX('P-07 HACCP score'!$C$3:$E$7,MATCH(P8,'P-07 HACCP score'!$B$3:$B$7,0),MATCH('D-14 Ernst'!L$2,'P-07 HACCP score'!$C$2:$E$2,0))</f>
        <v>0</v>
      </c>
      <c r="BJ8" s="62">
        <f>INDEX('P-07 HACCP score'!$C$3:$E$7,MATCH(Q8,'P-07 HACCP score'!$B$3:$B$7,0),MATCH('D-14 Ernst'!M$2,'P-07 HACCP score'!$C$2:$E$2,0))</f>
        <v>0</v>
      </c>
      <c r="BK8" s="56">
        <f>INDEX('P-07 HACCP score'!$C$3:$E$7,MATCH(R8,'P-07 HACCP score'!$B$3:$B$7,0),MATCH('D-14 Ernst'!N$2,'P-07 HACCP score'!$C$2:$E$2,0))</f>
        <v>0</v>
      </c>
      <c r="BL8" s="56">
        <f>INDEX('P-07 HACCP score'!$C$3:$E$7,MATCH(S8,'P-07 HACCP score'!$B$3:$B$7,0),MATCH('D-14 Ernst'!O$2,'P-07 HACCP score'!$C$2:$E$2,0))</f>
        <v>0</v>
      </c>
      <c r="BM8" s="56">
        <f>INDEX('P-07 HACCP score'!$C$3:$E$7,MATCH(T8,'P-07 HACCP score'!$B$3:$B$7,0),MATCH('D-14 Ernst'!P$2,'P-07 HACCP score'!$C$2:$E$2,0))</f>
        <v>0</v>
      </c>
      <c r="BN8" s="56">
        <f>INDEX('P-07 HACCP score'!$C$3:$E$7,MATCH(U8,'P-07 HACCP score'!$B$3:$B$7,0),MATCH('D-14 Ernst'!Q$2,'P-07 HACCP score'!$C$2:$E$2,0))</f>
        <v>0</v>
      </c>
      <c r="BO8" s="56">
        <f>INDEX('P-07 HACCP score'!$C$3:$E$7,MATCH(V8,'P-07 HACCP score'!$B$3:$B$7,0),MATCH('D-14 Ernst'!R$2,'P-07 HACCP score'!$C$2:$E$2,0))</f>
        <v>0</v>
      </c>
      <c r="BP8" s="56">
        <f>INDEX('P-07 HACCP score'!$C$3:$E$7,MATCH(W8,'P-07 HACCP score'!$B$3:$B$7,0),MATCH('D-14 Ernst'!S$2,'P-07 HACCP score'!$C$2:$E$2,0))</f>
        <v>0</v>
      </c>
      <c r="BQ8" s="56" t="e">
        <f>INDEX('P-07 HACCP score'!$C$3:$E$7,MATCH(X8,'P-07 HACCP score'!$B$3:$B$7,0),MATCH('D-14 Ernst'!T$2,'P-07 HACCP score'!$C$2:$E$2,0))</f>
        <v>#N/A</v>
      </c>
      <c r="BR8" s="63">
        <f>INDEX('P-07 HACCP score'!$C$3:$E$7,MATCH(Y8,'P-07 HACCP score'!$B$3:$B$7,0),MATCH('D-14 Ernst'!U$2,'P-07 HACCP score'!$C$2:$E$2,0))</f>
        <v>0</v>
      </c>
      <c r="BS8" s="63">
        <f>INDEX('P-07 HACCP score'!$C$3:$E$7,MATCH(Z8,'P-07 HACCP score'!$B$3:$B$7,0),MATCH('D-14 Ernst'!V$2,'P-07 HACCP score'!$C$2:$E$2,0))</f>
        <v>0</v>
      </c>
      <c r="BT8" s="63">
        <f>INDEX('P-07 HACCP score'!$C$3:$E$7,MATCH(AA8,'P-07 HACCP score'!$B$3:$B$7,0),MATCH('D-14 Ernst'!W$2,'P-07 HACCP score'!$C$2:$E$2,0))</f>
        <v>0</v>
      </c>
      <c r="BU8" s="56">
        <f>INDEX('P-07 HACCP score'!$C$3:$E$7,MATCH(AB8,'P-07 HACCP score'!$B$3:$B$7,0),MATCH('D-14 Ernst'!X$2,'P-07 HACCP score'!$C$2:$E$2,0))</f>
        <v>0</v>
      </c>
      <c r="BV8" s="56">
        <f>INDEX('P-07 HACCP score'!$C$3:$E$7,MATCH(AC8,'P-07 HACCP score'!$B$3:$B$7,0),MATCH('D-14 Ernst'!Y$2,'P-07 HACCP score'!$C$2:$E$2,0))</f>
        <v>0</v>
      </c>
      <c r="BW8" s="56">
        <f>INDEX('P-07 HACCP score'!$C$3:$E$7,MATCH(AD8,'P-07 HACCP score'!$B$3:$B$7,0),MATCH('D-14 Ernst'!Z$2,'P-07 HACCP score'!$C$2:$E$2,0))</f>
        <v>0</v>
      </c>
      <c r="BX8" s="56">
        <f>INDEX('P-07 HACCP score'!$C$3:$E$7,MATCH(AE8,'P-07 HACCP score'!$B$3:$B$7,0),MATCH('D-14 Ernst'!AA$2,'P-07 HACCP score'!$C$2:$E$2,0))</f>
        <v>0</v>
      </c>
      <c r="BY8" s="56">
        <f>INDEX('P-07 HACCP score'!$C$3:$E$7,MATCH(AF8,'P-07 HACCP score'!$B$3:$B$7,0),MATCH('D-14 Ernst'!AB$2,'P-07 HACCP score'!$C$2:$E$2,0))</f>
        <v>0</v>
      </c>
      <c r="BZ8" s="56">
        <f>INDEX('P-07 HACCP score'!$C$3:$E$7,MATCH(AG8,'P-07 HACCP score'!$B$3:$B$7,0),MATCH('D-14 Ernst'!AC$2,'P-07 HACCP score'!$C$2:$E$2,0))</f>
        <v>0</v>
      </c>
      <c r="CA8" s="56">
        <f>INDEX('P-07 HACCP score'!$C$3:$E$7,MATCH(AH8,'P-07 HACCP score'!$B$3:$B$7,0),MATCH('D-14 Ernst'!AD$2,'P-07 HACCP score'!$C$2:$E$2,0))</f>
        <v>0</v>
      </c>
      <c r="CB8" s="56">
        <f>INDEX('P-07 HACCP score'!$C$3:$E$7,MATCH(AI8,'P-07 HACCP score'!$B$3:$B$7,0),MATCH('D-14 Ernst'!AE$2,'P-07 HACCP score'!$C$2:$E$2,0))</f>
        <v>0</v>
      </c>
      <c r="CC8" s="56">
        <f>INDEX('P-07 HACCP score'!$C$3:$E$7,MATCH(AJ8,'P-07 HACCP score'!$B$3:$B$7,0),MATCH('D-14 Ernst'!AF$2,'P-07 HACCP score'!$C$2:$E$2,0))</f>
        <v>0</v>
      </c>
      <c r="CD8" s="56">
        <f>INDEX('P-07 HACCP score'!$C$3:$E$7,MATCH(AK8,'P-07 HACCP score'!$B$3:$B$7,0),MATCH('D-14 Ernst'!AG$2,'P-07 HACCP score'!$C$2:$E$2,0))</f>
        <v>1.5</v>
      </c>
    </row>
    <row r="9" spans="1:82" x14ac:dyDescent="0.3">
      <c r="A9" s="48">
        <v>30720</v>
      </c>
      <c r="B9" s="49" t="s">
        <v>98</v>
      </c>
      <c r="C9" s="45" t="s">
        <v>99</v>
      </c>
      <c r="D9" s="39">
        <v>5</v>
      </c>
      <c r="E9" s="8"/>
      <c r="F9" s="7"/>
      <c r="G9" s="7"/>
      <c r="H9" s="7" t="str">
        <f>IF(COUNTIF(I9:M9,"H"),"H",
IF(COUNTIF(I9:M9,"M"),"M",
IF(COUNTIF(I9:M9,"L"),"L",
IF(COUNTIF(I9:M9,"B"),"B",""))))</f>
        <v/>
      </c>
      <c r="I9" s="10"/>
      <c r="J9" s="10"/>
      <c r="K9" s="10"/>
      <c r="L9" s="10"/>
      <c r="M9" s="10"/>
      <c r="N9" s="7"/>
      <c r="O9" s="7" t="str">
        <f>IF(COUNTIF(P9:Q9,"H"),"H",
IF(COUNTIF(P9:Q9,"M"),"M",
IF(COUNTIF(P9:Q9,"L"),"L",
IF(COUNTIF(P9:Q9,"B"),"B",""))))</f>
        <v/>
      </c>
      <c r="P9" s="12"/>
      <c r="Q9" s="12"/>
      <c r="R9" s="7"/>
      <c r="S9" s="7"/>
      <c r="T9" s="7"/>
      <c r="U9" s="7"/>
      <c r="V9" s="7"/>
      <c r="W9" s="7"/>
      <c r="X9" s="7" t="str">
        <f>IF(COUNTIF(Y9:AA9,"H"),"H",
IF(COUNTIF(Y9:AA9,"M"),"M",
IF(COUNTIF(Y9:AA9,"L"),"L",
IF(COUNTIF(Y9:AA9,"B"),"B",""))))</f>
        <v/>
      </c>
      <c r="Y9" s="25"/>
      <c r="Z9" s="25"/>
      <c r="AA9" s="25"/>
      <c r="AB9" s="7"/>
      <c r="AC9" s="7"/>
      <c r="AD9" s="7"/>
      <c r="AE9" s="7"/>
      <c r="AF9" s="7"/>
      <c r="AG9" s="7"/>
      <c r="AH9" s="7"/>
      <c r="AI9" s="7"/>
      <c r="AJ9" s="7"/>
      <c r="AK9" s="7"/>
      <c r="AL9" s="7">
        <f>COUNTIF(AX9:BA9,5)+COUNTIF(BG9:BH9,5)+COUNTIF(BK9:BQ9,5)+COUNTIF(BU9:CD9,5)+COUNTIF(AX9:BA9,9)+COUNTIF(BG9:BH9,9)+COUNTIF(BK9:BQ9,9)+COUNTIF(BU9:CD9,9)</f>
        <v>0</v>
      </c>
      <c r="AM9" s="7">
        <f>COUNTIF(AX9:BA9,15)+COUNTIF(BG9:BH9,15)+COUNTIF(BK9:BQ9,15)+COUNTIF(BU9:CD9,15)+COUNTIF(AX9:BA9,25)+COUNTIF(BG9:BH9,25)+COUNTIF(BK9:BQ9,25)+COUNTIF(BU9:CD9,25)</f>
        <v>0</v>
      </c>
      <c r="AN9" s="7" t="str">
        <f>IF(AM9&gt;=1,"HIGH",IF(AL9&gt;=2,"MEDIUM","LOW"))</f>
        <v>LOW</v>
      </c>
      <c r="AO9" s="7" t="str">
        <f>IF(AND(AM9=1,OR(H9="H",AB9="H"),TEXT(D9,0)&lt;&gt;"4"),"Y","N" )</f>
        <v>N</v>
      </c>
      <c r="AP9" s="7" t="s">
        <v>85</v>
      </c>
      <c r="AQ9" s="7" t="str">
        <f>IF(OR(AP9="Y",AO9="Y"),"MEDIUM",AN9)</f>
        <v>LOW</v>
      </c>
      <c r="AR9" s="57" t="s">
        <v>84</v>
      </c>
      <c r="AS9" s="57" t="s">
        <v>86</v>
      </c>
      <c r="AT9" s="57" t="s">
        <v>85</v>
      </c>
      <c r="AU9" s="57" t="str">
        <f>IF(AND(AR9="H",AS9="S"),"Y",IF(OR(AND(AR9="L",AS9="S",AT9="Y"),AND(AR9="H",AS9="G",AT9="Y")),"Y","N"))</f>
        <v>N</v>
      </c>
      <c r="AW9" s="57" t="str">
        <f>IF(AU9="N",AQ9,IF(AQ9="LOW","MEDIUM","HIGH"))</f>
        <v>LOW</v>
      </c>
      <c r="AX9" s="56">
        <f>INDEX('P-07 HACCP score'!$C$3:$E$7,MATCH(E9,'P-07 HACCP score'!$B$3:$B$7,0),MATCH('D-14 Ernst'!A$2,'P-07 HACCP score'!$C$2:$E$2,0))</f>
        <v>0</v>
      </c>
      <c r="AY9" s="56">
        <f>INDEX('P-07 HACCP score'!$C$3:$E$7,MATCH(F9,'P-07 HACCP score'!$B$3:$B$7,0),MATCH('D-14 Ernst'!B$2,'P-07 HACCP score'!$C$2:$E$2,0))</f>
        <v>0</v>
      </c>
      <c r="AZ9" s="56">
        <f>INDEX('P-07 HACCP score'!$C$3:$E$7,MATCH(G9,'P-07 HACCP score'!$B$3:$B$7,0),MATCH('D-14 Ernst'!C$2,'P-07 HACCP score'!$C$2:$E$2,0))</f>
        <v>0</v>
      </c>
      <c r="BA9" s="56" t="e">
        <f>INDEX('P-07 HACCP score'!$C$3:$E$7,MATCH(H9,'P-07 HACCP score'!$B$3:$B$7,0),MATCH('D-14 Ernst'!D$2,'P-07 HACCP score'!$C$2:$E$2,0))</f>
        <v>#N/A</v>
      </c>
      <c r="BB9" s="61">
        <f>INDEX('P-07 HACCP score'!$C$3:$E$7,MATCH(I9,'P-07 HACCP score'!$B$3:$B$7,0),MATCH('D-14 Ernst'!E$2,'P-07 HACCP score'!$C$2:$E$2,0))</f>
        <v>0</v>
      </c>
      <c r="BC9" s="61">
        <f>INDEX('P-07 HACCP score'!$C$3:$E$7,MATCH(J9,'P-07 HACCP score'!$B$3:$B$7,0),MATCH('D-14 Ernst'!F$2,'P-07 HACCP score'!$C$2:$E$2,0))</f>
        <v>0</v>
      </c>
      <c r="BD9" s="61">
        <f>INDEX('P-07 HACCP score'!$C$3:$E$7,MATCH(K9,'P-07 HACCP score'!$B$3:$B$7,0),MATCH('D-14 Ernst'!G$2,'P-07 HACCP score'!$C$2:$E$2,0))</f>
        <v>0</v>
      </c>
      <c r="BE9" s="61">
        <f>INDEX('P-07 HACCP score'!$C$3:$E$7,MATCH(L9,'P-07 HACCP score'!$B$3:$B$7,0),MATCH('D-14 Ernst'!H$2,'P-07 HACCP score'!$C$2:$E$2,0))</f>
        <v>0</v>
      </c>
      <c r="BF9" s="56">
        <f>INDEX('P-07 HACCP score'!$C$3:$E$7,MATCH(M9,'P-07 HACCP score'!$B$3:$B$7,0),MATCH('D-14 Ernst'!I$2,'P-07 HACCP score'!$C$2:$E$2,0))</f>
        <v>0</v>
      </c>
      <c r="BG9" s="56">
        <f>INDEX('P-07 HACCP score'!$C$3:$E$7,MATCH(N9,'P-07 HACCP score'!$B$3:$B$7,0),MATCH('D-14 Ernst'!J$2,'P-07 HACCP score'!$C$2:$E$2,0))</f>
        <v>0</v>
      </c>
      <c r="BH9" s="56" t="e">
        <f>INDEX('P-07 HACCP score'!$C$3:$E$7,MATCH(O9,'P-07 HACCP score'!$B$3:$B$7,0),MATCH('D-14 Ernst'!K$2,'P-07 HACCP score'!$C$2:$E$2,0))</f>
        <v>#N/A</v>
      </c>
      <c r="BI9" s="62">
        <f>INDEX('P-07 HACCP score'!$C$3:$E$7,MATCH(P9,'P-07 HACCP score'!$B$3:$B$7,0),MATCH('D-14 Ernst'!L$2,'P-07 HACCP score'!$C$2:$E$2,0))</f>
        <v>0</v>
      </c>
      <c r="BJ9" s="62">
        <f>INDEX('P-07 HACCP score'!$C$3:$E$7,MATCH(Q9,'P-07 HACCP score'!$B$3:$B$7,0),MATCH('D-14 Ernst'!M$2,'P-07 HACCP score'!$C$2:$E$2,0))</f>
        <v>0</v>
      </c>
      <c r="BK9" s="56">
        <f>INDEX('P-07 HACCP score'!$C$3:$E$7,MATCH(R9,'P-07 HACCP score'!$B$3:$B$7,0),MATCH('D-14 Ernst'!N$2,'P-07 HACCP score'!$C$2:$E$2,0))</f>
        <v>0</v>
      </c>
      <c r="BL9" s="56">
        <f>INDEX('P-07 HACCP score'!$C$3:$E$7,MATCH(S9,'P-07 HACCP score'!$B$3:$B$7,0),MATCH('D-14 Ernst'!O$2,'P-07 HACCP score'!$C$2:$E$2,0))</f>
        <v>0</v>
      </c>
      <c r="BM9" s="56">
        <f>INDEX('P-07 HACCP score'!$C$3:$E$7,MATCH(T9,'P-07 HACCP score'!$B$3:$B$7,0),MATCH('D-14 Ernst'!P$2,'P-07 HACCP score'!$C$2:$E$2,0))</f>
        <v>0</v>
      </c>
      <c r="BN9" s="56">
        <f>INDEX('P-07 HACCP score'!$C$3:$E$7,MATCH(U9,'P-07 HACCP score'!$B$3:$B$7,0),MATCH('D-14 Ernst'!Q$2,'P-07 HACCP score'!$C$2:$E$2,0))</f>
        <v>0</v>
      </c>
      <c r="BO9" s="56">
        <f>INDEX('P-07 HACCP score'!$C$3:$E$7,MATCH(V9,'P-07 HACCP score'!$B$3:$B$7,0),MATCH('D-14 Ernst'!R$2,'P-07 HACCP score'!$C$2:$E$2,0))</f>
        <v>0</v>
      </c>
      <c r="BP9" s="56">
        <f>INDEX('P-07 HACCP score'!$C$3:$E$7,MATCH(W9,'P-07 HACCP score'!$B$3:$B$7,0),MATCH('D-14 Ernst'!S$2,'P-07 HACCP score'!$C$2:$E$2,0))</f>
        <v>0</v>
      </c>
      <c r="BQ9" s="56" t="e">
        <f>INDEX('P-07 HACCP score'!$C$3:$E$7,MATCH(X9,'P-07 HACCP score'!$B$3:$B$7,0),MATCH('D-14 Ernst'!T$2,'P-07 HACCP score'!$C$2:$E$2,0))</f>
        <v>#N/A</v>
      </c>
      <c r="BR9" s="63">
        <f>INDEX('P-07 HACCP score'!$C$3:$E$7,MATCH(Y9,'P-07 HACCP score'!$B$3:$B$7,0),MATCH('D-14 Ernst'!U$2,'P-07 HACCP score'!$C$2:$E$2,0))</f>
        <v>0</v>
      </c>
      <c r="BS9" s="63">
        <f>INDEX('P-07 HACCP score'!$C$3:$E$7,MATCH(Z9,'P-07 HACCP score'!$B$3:$B$7,0),MATCH('D-14 Ernst'!V$2,'P-07 HACCP score'!$C$2:$E$2,0))</f>
        <v>0</v>
      </c>
      <c r="BT9" s="63">
        <f>INDEX('P-07 HACCP score'!$C$3:$E$7,MATCH(AA9,'P-07 HACCP score'!$B$3:$B$7,0),MATCH('D-14 Ernst'!W$2,'P-07 HACCP score'!$C$2:$E$2,0))</f>
        <v>0</v>
      </c>
      <c r="BU9" s="56">
        <f>INDEX('P-07 HACCP score'!$C$3:$E$7,MATCH(AB9,'P-07 HACCP score'!$B$3:$B$7,0),MATCH('D-14 Ernst'!X$2,'P-07 HACCP score'!$C$2:$E$2,0))</f>
        <v>0</v>
      </c>
      <c r="BV9" s="56">
        <f>INDEX('P-07 HACCP score'!$C$3:$E$7,MATCH(AC9,'P-07 HACCP score'!$B$3:$B$7,0),MATCH('D-14 Ernst'!Y$2,'P-07 HACCP score'!$C$2:$E$2,0))</f>
        <v>0</v>
      </c>
      <c r="BW9" s="56">
        <f>INDEX('P-07 HACCP score'!$C$3:$E$7,MATCH(AD9,'P-07 HACCP score'!$B$3:$B$7,0),MATCH('D-14 Ernst'!Z$2,'P-07 HACCP score'!$C$2:$E$2,0))</f>
        <v>0</v>
      </c>
      <c r="BX9" s="56">
        <f>INDEX('P-07 HACCP score'!$C$3:$E$7,MATCH(AE9,'P-07 HACCP score'!$B$3:$B$7,0),MATCH('D-14 Ernst'!AA$2,'P-07 HACCP score'!$C$2:$E$2,0))</f>
        <v>0</v>
      </c>
      <c r="BY9" s="56">
        <f>INDEX('P-07 HACCP score'!$C$3:$E$7,MATCH(AF9,'P-07 HACCP score'!$B$3:$B$7,0),MATCH('D-14 Ernst'!AB$2,'P-07 HACCP score'!$C$2:$E$2,0))</f>
        <v>0</v>
      </c>
      <c r="BZ9" s="56">
        <f>INDEX('P-07 HACCP score'!$C$3:$E$7,MATCH(AG9,'P-07 HACCP score'!$B$3:$B$7,0),MATCH('D-14 Ernst'!AC$2,'P-07 HACCP score'!$C$2:$E$2,0))</f>
        <v>0</v>
      </c>
      <c r="CA9" s="56">
        <f>INDEX('P-07 HACCP score'!$C$3:$E$7,MATCH(AH9,'P-07 HACCP score'!$B$3:$B$7,0),MATCH('D-14 Ernst'!AD$2,'P-07 HACCP score'!$C$2:$E$2,0))</f>
        <v>0</v>
      </c>
      <c r="CB9" s="56">
        <f>INDEX('P-07 HACCP score'!$C$3:$E$7,MATCH(AI9,'P-07 HACCP score'!$B$3:$B$7,0),MATCH('D-14 Ernst'!AE$2,'P-07 HACCP score'!$C$2:$E$2,0))</f>
        <v>0</v>
      </c>
      <c r="CC9" s="56">
        <f>INDEX('P-07 HACCP score'!$C$3:$E$7,MATCH(AJ9,'P-07 HACCP score'!$B$3:$B$7,0),MATCH('D-14 Ernst'!AF$2,'P-07 HACCP score'!$C$2:$E$2,0))</f>
        <v>0</v>
      </c>
      <c r="CD9" s="56">
        <f>INDEX('P-07 HACCP score'!$C$3:$E$7,MATCH(AK9,'P-07 HACCP score'!$B$3:$B$7,0),MATCH('D-14 Ernst'!AG$2,'P-07 HACCP score'!$C$2:$E$2,0))</f>
        <v>0</v>
      </c>
    </row>
    <row r="10" spans="1:82" x14ac:dyDescent="0.3">
      <c r="A10" s="48">
        <v>51880</v>
      </c>
      <c r="B10" s="49" t="s">
        <v>100</v>
      </c>
      <c r="C10" s="45" t="s">
        <v>101</v>
      </c>
      <c r="D10" s="39">
        <v>4</v>
      </c>
      <c r="E10" s="8" t="s">
        <v>84</v>
      </c>
      <c r="F10" s="7"/>
      <c r="G10" s="7"/>
      <c r="H10" s="7" t="str">
        <f>IF(COUNTIF(I10:M10,"H"),"H",
IF(COUNTIF(I10:M10,"M"),"M",
IF(COUNTIF(I10:M10,"L"),"L",
IF(COUNTIF(I10:M10,"B"),"B",""))))</f>
        <v/>
      </c>
      <c r="I10" s="10"/>
      <c r="J10" s="10"/>
      <c r="K10" s="10"/>
      <c r="L10" s="10"/>
      <c r="M10" s="10"/>
      <c r="N10" s="7"/>
      <c r="O10" s="7" t="str">
        <f>IF(COUNTIF(P10:Q10,"H"),"H",
IF(COUNTIF(P10:Q10,"M"),"M",
IF(COUNTIF(P10:Q10,"L"),"L",
IF(COUNTIF(P10:Q10,"B"),"B",""))))</f>
        <v/>
      </c>
      <c r="P10" s="12"/>
      <c r="Q10" s="12"/>
      <c r="R10" s="7" t="s">
        <v>102</v>
      </c>
      <c r="S10" s="30" t="s">
        <v>102</v>
      </c>
      <c r="T10" s="7" t="s">
        <v>84</v>
      </c>
      <c r="U10" s="7" t="s">
        <v>83</v>
      </c>
      <c r="V10" s="7"/>
      <c r="W10" s="7"/>
      <c r="X10" s="7" t="str">
        <f>IF(COUNTIF(Y10:AA10,"H"),"H",
IF(COUNTIF(Y10:AA10,"M"),"M",
IF(COUNTIF(Y10:AA10,"L"),"L",
IF(COUNTIF(Y10:AA10,"B"),"B",""))))</f>
        <v>H</v>
      </c>
      <c r="Y10" s="25"/>
      <c r="Z10" s="25"/>
      <c r="AA10" s="36" t="s">
        <v>92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>
        <f>COUNTIF(AX10:BA10,5)+COUNTIF(BG10:BH10,5)+COUNTIF(BK10:BQ10,5)+COUNTIF(BU10:CD10,5)+COUNTIF(AX10:BA10,9)+COUNTIF(BG10:BH10,9)+COUNTIF(BK10:BQ10,9)+COUNTIF(BU10:CD10,9)</f>
        <v>0</v>
      </c>
      <c r="AM10" s="7">
        <f>COUNTIF(AX10:BA10,15)+COUNTIF(BG10:BH10,15)+COUNTIF(BK10:BQ10,15)+COUNTIF(BU10:CD10,15)+COUNTIF(AX10:BA10,25)+COUNTIF(BG10:BH10,25)+COUNTIF(BK10:BQ10,25)+COUNTIF(BU10:CD10,25)</f>
        <v>2</v>
      </c>
      <c r="AN10" s="7" t="str">
        <f>IF(AM10&gt;=1,"HIGH",IF(AL10&gt;=2,"MEDIUM","LOW"))</f>
        <v>HIGH</v>
      </c>
      <c r="AO10" s="7" t="str">
        <f>IF(AND(AM10=1,OR(H10="H",AB10="H"),TEXT(D10,0)&lt;&gt;"4"),"Y","N" )</f>
        <v>N</v>
      </c>
      <c r="AP10" s="7" t="s">
        <v>85</v>
      </c>
      <c r="AQ10" s="7" t="str">
        <f>IF(OR(AP10="Y",AO10="Y"),"MEDIUM",AN10)</f>
        <v>HIGH</v>
      </c>
      <c r="AR10" s="57" t="s">
        <v>92</v>
      </c>
      <c r="AS10" s="57" t="s">
        <v>86</v>
      </c>
      <c r="AT10" s="57" t="s">
        <v>85</v>
      </c>
      <c r="AU10" s="57" t="str">
        <f>IF(AND(AR10="H",AS10="S"),"Y",IF(OR(AND(AR10="L",AS10="S",AT10="Y"),AND(AR10="H",AS10="G",AT10="Y")),"Y","N"))</f>
        <v>N</v>
      </c>
      <c r="AW10" s="57" t="str">
        <f>IF(AU10="N",AQ10,IF(AQ10="LOW","MEDIUM","HIGH"))</f>
        <v>HIGH</v>
      </c>
      <c r="AX10" s="56">
        <f>INDEX('P-07 HACCP score'!$C$3:$E$7,MATCH(E10,'P-07 HACCP score'!$B$3:$B$7,0),MATCH('D-14 Ernst'!A$2,'P-07 HACCP score'!$C$2:$E$2,0))</f>
        <v>3</v>
      </c>
      <c r="AY10" s="56">
        <f>INDEX('P-07 HACCP score'!$C$3:$E$7,MATCH(F10,'P-07 HACCP score'!$B$3:$B$7,0),MATCH('D-14 Ernst'!B$2,'P-07 HACCP score'!$C$2:$E$2,0))</f>
        <v>0</v>
      </c>
      <c r="AZ10" s="56">
        <f>INDEX('P-07 HACCP score'!$C$3:$E$7,MATCH(G10,'P-07 HACCP score'!$B$3:$B$7,0),MATCH('D-14 Ernst'!C$2,'P-07 HACCP score'!$C$2:$E$2,0))</f>
        <v>0</v>
      </c>
      <c r="BA10" s="56" t="e">
        <f>INDEX('P-07 HACCP score'!$C$3:$E$7,MATCH(H10,'P-07 HACCP score'!$B$3:$B$7,0),MATCH('D-14 Ernst'!D$2,'P-07 HACCP score'!$C$2:$E$2,0))</f>
        <v>#N/A</v>
      </c>
      <c r="BB10" s="61">
        <f>INDEX('P-07 HACCP score'!$C$3:$E$7,MATCH(I10,'P-07 HACCP score'!$B$3:$B$7,0),MATCH('D-14 Ernst'!E$2,'P-07 HACCP score'!$C$2:$E$2,0))</f>
        <v>0</v>
      </c>
      <c r="BC10" s="61">
        <f>INDEX('P-07 HACCP score'!$C$3:$E$7,MATCH(J10,'P-07 HACCP score'!$B$3:$B$7,0),MATCH('D-14 Ernst'!F$2,'P-07 HACCP score'!$C$2:$E$2,0))</f>
        <v>0</v>
      </c>
      <c r="BD10" s="61">
        <f>INDEX('P-07 HACCP score'!$C$3:$E$7,MATCH(K10,'P-07 HACCP score'!$B$3:$B$7,0),MATCH('D-14 Ernst'!G$2,'P-07 HACCP score'!$C$2:$E$2,0))</f>
        <v>0</v>
      </c>
      <c r="BE10" s="61">
        <f>INDEX('P-07 HACCP score'!$C$3:$E$7,MATCH(L10,'P-07 HACCP score'!$B$3:$B$7,0),MATCH('D-14 Ernst'!H$2,'P-07 HACCP score'!$C$2:$E$2,0))</f>
        <v>0</v>
      </c>
      <c r="BF10" s="56">
        <f>INDEX('P-07 HACCP score'!$C$3:$E$7,MATCH(M10,'P-07 HACCP score'!$B$3:$B$7,0),MATCH('D-14 Ernst'!I$2,'P-07 HACCP score'!$C$2:$E$2,0))</f>
        <v>0</v>
      </c>
      <c r="BG10" s="56">
        <f>INDEX('P-07 HACCP score'!$C$3:$E$7,MATCH(N10,'P-07 HACCP score'!$B$3:$B$7,0),MATCH('D-14 Ernst'!J$2,'P-07 HACCP score'!$C$2:$E$2,0))</f>
        <v>0</v>
      </c>
      <c r="BH10" s="56" t="e">
        <f>INDEX('P-07 HACCP score'!$C$3:$E$7,MATCH(O10,'P-07 HACCP score'!$B$3:$B$7,0),MATCH('D-14 Ernst'!K$2,'P-07 HACCP score'!$C$2:$E$2,0))</f>
        <v>#N/A</v>
      </c>
      <c r="BI10" s="62">
        <f>INDEX('P-07 HACCP score'!$C$3:$E$7,MATCH(P10,'P-07 HACCP score'!$B$3:$B$7,0),MATCH('D-14 Ernst'!L$2,'P-07 HACCP score'!$C$2:$E$2,0))</f>
        <v>0</v>
      </c>
      <c r="BJ10" s="62">
        <f>INDEX('P-07 HACCP score'!$C$3:$E$7,MATCH(Q10,'P-07 HACCP score'!$B$3:$B$7,0),MATCH('D-14 Ernst'!M$2,'P-07 HACCP score'!$C$2:$E$2,0))</f>
        <v>0</v>
      </c>
      <c r="BK10" s="56">
        <f>INDEX('P-07 HACCP score'!$C$3:$E$7,MATCH(R10,'P-07 HACCP score'!$B$3:$B$7,0),MATCH('D-14 Ernst'!N$2,'P-07 HACCP score'!$C$2:$E$2,0))</f>
        <v>15</v>
      </c>
      <c r="BL10" s="56">
        <f>INDEX('P-07 HACCP score'!$C$3:$E$7,MATCH(S10,'P-07 HACCP score'!$B$3:$B$7,0),MATCH('D-14 Ernst'!O$2,'P-07 HACCP score'!$C$2:$E$2,0))</f>
        <v>3</v>
      </c>
      <c r="BM10" s="56">
        <f>INDEX('P-07 HACCP score'!$C$3:$E$7,MATCH(T10,'P-07 HACCP score'!$B$3:$B$7,0),MATCH('D-14 Ernst'!P$2,'P-07 HACCP score'!$C$2:$E$2,0))</f>
        <v>3</v>
      </c>
      <c r="BN10" s="56">
        <f>INDEX('P-07 HACCP score'!$C$3:$E$7,MATCH(U10,'P-07 HACCP score'!$B$3:$B$7,0),MATCH('D-14 Ernst'!Q$2,'P-07 HACCP score'!$C$2:$E$2,0))</f>
        <v>1.5</v>
      </c>
      <c r="BO10" s="56">
        <f>INDEX('P-07 HACCP score'!$C$3:$E$7,MATCH(V10,'P-07 HACCP score'!$B$3:$B$7,0),MATCH('D-14 Ernst'!R$2,'P-07 HACCP score'!$C$2:$E$2,0))</f>
        <v>0</v>
      </c>
      <c r="BP10" s="56">
        <f>INDEX('P-07 HACCP score'!$C$3:$E$7,MATCH(W10,'P-07 HACCP score'!$B$3:$B$7,0),MATCH('D-14 Ernst'!S$2,'P-07 HACCP score'!$C$2:$E$2,0))</f>
        <v>0</v>
      </c>
      <c r="BQ10" s="56">
        <f>INDEX('P-07 HACCP score'!$C$3:$E$7,MATCH(X10,'P-07 HACCP score'!$B$3:$B$7,0),MATCH('D-14 Ernst'!T$2,'P-07 HACCP score'!$C$2:$E$2,0))</f>
        <v>25</v>
      </c>
      <c r="BR10" s="63">
        <f>INDEX('P-07 HACCP score'!$C$3:$E$7,MATCH(Y10,'P-07 HACCP score'!$B$3:$B$7,0),MATCH('D-14 Ernst'!U$2,'P-07 HACCP score'!$C$2:$E$2,0))</f>
        <v>0</v>
      </c>
      <c r="BS10" s="63">
        <f>INDEX('P-07 HACCP score'!$C$3:$E$7,MATCH(Z10,'P-07 HACCP score'!$B$3:$B$7,0),MATCH('D-14 Ernst'!V$2,'P-07 HACCP score'!$C$2:$E$2,0))</f>
        <v>0</v>
      </c>
      <c r="BT10" s="63">
        <f>INDEX('P-07 HACCP score'!$C$3:$E$7,MATCH(AA10,'P-07 HACCP score'!$B$3:$B$7,0),MATCH('D-14 Ernst'!W$2,'P-07 HACCP score'!$C$2:$E$2,0))</f>
        <v>25</v>
      </c>
      <c r="BU10" s="56">
        <f>INDEX('P-07 HACCP score'!$C$3:$E$7,MATCH(AB10,'P-07 HACCP score'!$B$3:$B$7,0),MATCH('D-14 Ernst'!X$2,'P-07 HACCP score'!$C$2:$E$2,0))</f>
        <v>0</v>
      </c>
      <c r="BV10" s="56">
        <f>INDEX('P-07 HACCP score'!$C$3:$E$7,MATCH(AC10,'P-07 HACCP score'!$B$3:$B$7,0),MATCH('D-14 Ernst'!Y$2,'P-07 HACCP score'!$C$2:$E$2,0))</f>
        <v>0</v>
      </c>
      <c r="BW10" s="56">
        <f>INDEX('P-07 HACCP score'!$C$3:$E$7,MATCH(AD10,'P-07 HACCP score'!$B$3:$B$7,0),MATCH('D-14 Ernst'!Z$2,'P-07 HACCP score'!$C$2:$E$2,0))</f>
        <v>0</v>
      </c>
      <c r="BX10" s="56">
        <f>INDEX('P-07 HACCP score'!$C$3:$E$7,MATCH(AE10,'P-07 HACCP score'!$B$3:$B$7,0),MATCH('D-14 Ernst'!AA$2,'P-07 HACCP score'!$C$2:$E$2,0))</f>
        <v>0</v>
      </c>
      <c r="BY10" s="56">
        <f>INDEX('P-07 HACCP score'!$C$3:$E$7,MATCH(AF10,'P-07 HACCP score'!$B$3:$B$7,0),MATCH('D-14 Ernst'!AB$2,'P-07 HACCP score'!$C$2:$E$2,0))</f>
        <v>0</v>
      </c>
      <c r="BZ10" s="56">
        <f>INDEX('P-07 HACCP score'!$C$3:$E$7,MATCH(AG10,'P-07 HACCP score'!$B$3:$B$7,0),MATCH('D-14 Ernst'!AC$2,'P-07 HACCP score'!$C$2:$E$2,0))</f>
        <v>0</v>
      </c>
      <c r="CA10" s="56">
        <f>INDEX('P-07 HACCP score'!$C$3:$E$7,MATCH(AH10,'P-07 HACCP score'!$B$3:$B$7,0),MATCH('D-14 Ernst'!AD$2,'P-07 HACCP score'!$C$2:$E$2,0))</f>
        <v>0</v>
      </c>
      <c r="CB10" s="56">
        <f>INDEX('P-07 HACCP score'!$C$3:$E$7,MATCH(AI10,'P-07 HACCP score'!$B$3:$B$7,0),MATCH('D-14 Ernst'!AE$2,'P-07 HACCP score'!$C$2:$E$2,0))</f>
        <v>0</v>
      </c>
      <c r="CC10" s="56">
        <f>INDEX('P-07 HACCP score'!$C$3:$E$7,MATCH(AJ10,'P-07 HACCP score'!$B$3:$B$7,0),MATCH('D-14 Ernst'!AF$2,'P-07 HACCP score'!$C$2:$E$2,0))</f>
        <v>0</v>
      </c>
      <c r="CD10" s="56">
        <f>INDEX('P-07 HACCP score'!$C$3:$E$7,MATCH(AK10,'P-07 HACCP score'!$B$3:$B$7,0),MATCH('D-14 Ernst'!AG$2,'P-07 HACCP score'!$C$2:$E$2,0))</f>
        <v>0</v>
      </c>
    </row>
    <row r="11" spans="1:82" x14ac:dyDescent="0.3">
      <c r="A11" s="48">
        <v>30120</v>
      </c>
      <c r="B11" s="49" t="s">
        <v>103</v>
      </c>
      <c r="C11" s="45" t="s">
        <v>104</v>
      </c>
      <c r="D11" s="39">
        <v>5</v>
      </c>
      <c r="E11" s="8"/>
      <c r="F11" s="7"/>
      <c r="G11" s="7"/>
      <c r="H11" s="7" t="str">
        <f>IF(COUNTIF(I11:M11,"H"),"H",
IF(COUNTIF(I11:M11,"M"),"M",
IF(COUNTIF(I11:M11,"L"),"L",
IF(COUNTIF(I11:M11,"B"),"B",""))))</f>
        <v/>
      </c>
      <c r="I11" s="10"/>
      <c r="J11" s="10"/>
      <c r="K11" s="10"/>
      <c r="L11" s="10"/>
      <c r="M11" s="10"/>
      <c r="N11" s="7"/>
      <c r="O11" s="7" t="str">
        <f>IF(COUNTIF(P11:Q11,"H"),"H",
IF(COUNTIF(P11:Q11,"M"),"M",
IF(COUNTIF(P11:Q11,"L"),"L",
IF(COUNTIF(P11:Q11,"B"),"B",""))))</f>
        <v/>
      </c>
      <c r="P11" s="12"/>
      <c r="Q11" s="12"/>
      <c r="R11" s="7"/>
      <c r="S11" s="7"/>
      <c r="T11" s="7"/>
      <c r="U11" s="7"/>
      <c r="V11" s="7"/>
      <c r="W11" s="7"/>
      <c r="X11" s="7" t="str">
        <f>IF(COUNTIF(Y11:AA11,"H"),"H",
IF(COUNTIF(Y11:AA11,"M"),"M",
IF(COUNTIF(Y11:AA11,"L"),"L",
IF(COUNTIF(Y11:AA11,"B"),"B",""))))</f>
        <v/>
      </c>
      <c r="Y11" s="25"/>
      <c r="Z11" s="25"/>
      <c r="AA11" s="25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>
        <f>COUNTIF(AX11:BA11,5)+COUNTIF(BG11:BH11,5)+COUNTIF(BK11:BQ11,5)+COUNTIF(BU11:CD11,5)+COUNTIF(AX11:BA11,9)+COUNTIF(BG11:BH11,9)+COUNTIF(BK11:BQ11,9)+COUNTIF(BU11:CD11,9)</f>
        <v>0</v>
      </c>
      <c r="AM11" s="7">
        <f>COUNTIF(AX11:BA11,15)+COUNTIF(BG11:BH11,15)+COUNTIF(BK11:BQ11,15)+COUNTIF(BU11:CD11,15)+COUNTIF(AX11:BA11,25)+COUNTIF(BG11:BH11,25)+COUNTIF(BK11:BQ11,25)+COUNTIF(BU11:CD11,25)</f>
        <v>0</v>
      </c>
      <c r="AN11" s="7" t="str">
        <f>IF(AM11&gt;=1,"HIGH",IF(AL11&gt;=2,"MEDIUM","LOW"))</f>
        <v>LOW</v>
      </c>
      <c r="AO11" s="7" t="str">
        <f>IF(AND(AM11=1,OR(H11="H",AB11="H"),TEXT(D11,0)&lt;&gt;"4"),"Y","N" )</f>
        <v>N</v>
      </c>
      <c r="AP11" s="7" t="s">
        <v>85</v>
      </c>
      <c r="AQ11" s="7" t="str">
        <f>IF(OR(AP11="Y",AO11="Y"),"MEDIUM",AN11)</f>
        <v>LOW</v>
      </c>
      <c r="AR11" s="57" t="s">
        <v>84</v>
      </c>
      <c r="AS11" s="57" t="s">
        <v>86</v>
      </c>
      <c r="AT11" s="57" t="s">
        <v>85</v>
      </c>
      <c r="AU11" s="57" t="str">
        <f>IF(AND(AR11="H",AS11="S"),"Y",IF(OR(AND(AR11="L",AS11="S",AT11="Y"),AND(AR11="H",AS11="G",AT11="Y")),"Y","N"))</f>
        <v>N</v>
      </c>
      <c r="AW11" s="57" t="str">
        <f>IF(AU11="N",AQ11,IF(AQ11="LOW","MEDIUM","HIGH"))</f>
        <v>LOW</v>
      </c>
      <c r="AX11" s="56">
        <f>INDEX('P-07 HACCP score'!$C$3:$E$7,MATCH(E11,'P-07 HACCP score'!$B$3:$B$7,0),MATCH('D-14 Ernst'!A$2,'P-07 HACCP score'!$C$2:$E$2,0))</f>
        <v>0</v>
      </c>
      <c r="AY11" s="56">
        <f>INDEX('P-07 HACCP score'!$C$3:$E$7,MATCH(F11,'P-07 HACCP score'!$B$3:$B$7,0),MATCH('D-14 Ernst'!B$2,'P-07 HACCP score'!$C$2:$E$2,0))</f>
        <v>0</v>
      </c>
      <c r="AZ11" s="56">
        <f>INDEX('P-07 HACCP score'!$C$3:$E$7,MATCH(G11,'P-07 HACCP score'!$B$3:$B$7,0),MATCH('D-14 Ernst'!C$2,'P-07 HACCP score'!$C$2:$E$2,0))</f>
        <v>0</v>
      </c>
      <c r="BA11" s="56" t="e">
        <f>INDEX('P-07 HACCP score'!$C$3:$E$7,MATCH(H11,'P-07 HACCP score'!$B$3:$B$7,0),MATCH('D-14 Ernst'!D$2,'P-07 HACCP score'!$C$2:$E$2,0))</f>
        <v>#N/A</v>
      </c>
      <c r="BB11" s="61">
        <f>INDEX('P-07 HACCP score'!$C$3:$E$7,MATCH(I11,'P-07 HACCP score'!$B$3:$B$7,0),MATCH('D-14 Ernst'!E$2,'P-07 HACCP score'!$C$2:$E$2,0))</f>
        <v>0</v>
      </c>
      <c r="BC11" s="61">
        <f>INDEX('P-07 HACCP score'!$C$3:$E$7,MATCH(J11,'P-07 HACCP score'!$B$3:$B$7,0),MATCH('D-14 Ernst'!F$2,'P-07 HACCP score'!$C$2:$E$2,0))</f>
        <v>0</v>
      </c>
      <c r="BD11" s="61">
        <f>INDEX('P-07 HACCP score'!$C$3:$E$7,MATCH(K11,'P-07 HACCP score'!$B$3:$B$7,0),MATCH('D-14 Ernst'!G$2,'P-07 HACCP score'!$C$2:$E$2,0))</f>
        <v>0</v>
      </c>
      <c r="BE11" s="61">
        <f>INDEX('P-07 HACCP score'!$C$3:$E$7,MATCH(L11,'P-07 HACCP score'!$B$3:$B$7,0),MATCH('D-14 Ernst'!H$2,'P-07 HACCP score'!$C$2:$E$2,0))</f>
        <v>0</v>
      </c>
      <c r="BF11" s="56">
        <f>INDEX('P-07 HACCP score'!$C$3:$E$7,MATCH(M11,'P-07 HACCP score'!$B$3:$B$7,0),MATCH('D-14 Ernst'!I$2,'P-07 HACCP score'!$C$2:$E$2,0))</f>
        <v>0</v>
      </c>
      <c r="BG11" s="56">
        <f>INDEX('P-07 HACCP score'!$C$3:$E$7,MATCH(N11,'P-07 HACCP score'!$B$3:$B$7,0),MATCH('D-14 Ernst'!J$2,'P-07 HACCP score'!$C$2:$E$2,0))</f>
        <v>0</v>
      </c>
      <c r="BH11" s="56" t="e">
        <f>INDEX('P-07 HACCP score'!$C$3:$E$7,MATCH(O11,'P-07 HACCP score'!$B$3:$B$7,0),MATCH('D-14 Ernst'!K$2,'P-07 HACCP score'!$C$2:$E$2,0))</f>
        <v>#N/A</v>
      </c>
      <c r="BI11" s="62">
        <f>INDEX('P-07 HACCP score'!$C$3:$E$7,MATCH(P11,'P-07 HACCP score'!$B$3:$B$7,0),MATCH('D-14 Ernst'!L$2,'P-07 HACCP score'!$C$2:$E$2,0))</f>
        <v>0</v>
      </c>
      <c r="BJ11" s="62">
        <f>INDEX('P-07 HACCP score'!$C$3:$E$7,MATCH(Q11,'P-07 HACCP score'!$B$3:$B$7,0),MATCH('D-14 Ernst'!M$2,'P-07 HACCP score'!$C$2:$E$2,0))</f>
        <v>0</v>
      </c>
      <c r="BK11" s="56">
        <f>INDEX('P-07 HACCP score'!$C$3:$E$7,MATCH(R11,'P-07 HACCP score'!$B$3:$B$7,0),MATCH('D-14 Ernst'!N$2,'P-07 HACCP score'!$C$2:$E$2,0))</f>
        <v>0</v>
      </c>
      <c r="BL11" s="56">
        <f>INDEX('P-07 HACCP score'!$C$3:$E$7,MATCH(S11,'P-07 HACCP score'!$B$3:$B$7,0),MATCH('D-14 Ernst'!O$2,'P-07 HACCP score'!$C$2:$E$2,0))</f>
        <v>0</v>
      </c>
      <c r="BM11" s="56">
        <f>INDEX('P-07 HACCP score'!$C$3:$E$7,MATCH(T11,'P-07 HACCP score'!$B$3:$B$7,0),MATCH('D-14 Ernst'!P$2,'P-07 HACCP score'!$C$2:$E$2,0))</f>
        <v>0</v>
      </c>
      <c r="BN11" s="56">
        <f>INDEX('P-07 HACCP score'!$C$3:$E$7,MATCH(U11,'P-07 HACCP score'!$B$3:$B$7,0),MATCH('D-14 Ernst'!Q$2,'P-07 HACCP score'!$C$2:$E$2,0))</f>
        <v>0</v>
      </c>
      <c r="BO11" s="56">
        <f>INDEX('P-07 HACCP score'!$C$3:$E$7,MATCH(V11,'P-07 HACCP score'!$B$3:$B$7,0),MATCH('D-14 Ernst'!R$2,'P-07 HACCP score'!$C$2:$E$2,0))</f>
        <v>0</v>
      </c>
      <c r="BP11" s="56">
        <f>INDEX('P-07 HACCP score'!$C$3:$E$7,MATCH(W11,'P-07 HACCP score'!$B$3:$B$7,0),MATCH('D-14 Ernst'!S$2,'P-07 HACCP score'!$C$2:$E$2,0))</f>
        <v>0</v>
      </c>
      <c r="BQ11" s="56" t="e">
        <f>INDEX('P-07 HACCP score'!$C$3:$E$7,MATCH(X11,'P-07 HACCP score'!$B$3:$B$7,0),MATCH('D-14 Ernst'!T$2,'P-07 HACCP score'!$C$2:$E$2,0))</f>
        <v>#N/A</v>
      </c>
      <c r="BR11" s="63">
        <f>INDEX('P-07 HACCP score'!$C$3:$E$7,MATCH(Y11,'P-07 HACCP score'!$B$3:$B$7,0),MATCH('D-14 Ernst'!U$2,'P-07 HACCP score'!$C$2:$E$2,0))</f>
        <v>0</v>
      </c>
      <c r="BS11" s="63">
        <f>INDEX('P-07 HACCP score'!$C$3:$E$7,MATCH(Z11,'P-07 HACCP score'!$B$3:$B$7,0),MATCH('D-14 Ernst'!V$2,'P-07 HACCP score'!$C$2:$E$2,0))</f>
        <v>0</v>
      </c>
      <c r="BT11" s="63">
        <f>INDEX('P-07 HACCP score'!$C$3:$E$7,MATCH(AA11,'P-07 HACCP score'!$B$3:$B$7,0),MATCH('D-14 Ernst'!W$2,'P-07 HACCP score'!$C$2:$E$2,0))</f>
        <v>0</v>
      </c>
      <c r="BU11" s="56">
        <f>INDEX('P-07 HACCP score'!$C$3:$E$7,MATCH(AB11,'P-07 HACCP score'!$B$3:$B$7,0),MATCH('D-14 Ernst'!X$2,'P-07 HACCP score'!$C$2:$E$2,0))</f>
        <v>0</v>
      </c>
      <c r="BV11" s="56">
        <f>INDEX('P-07 HACCP score'!$C$3:$E$7,MATCH(AC11,'P-07 HACCP score'!$B$3:$B$7,0),MATCH('D-14 Ernst'!Y$2,'P-07 HACCP score'!$C$2:$E$2,0))</f>
        <v>0</v>
      </c>
      <c r="BW11" s="56">
        <f>INDEX('P-07 HACCP score'!$C$3:$E$7,MATCH(AD11,'P-07 HACCP score'!$B$3:$B$7,0),MATCH('D-14 Ernst'!Z$2,'P-07 HACCP score'!$C$2:$E$2,0))</f>
        <v>0</v>
      </c>
      <c r="BX11" s="56">
        <f>INDEX('P-07 HACCP score'!$C$3:$E$7,MATCH(AE11,'P-07 HACCP score'!$B$3:$B$7,0),MATCH('D-14 Ernst'!AA$2,'P-07 HACCP score'!$C$2:$E$2,0))</f>
        <v>0</v>
      </c>
      <c r="BY11" s="56">
        <f>INDEX('P-07 HACCP score'!$C$3:$E$7,MATCH(AF11,'P-07 HACCP score'!$B$3:$B$7,0),MATCH('D-14 Ernst'!AB$2,'P-07 HACCP score'!$C$2:$E$2,0))</f>
        <v>0</v>
      </c>
      <c r="BZ11" s="56">
        <f>INDEX('P-07 HACCP score'!$C$3:$E$7,MATCH(AG11,'P-07 HACCP score'!$B$3:$B$7,0),MATCH('D-14 Ernst'!AC$2,'P-07 HACCP score'!$C$2:$E$2,0))</f>
        <v>0</v>
      </c>
      <c r="CA11" s="56">
        <f>INDEX('P-07 HACCP score'!$C$3:$E$7,MATCH(AH11,'P-07 HACCP score'!$B$3:$B$7,0),MATCH('D-14 Ernst'!AD$2,'P-07 HACCP score'!$C$2:$E$2,0))</f>
        <v>0</v>
      </c>
      <c r="CB11" s="56">
        <f>INDEX('P-07 HACCP score'!$C$3:$E$7,MATCH(AI11,'P-07 HACCP score'!$B$3:$B$7,0),MATCH('D-14 Ernst'!AE$2,'P-07 HACCP score'!$C$2:$E$2,0))</f>
        <v>0</v>
      </c>
      <c r="CC11" s="56">
        <f>INDEX('P-07 HACCP score'!$C$3:$E$7,MATCH(AJ11,'P-07 HACCP score'!$B$3:$B$7,0),MATCH('D-14 Ernst'!AF$2,'P-07 HACCP score'!$C$2:$E$2,0))</f>
        <v>0</v>
      </c>
      <c r="CD11" s="56">
        <f>INDEX('P-07 HACCP score'!$C$3:$E$7,MATCH(AK11,'P-07 HACCP score'!$B$3:$B$7,0),MATCH('D-14 Ernst'!AG$2,'P-07 HACCP score'!$C$2:$E$2,0))</f>
        <v>0</v>
      </c>
    </row>
    <row r="12" spans="1:82" x14ac:dyDescent="0.3">
      <c r="A12" s="48">
        <v>50711</v>
      </c>
      <c r="B12" s="49" t="s">
        <v>105</v>
      </c>
      <c r="C12" s="45" t="s">
        <v>106</v>
      </c>
      <c r="D12" s="39">
        <v>3</v>
      </c>
      <c r="E12" s="8" t="s">
        <v>83</v>
      </c>
      <c r="F12" s="7"/>
      <c r="G12" s="7"/>
      <c r="H12" s="7" t="str">
        <f>IF(COUNTIF(I12:M12,"H"),"H",
IF(COUNTIF(I12:M12,"M"),"M",
IF(COUNTIF(I12:M12,"L"),"L",
IF(COUNTIF(I12:M12,"B"),"B",""))))</f>
        <v/>
      </c>
      <c r="I12" s="10"/>
      <c r="J12" s="10"/>
      <c r="K12" s="10"/>
      <c r="L12" s="10"/>
      <c r="M12" s="10"/>
      <c r="N12" s="7"/>
      <c r="O12" s="7" t="str">
        <f>IF(COUNTIF(P12:Q12,"H"),"H",
IF(COUNTIF(P12:Q12,"M"),"M",
IF(COUNTIF(P12:Q12,"L"),"L",
IF(COUNTIF(P12:Q12,"B"),"B",""))))</f>
        <v/>
      </c>
      <c r="P12" s="12"/>
      <c r="Q12" s="12"/>
      <c r="R12" s="7"/>
      <c r="S12" s="7"/>
      <c r="T12" s="7"/>
      <c r="U12" s="7"/>
      <c r="V12" s="7"/>
      <c r="W12" s="7"/>
      <c r="X12" s="7" t="str">
        <f>IF(COUNTIF(Y12:AA12,"H"),"H",
IF(COUNTIF(Y12:AA12,"M"),"M",
IF(COUNTIF(Y12:AA12,"L"),"L",
IF(COUNTIF(Y12:AA12,"B"),"B",""))))</f>
        <v/>
      </c>
      <c r="Y12" s="25"/>
      <c r="Z12" s="25"/>
      <c r="AA12" s="25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f>COUNTIF(AX12:BA12,5)+COUNTIF(BG12:BH12,5)+COUNTIF(BK12:BQ12,5)+COUNTIF(BU12:CD12,5)+COUNTIF(AX12:BA12,9)+COUNTIF(BG12:BH12,9)+COUNTIF(BK12:BQ12,9)+COUNTIF(BU12:CD12,9)</f>
        <v>0</v>
      </c>
      <c r="AM12" s="7">
        <f>COUNTIF(AX12:BA12,15)+COUNTIF(BG12:BH12,15)+COUNTIF(BK12:BQ12,15)+COUNTIF(BU12:CD12,15)+COUNTIF(AX12:BA12,25)+COUNTIF(BG12:BH12,25)+COUNTIF(BK12:BQ12,25)+COUNTIF(BU12:CD12,25)</f>
        <v>0</v>
      </c>
      <c r="AN12" s="7" t="str">
        <f>IF(AM12&gt;=1,"HIGH",IF(AL12&gt;=2,"MEDIUM","LOW"))</f>
        <v>LOW</v>
      </c>
      <c r="AO12" s="7" t="str">
        <f>IF(AND(AM12=1,OR(H12="H",AB12="H"),TEXT(D12,0)&lt;&gt;"4"),"Y","N" )</f>
        <v>N</v>
      </c>
      <c r="AP12" s="7" t="s">
        <v>85</v>
      </c>
      <c r="AQ12" s="7" t="str">
        <f>IF(OR(AP12="Y",AO12="Y"),"MEDIUM",AN12)</f>
        <v>LOW</v>
      </c>
      <c r="AR12" s="57" t="s">
        <v>84</v>
      </c>
      <c r="AS12" s="57" t="s">
        <v>85</v>
      </c>
      <c r="AT12" s="57" t="s">
        <v>85</v>
      </c>
      <c r="AU12" s="57" t="str">
        <f>IF(AND(AR12="H",AS12="S"),"Y",IF(OR(AND(AR12="L",AS12="S",AT12="Y"),AND(AR12="H",AS12="G",AT12="Y")),"Y","N"))</f>
        <v>N</v>
      </c>
      <c r="AW12" s="57" t="str">
        <f>IF(AU12="N",AQ12,IF(AQ12="LOW","MEDIUM","HIGH"))</f>
        <v>LOW</v>
      </c>
      <c r="AX12" s="56">
        <f>INDEX('P-07 HACCP score'!$C$3:$E$7,MATCH(E12,'P-07 HACCP score'!$B$3:$B$7,0),MATCH('D-14 Ernst'!A$2,'P-07 HACCP score'!$C$2:$E$2,0))</f>
        <v>1.5</v>
      </c>
      <c r="AY12" s="56">
        <f>INDEX('P-07 HACCP score'!$C$3:$E$7,MATCH(F12,'P-07 HACCP score'!$B$3:$B$7,0),MATCH('D-14 Ernst'!B$2,'P-07 HACCP score'!$C$2:$E$2,0))</f>
        <v>0</v>
      </c>
      <c r="AZ12" s="56">
        <f>INDEX('P-07 HACCP score'!$C$3:$E$7,MATCH(G12,'P-07 HACCP score'!$B$3:$B$7,0),MATCH('D-14 Ernst'!C$2,'P-07 HACCP score'!$C$2:$E$2,0))</f>
        <v>0</v>
      </c>
      <c r="BA12" s="56" t="e">
        <f>INDEX('P-07 HACCP score'!$C$3:$E$7,MATCH(H12,'P-07 HACCP score'!$B$3:$B$7,0),MATCH('D-14 Ernst'!D$2,'P-07 HACCP score'!$C$2:$E$2,0))</f>
        <v>#N/A</v>
      </c>
      <c r="BB12" s="61">
        <f>INDEX('P-07 HACCP score'!$C$3:$E$7,MATCH(I12,'P-07 HACCP score'!$B$3:$B$7,0),MATCH('D-14 Ernst'!E$2,'P-07 HACCP score'!$C$2:$E$2,0))</f>
        <v>0</v>
      </c>
      <c r="BC12" s="61">
        <f>INDEX('P-07 HACCP score'!$C$3:$E$7,MATCH(J12,'P-07 HACCP score'!$B$3:$B$7,0),MATCH('D-14 Ernst'!F$2,'P-07 HACCP score'!$C$2:$E$2,0))</f>
        <v>0</v>
      </c>
      <c r="BD12" s="61">
        <f>INDEX('P-07 HACCP score'!$C$3:$E$7,MATCH(K12,'P-07 HACCP score'!$B$3:$B$7,0),MATCH('D-14 Ernst'!G$2,'P-07 HACCP score'!$C$2:$E$2,0))</f>
        <v>0</v>
      </c>
      <c r="BE12" s="61">
        <f>INDEX('P-07 HACCP score'!$C$3:$E$7,MATCH(L12,'P-07 HACCP score'!$B$3:$B$7,0),MATCH('D-14 Ernst'!H$2,'P-07 HACCP score'!$C$2:$E$2,0))</f>
        <v>0</v>
      </c>
      <c r="BF12" s="56">
        <f>INDEX('P-07 HACCP score'!$C$3:$E$7,MATCH(M12,'P-07 HACCP score'!$B$3:$B$7,0),MATCH('D-14 Ernst'!I$2,'P-07 HACCP score'!$C$2:$E$2,0))</f>
        <v>0</v>
      </c>
      <c r="BG12" s="56">
        <f>INDEX('P-07 HACCP score'!$C$3:$E$7,MATCH(N12,'P-07 HACCP score'!$B$3:$B$7,0),MATCH('D-14 Ernst'!J$2,'P-07 HACCP score'!$C$2:$E$2,0))</f>
        <v>0</v>
      </c>
      <c r="BH12" s="56" t="e">
        <f>INDEX('P-07 HACCP score'!$C$3:$E$7,MATCH(O12,'P-07 HACCP score'!$B$3:$B$7,0),MATCH('D-14 Ernst'!K$2,'P-07 HACCP score'!$C$2:$E$2,0))</f>
        <v>#N/A</v>
      </c>
      <c r="BI12" s="62">
        <f>INDEX('P-07 HACCP score'!$C$3:$E$7,MATCH(P12,'P-07 HACCP score'!$B$3:$B$7,0),MATCH('D-14 Ernst'!L$2,'P-07 HACCP score'!$C$2:$E$2,0))</f>
        <v>0</v>
      </c>
      <c r="BJ12" s="62">
        <f>INDEX('P-07 HACCP score'!$C$3:$E$7,MATCH(Q12,'P-07 HACCP score'!$B$3:$B$7,0),MATCH('D-14 Ernst'!M$2,'P-07 HACCP score'!$C$2:$E$2,0))</f>
        <v>0</v>
      </c>
      <c r="BK12" s="56">
        <f>INDEX('P-07 HACCP score'!$C$3:$E$7,MATCH(R12,'P-07 HACCP score'!$B$3:$B$7,0),MATCH('D-14 Ernst'!N$2,'P-07 HACCP score'!$C$2:$E$2,0))</f>
        <v>0</v>
      </c>
      <c r="BL12" s="56">
        <f>INDEX('P-07 HACCP score'!$C$3:$E$7,MATCH(S12,'P-07 HACCP score'!$B$3:$B$7,0),MATCH('D-14 Ernst'!O$2,'P-07 HACCP score'!$C$2:$E$2,0))</f>
        <v>0</v>
      </c>
      <c r="BM12" s="56">
        <f>INDEX('P-07 HACCP score'!$C$3:$E$7,MATCH(T12,'P-07 HACCP score'!$B$3:$B$7,0),MATCH('D-14 Ernst'!P$2,'P-07 HACCP score'!$C$2:$E$2,0))</f>
        <v>0</v>
      </c>
      <c r="BN12" s="56">
        <f>INDEX('P-07 HACCP score'!$C$3:$E$7,MATCH(U12,'P-07 HACCP score'!$B$3:$B$7,0),MATCH('D-14 Ernst'!Q$2,'P-07 HACCP score'!$C$2:$E$2,0))</f>
        <v>0</v>
      </c>
      <c r="BO12" s="56">
        <f>INDEX('P-07 HACCP score'!$C$3:$E$7,MATCH(V12,'P-07 HACCP score'!$B$3:$B$7,0),MATCH('D-14 Ernst'!R$2,'P-07 HACCP score'!$C$2:$E$2,0))</f>
        <v>0</v>
      </c>
      <c r="BP12" s="56">
        <f>INDEX('P-07 HACCP score'!$C$3:$E$7,MATCH(W12,'P-07 HACCP score'!$B$3:$B$7,0),MATCH('D-14 Ernst'!S$2,'P-07 HACCP score'!$C$2:$E$2,0))</f>
        <v>0</v>
      </c>
      <c r="BQ12" s="56" t="e">
        <f>INDEX('P-07 HACCP score'!$C$3:$E$7,MATCH(X12,'P-07 HACCP score'!$B$3:$B$7,0),MATCH('D-14 Ernst'!T$2,'P-07 HACCP score'!$C$2:$E$2,0))</f>
        <v>#N/A</v>
      </c>
      <c r="BR12" s="63">
        <f>INDEX('P-07 HACCP score'!$C$3:$E$7,MATCH(Y12,'P-07 HACCP score'!$B$3:$B$7,0),MATCH('D-14 Ernst'!U$2,'P-07 HACCP score'!$C$2:$E$2,0))</f>
        <v>0</v>
      </c>
      <c r="BS12" s="63">
        <f>INDEX('P-07 HACCP score'!$C$3:$E$7,MATCH(Z12,'P-07 HACCP score'!$B$3:$B$7,0),MATCH('D-14 Ernst'!V$2,'P-07 HACCP score'!$C$2:$E$2,0))</f>
        <v>0</v>
      </c>
      <c r="BT12" s="63">
        <f>INDEX('P-07 HACCP score'!$C$3:$E$7,MATCH(AA12,'P-07 HACCP score'!$B$3:$B$7,0),MATCH('D-14 Ernst'!W$2,'P-07 HACCP score'!$C$2:$E$2,0))</f>
        <v>0</v>
      </c>
      <c r="BU12" s="56">
        <f>INDEX('P-07 HACCP score'!$C$3:$E$7,MATCH(AB12,'P-07 HACCP score'!$B$3:$B$7,0),MATCH('D-14 Ernst'!X$2,'P-07 HACCP score'!$C$2:$E$2,0))</f>
        <v>0</v>
      </c>
      <c r="BV12" s="56">
        <f>INDEX('P-07 HACCP score'!$C$3:$E$7,MATCH(AC12,'P-07 HACCP score'!$B$3:$B$7,0),MATCH('D-14 Ernst'!Y$2,'P-07 HACCP score'!$C$2:$E$2,0))</f>
        <v>0</v>
      </c>
      <c r="BW12" s="56">
        <f>INDEX('P-07 HACCP score'!$C$3:$E$7,MATCH(AD12,'P-07 HACCP score'!$B$3:$B$7,0),MATCH('D-14 Ernst'!Z$2,'P-07 HACCP score'!$C$2:$E$2,0))</f>
        <v>0</v>
      </c>
      <c r="BX12" s="56">
        <f>INDEX('P-07 HACCP score'!$C$3:$E$7,MATCH(AE12,'P-07 HACCP score'!$B$3:$B$7,0),MATCH('D-14 Ernst'!AA$2,'P-07 HACCP score'!$C$2:$E$2,0))</f>
        <v>0</v>
      </c>
      <c r="BY12" s="56">
        <f>INDEX('P-07 HACCP score'!$C$3:$E$7,MATCH(AF12,'P-07 HACCP score'!$B$3:$B$7,0),MATCH('D-14 Ernst'!AB$2,'P-07 HACCP score'!$C$2:$E$2,0))</f>
        <v>0</v>
      </c>
      <c r="BZ12" s="56">
        <f>INDEX('P-07 HACCP score'!$C$3:$E$7,MATCH(AG12,'P-07 HACCP score'!$B$3:$B$7,0),MATCH('D-14 Ernst'!AC$2,'P-07 HACCP score'!$C$2:$E$2,0))</f>
        <v>0</v>
      </c>
      <c r="CA12" s="56">
        <f>INDEX('P-07 HACCP score'!$C$3:$E$7,MATCH(AH12,'P-07 HACCP score'!$B$3:$B$7,0),MATCH('D-14 Ernst'!AD$2,'P-07 HACCP score'!$C$2:$E$2,0))</f>
        <v>0</v>
      </c>
      <c r="CB12" s="56">
        <f>INDEX('P-07 HACCP score'!$C$3:$E$7,MATCH(AI12,'P-07 HACCP score'!$B$3:$B$7,0),MATCH('D-14 Ernst'!AE$2,'P-07 HACCP score'!$C$2:$E$2,0))</f>
        <v>0</v>
      </c>
      <c r="CC12" s="56">
        <f>INDEX('P-07 HACCP score'!$C$3:$E$7,MATCH(AJ12,'P-07 HACCP score'!$B$3:$B$7,0),MATCH('D-14 Ernst'!AF$2,'P-07 HACCP score'!$C$2:$E$2,0))</f>
        <v>0</v>
      </c>
      <c r="CD12" s="56">
        <f>INDEX('P-07 HACCP score'!$C$3:$E$7,MATCH(AK12,'P-07 HACCP score'!$B$3:$B$7,0),MATCH('D-14 Ernst'!AG$2,'P-07 HACCP score'!$C$2:$E$2,0))</f>
        <v>0</v>
      </c>
    </row>
    <row r="13" spans="1:82" x14ac:dyDescent="0.3">
      <c r="A13" s="48">
        <v>50701</v>
      </c>
      <c r="B13" s="49" t="s">
        <v>107</v>
      </c>
      <c r="C13" s="45" t="s">
        <v>106</v>
      </c>
      <c r="D13" s="39">
        <v>3</v>
      </c>
      <c r="E13" s="8" t="s">
        <v>83</v>
      </c>
      <c r="F13" s="7"/>
      <c r="G13" s="7"/>
      <c r="H13" s="7" t="str">
        <f>IF(COUNTIF(I13:M13,"H"),"H",
IF(COUNTIF(I13:M13,"M"),"M",
IF(COUNTIF(I13:M13,"L"),"L",
IF(COUNTIF(I13:M13,"B"),"B",""))))</f>
        <v/>
      </c>
      <c r="I13" s="10"/>
      <c r="J13" s="10"/>
      <c r="K13" s="10"/>
      <c r="L13" s="10"/>
      <c r="M13" s="10"/>
      <c r="N13" s="7"/>
      <c r="O13" s="7" t="str">
        <f>IF(COUNTIF(P13:Q13,"H"),"H",
IF(COUNTIF(P13:Q13,"M"),"M",
IF(COUNTIF(P13:Q13,"L"),"L",
IF(COUNTIF(P13:Q13,"B"),"B",""))))</f>
        <v/>
      </c>
      <c r="P13" s="12"/>
      <c r="Q13" s="12"/>
      <c r="R13" s="7"/>
      <c r="S13" s="7"/>
      <c r="T13" s="7"/>
      <c r="U13" s="7"/>
      <c r="V13" s="7"/>
      <c r="W13" s="7"/>
      <c r="X13" s="7" t="str">
        <f>IF(COUNTIF(Y13:AA13,"H"),"H",
IF(COUNTIF(Y13:AA13,"M"),"M",
IF(COUNTIF(Y13:AA13,"L"),"L",
IF(COUNTIF(Y13:AA13,"B"),"B",""))))</f>
        <v/>
      </c>
      <c r="Y13" s="25"/>
      <c r="Z13" s="25"/>
      <c r="AA13" s="25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>
        <f>COUNTIF(AX13:BA13,5)+COUNTIF(BG13:BH13,5)+COUNTIF(BK13:BQ13,5)+COUNTIF(BU13:CD13,5)+COUNTIF(AX13:BA13,9)+COUNTIF(BG13:BH13,9)+COUNTIF(BK13:BQ13,9)+COUNTIF(BU13:CD13,9)</f>
        <v>0</v>
      </c>
      <c r="AM13" s="7">
        <f>COUNTIF(AX13:BA13,15)+COUNTIF(BG13:BH13,15)+COUNTIF(BK13:BQ13,15)+COUNTIF(BU13:CD13,15)+COUNTIF(AX13:BA13,25)+COUNTIF(BG13:BH13,25)+COUNTIF(BK13:BQ13,25)+COUNTIF(BU13:CD13,25)</f>
        <v>0</v>
      </c>
      <c r="AN13" s="7" t="str">
        <f>IF(AM13&gt;=1,"HIGH",IF(AL13&gt;=2,"MEDIUM","LOW"))</f>
        <v>LOW</v>
      </c>
      <c r="AO13" s="7" t="str">
        <f>IF(AND(AM13=1,OR(H13="H",AB13="H"),TEXT(D13,0)&lt;&gt;"4"),"Y","N" )</f>
        <v>N</v>
      </c>
      <c r="AP13" s="7" t="s">
        <v>85</v>
      </c>
      <c r="AQ13" s="7" t="str">
        <f>IF(OR(AP13="Y",AO13="Y"),"MEDIUM",AN13)</f>
        <v>LOW</v>
      </c>
      <c r="AR13" s="57" t="s">
        <v>84</v>
      </c>
      <c r="AS13" s="57" t="s">
        <v>85</v>
      </c>
      <c r="AT13" s="57" t="s">
        <v>85</v>
      </c>
      <c r="AU13" s="57" t="str">
        <f>IF(AND(AR13="H",AS13="S"),"Y",IF(OR(AND(AR13="L",AS13="S",AT13="Y"),AND(AR13="H",AS13="G",AT13="Y")),"Y","N"))</f>
        <v>N</v>
      </c>
      <c r="AW13" s="57" t="str">
        <f>IF(AU13="N",AQ13,IF(AQ13="LOW","MEDIUM","HIGH"))</f>
        <v>LOW</v>
      </c>
      <c r="AX13" s="56">
        <f>INDEX('P-07 HACCP score'!$C$3:$E$7,MATCH(E13,'P-07 HACCP score'!$B$3:$B$7,0),MATCH('D-14 Ernst'!A$2,'P-07 HACCP score'!$C$2:$E$2,0))</f>
        <v>1.5</v>
      </c>
      <c r="AY13" s="56">
        <f>INDEX('P-07 HACCP score'!$C$3:$E$7,MATCH(F13,'P-07 HACCP score'!$B$3:$B$7,0),MATCH('D-14 Ernst'!B$2,'P-07 HACCP score'!$C$2:$E$2,0))</f>
        <v>0</v>
      </c>
      <c r="AZ13" s="56">
        <f>INDEX('P-07 HACCP score'!$C$3:$E$7,MATCH(G13,'P-07 HACCP score'!$B$3:$B$7,0),MATCH('D-14 Ernst'!C$2,'P-07 HACCP score'!$C$2:$E$2,0))</f>
        <v>0</v>
      </c>
      <c r="BA13" s="56" t="e">
        <f>INDEX('P-07 HACCP score'!$C$3:$E$7,MATCH(H13,'P-07 HACCP score'!$B$3:$B$7,0),MATCH('D-14 Ernst'!D$2,'P-07 HACCP score'!$C$2:$E$2,0))</f>
        <v>#N/A</v>
      </c>
      <c r="BB13" s="61">
        <f>INDEX('P-07 HACCP score'!$C$3:$E$7,MATCH(I13,'P-07 HACCP score'!$B$3:$B$7,0),MATCH('D-14 Ernst'!E$2,'P-07 HACCP score'!$C$2:$E$2,0))</f>
        <v>0</v>
      </c>
      <c r="BC13" s="61">
        <f>INDEX('P-07 HACCP score'!$C$3:$E$7,MATCH(J13,'P-07 HACCP score'!$B$3:$B$7,0),MATCH('D-14 Ernst'!F$2,'P-07 HACCP score'!$C$2:$E$2,0))</f>
        <v>0</v>
      </c>
      <c r="BD13" s="61">
        <f>INDEX('P-07 HACCP score'!$C$3:$E$7,MATCH(K13,'P-07 HACCP score'!$B$3:$B$7,0),MATCH('D-14 Ernst'!G$2,'P-07 HACCP score'!$C$2:$E$2,0))</f>
        <v>0</v>
      </c>
      <c r="BE13" s="61">
        <f>INDEX('P-07 HACCP score'!$C$3:$E$7,MATCH(L13,'P-07 HACCP score'!$B$3:$B$7,0),MATCH('D-14 Ernst'!H$2,'P-07 HACCP score'!$C$2:$E$2,0))</f>
        <v>0</v>
      </c>
      <c r="BF13" s="56">
        <f>INDEX('P-07 HACCP score'!$C$3:$E$7,MATCH(M13,'P-07 HACCP score'!$B$3:$B$7,0),MATCH('D-14 Ernst'!I$2,'P-07 HACCP score'!$C$2:$E$2,0))</f>
        <v>0</v>
      </c>
      <c r="BG13" s="56">
        <f>INDEX('P-07 HACCP score'!$C$3:$E$7,MATCH(N13,'P-07 HACCP score'!$B$3:$B$7,0),MATCH('D-14 Ernst'!J$2,'P-07 HACCP score'!$C$2:$E$2,0))</f>
        <v>0</v>
      </c>
      <c r="BH13" s="56" t="e">
        <f>INDEX('P-07 HACCP score'!$C$3:$E$7,MATCH(O13,'P-07 HACCP score'!$B$3:$B$7,0),MATCH('D-14 Ernst'!K$2,'P-07 HACCP score'!$C$2:$E$2,0))</f>
        <v>#N/A</v>
      </c>
      <c r="BI13" s="62">
        <f>INDEX('P-07 HACCP score'!$C$3:$E$7,MATCH(P13,'P-07 HACCP score'!$B$3:$B$7,0),MATCH('D-14 Ernst'!L$2,'P-07 HACCP score'!$C$2:$E$2,0))</f>
        <v>0</v>
      </c>
      <c r="BJ13" s="62">
        <f>INDEX('P-07 HACCP score'!$C$3:$E$7,MATCH(Q13,'P-07 HACCP score'!$B$3:$B$7,0),MATCH('D-14 Ernst'!M$2,'P-07 HACCP score'!$C$2:$E$2,0))</f>
        <v>0</v>
      </c>
      <c r="BK13" s="56">
        <f>INDEX('P-07 HACCP score'!$C$3:$E$7,MATCH(R13,'P-07 HACCP score'!$B$3:$B$7,0),MATCH('D-14 Ernst'!N$2,'P-07 HACCP score'!$C$2:$E$2,0))</f>
        <v>0</v>
      </c>
      <c r="BL13" s="56">
        <f>INDEX('P-07 HACCP score'!$C$3:$E$7,MATCH(S13,'P-07 HACCP score'!$B$3:$B$7,0),MATCH('D-14 Ernst'!O$2,'P-07 HACCP score'!$C$2:$E$2,0))</f>
        <v>0</v>
      </c>
      <c r="BM13" s="56">
        <f>INDEX('P-07 HACCP score'!$C$3:$E$7,MATCH(T13,'P-07 HACCP score'!$B$3:$B$7,0),MATCH('D-14 Ernst'!P$2,'P-07 HACCP score'!$C$2:$E$2,0))</f>
        <v>0</v>
      </c>
      <c r="BN13" s="56">
        <f>INDEX('P-07 HACCP score'!$C$3:$E$7,MATCH(U13,'P-07 HACCP score'!$B$3:$B$7,0),MATCH('D-14 Ernst'!Q$2,'P-07 HACCP score'!$C$2:$E$2,0))</f>
        <v>0</v>
      </c>
      <c r="BO13" s="56">
        <f>INDEX('P-07 HACCP score'!$C$3:$E$7,MATCH(V13,'P-07 HACCP score'!$B$3:$B$7,0),MATCH('D-14 Ernst'!R$2,'P-07 HACCP score'!$C$2:$E$2,0))</f>
        <v>0</v>
      </c>
      <c r="BP13" s="56">
        <f>INDEX('P-07 HACCP score'!$C$3:$E$7,MATCH(W13,'P-07 HACCP score'!$B$3:$B$7,0),MATCH('D-14 Ernst'!S$2,'P-07 HACCP score'!$C$2:$E$2,0))</f>
        <v>0</v>
      </c>
      <c r="BQ13" s="56" t="e">
        <f>INDEX('P-07 HACCP score'!$C$3:$E$7,MATCH(X13,'P-07 HACCP score'!$B$3:$B$7,0),MATCH('D-14 Ernst'!T$2,'P-07 HACCP score'!$C$2:$E$2,0))</f>
        <v>#N/A</v>
      </c>
      <c r="BR13" s="63">
        <f>INDEX('P-07 HACCP score'!$C$3:$E$7,MATCH(Y13,'P-07 HACCP score'!$B$3:$B$7,0),MATCH('D-14 Ernst'!U$2,'P-07 HACCP score'!$C$2:$E$2,0))</f>
        <v>0</v>
      </c>
      <c r="BS13" s="63">
        <f>INDEX('P-07 HACCP score'!$C$3:$E$7,MATCH(Z13,'P-07 HACCP score'!$B$3:$B$7,0),MATCH('D-14 Ernst'!V$2,'P-07 HACCP score'!$C$2:$E$2,0))</f>
        <v>0</v>
      </c>
      <c r="BT13" s="63">
        <f>INDEX('P-07 HACCP score'!$C$3:$E$7,MATCH(AA13,'P-07 HACCP score'!$B$3:$B$7,0),MATCH('D-14 Ernst'!W$2,'P-07 HACCP score'!$C$2:$E$2,0))</f>
        <v>0</v>
      </c>
      <c r="BU13" s="56">
        <f>INDEX('P-07 HACCP score'!$C$3:$E$7,MATCH(AB13,'P-07 HACCP score'!$B$3:$B$7,0),MATCH('D-14 Ernst'!X$2,'P-07 HACCP score'!$C$2:$E$2,0))</f>
        <v>0</v>
      </c>
      <c r="BV13" s="56">
        <f>INDEX('P-07 HACCP score'!$C$3:$E$7,MATCH(AC13,'P-07 HACCP score'!$B$3:$B$7,0),MATCH('D-14 Ernst'!Y$2,'P-07 HACCP score'!$C$2:$E$2,0))</f>
        <v>0</v>
      </c>
      <c r="BW13" s="56">
        <f>INDEX('P-07 HACCP score'!$C$3:$E$7,MATCH(AD13,'P-07 HACCP score'!$B$3:$B$7,0),MATCH('D-14 Ernst'!Z$2,'P-07 HACCP score'!$C$2:$E$2,0))</f>
        <v>0</v>
      </c>
      <c r="BX13" s="56">
        <f>INDEX('P-07 HACCP score'!$C$3:$E$7,MATCH(AE13,'P-07 HACCP score'!$B$3:$B$7,0),MATCH('D-14 Ernst'!AA$2,'P-07 HACCP score'!$C$2:$E$2,0))</f>
        <v>0</v>
      </c>
      <c r="BY13" s="56">
        <f>INDEX('P-07 HACCP score'!$C$3:$E$7,MATCH(AF13,'P-07 HACCP score'!$B$3:$B$7,0),MATCH('D-14 Ernst'!AB$2,'P-07 HACCP score'!$C$2:$E$2,0))</f>
        <v>0</v>
      </c>
      <c r="BZ13" s="56">
        <f>INDEX('P-07 HACCP score'!$C$3:$E$7,MATCH(AG13,'P-07 HACCP score'!$B$3:$B$7,0),MATCH('D-14 Ernst'!AC$2,'P-07 HACCP score'!$C$2:$E$2,0))</f>
        <v>0</v>
      </c>
      <c r="CA13" s="56">
        <f>INDEX('P-07 HACCP score'!$C$3:$E$7,MATCH(AH13,'P-07 HACCP score'!$B$3:$B$7,0),MATCH('D-14 Ernst'!AD$2,'P-07 HACCP score'!$C$2:$E$2,0))</f>
        <v>0</v>
      </c>
      <c r="CB13" s="56">
        <f>INDEX('P-07 HACCP score'!$C$3:$E$7,MATCH(AI13,'P-07 HACCP score'!$B$3:$B$7,0),MATCH('D-14 Ernst'!AE$2,'P-07 HACCP score'!$C$2:$E$2,0))</f>
        <v>0</v>
      </c>
      <c r="CC13" s="56">
        <f>INDEX('P-07 HACCP score'!$C$3:$E$7,MATCH(AJ13,'P-07 HACCP score'!$B$3:$B$7,0),MATCH('D-14 Ernst'!AF$2,'P-07 HACCP score'!$C$2:$E$2,0))</f>
        <v>0</v>
      </c>
      <c r="CD13" s="56">
        <f>INDEX('P-07 HACCP score'!$C$3:$E$7,MATCH(AK13,'P-07 HACCP score'!$B$3:$B$7,0),MATCH('D-14 Ernst'!AG$2,'P-07 HACCP score'!$C$2:$E$2,0))</f>
        <v>0</v>
      </c>
    </row>
    <row r="14" spans="1:82" x14ac:dyDescent="0.3">
      <c r="A14" s="48">
        <v>50700</v>
      </c>
      <c r="B14" s="52" t="s">
        <v>108</v>
      </c>
      <c r="C14" s="45" t="s">
        <v>106</v>
      </c>
      <c r="D14" s="39">
        <v>3</v>
      </c>
      <c r="E14" s="8" t="s">
        <v>83</v>
      </c>
      <c r="F14" s="7"/>
      <c r="G14" s="7"/>
      <c r="H14" s="7" t="str">
        <f>IF(COUNTIF(I14:M14,"H"),"H",
IF(COUNTIF(I14:M14,"M"),"M",
IF(COUNTIF(I14:M14,"L"),"L",
IF(COUNTIF(I14:M14,"B"),"B",""))))</f>
        <v/>
      </c>
      <c r="I14" s="10"/>
      <c r="J14" s="10"/>
      <c r="K14" s="10"/>
      <c r="L14" s="10"/>
      <c r="M14" s="10"/>
      <c r="N14" s="7"/>
      <c r="O14" s="7" t="str">
        <f>IF(COUNTIF(P14:Q14,"H"),"H",
IF(COUNTIF(P14:Q14,"M"),"M",
IF(COUNTIF(P14:Q14,"L"),"L",
IF(COUNTIF(P14:Q14,"B"),"B",""))))</f>
        <v/>
      </c>
      <c r="P14" s="12"/>
      <c r="Q14" s="12"/>
      <c r="R14" s="7" t="s">
        <v>83</v>
      </c>
      <c r="S14" s="7"/>
      <c r="T14" s="7"/>
      <c r="U14" s="7"/>
      <c r="V14" s="7"/>
      <c r="W14" s="7"/>
      <c r="X14" s="7" t="str">
        <f>IF(COUNTIF(Y14:AA14,"H"),"H",
IF(COUNTIF(Y14:AA14,"M"),"M",
IF(COUNTIF(Y14:AA14,"L"),"L",
IF(COUNTIF(Y14:AA14,"B"),"B",""))))</f>
        <v/>
      </c>
      <c r="Y14" s="25"/>
      <c r="Z14" s="25"/>
      <c r="AA14" s="2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>
        <f>COUNTIF(AX14:BA14,5)+COUNTIF(BG14:BH14,5)+COUNTIF(BK14:BQ14,5)+COUNTIF(BU14:CD14,5)+COUNTIF(AX14:BA14,9)+COUNTIF(BG14:BH14,9)+COUNTIF(BK14:BQ14,9)+COUNTIF(BU14:CD14,9)</f>
        <v>0</v>
      </c>
      <c r="AM14" s="7">
        <f>COUNTIF(AX14:BA14,15)+COUNTIF(BG14:BH14,15)+COUNTIF(BK14:BQ14,15)+COUNTIF(BU14:CD14,15)+COUNTIF(AX14:BA14,25)+COUNTIF(BG14:BH14,25)+COUNTIF(BK14:BQ14,25)+COUNTIF(BU14:CD14,25)</f>
        <v>0</v>
      </c>
      <c r="AN14" s="7" t="str">
        <f>IF(AM14&gt;=1,"HIGH",IF(AL14&gt;=2,"MEDIUM","LOW"))</f>
        <v>LOW</v>
      </c>
      <c r="AO14" s="7" t="str">
        <f>IF(AND(AM14=1,OR(H14="H",AB14="H"),TEXT(D14,0)&lt;&gt;"4"),"Y","N" )</f>
        <v>N</v>
      </c>
      <c r="AP14" s="7" t="s">
        <v>85</v>
      </c>
      <c r="AQ14" s="7" t="str">
        <f>IF(OR(AP14="Y",AO14="Y"),"MEDIUM",AN14)</f>
        <v>LOW</v>
      </c>
      <c r="AR14" s="57" t="s">
        <v>84</v>
      </c>
      <c r="AS14" s="57" t="s">
        <v>85</v>
      </c>
      <c r="AT14" s="57" t="s">
        <v>85</v>
      </c>
      <c r="AU14" s="57" t="str">
        <f>IF(AND(AR14="H",AS14="S"),"Y",IF(OR(AND(AR14="L",AS14="S",AT14="Y"),AND(AR14="H",AS14="G",AT14="Y")),"Y","N"))</f>
        <v>N</v>
      </c>
      <c r="AW14" s="57" t="str">
        <f>IF(AU14="N",AQ14,IF(AQ14="LOW","MEDIUM","HIGH"))</f>
        <v>LOW</v>
      </c>
      <c r="AX14" s="56">
        <f>INDEX('P-07 HACCP score'!$C$3:$E$7,MATCH(E14,'P-07 HACCP score'!$B$3:$B$7,0),MATCH('D-14 Ernst'!A$2,'P-07 HACCP score'!$C$2:$E$2,0))</f>
        <v>1.5</v>
      </c>
      <c r="AY14" s="56">
        <f>INDEX('P-07 HACCP score'!$C$3:$E$7,MATCH(F14,'P-07 HACCP score'!$B$3:$B$7,0),MATCH('D-14 Ernst'!B$2,'P-07 HACCP score'!$C$2:$E$2,0))</f>
        <v>0</v>
      </c>
      <c r="AZ14" s="56">
        <f>INDEX('P-07 HACCP score'!$C$3:$E$7,MATCH(G14,'P-07 HACCP score'!$B$3:$B$7,0),MATCH('D-14 Ernst'!C$2,'P-07 HACCP score'!$C$2:$E$2,0))</f>
        <v>0</v>
      </c>
      <c r="BA14" s="56" t="e">
        <f>INDEX('P-07 HACCP score'!$C$3:$E$7,MATCH(H14,'P-07 HACCP score'!$B$3:$B$7,0),MATCH('D-14 Ernst'!D$2,'P-07 HACCP score'!$C$2:$E$2,0))</f>
        <v>#N/A</v>
      </c>
      <c r="BB14" s="61">
        <f>INDEX('P-07 HACCP score'!$C$3:$E$7,MATCH(I14,'P-07 HACCP score'!$B$3:$B$7,0),MATCH('D-14 Ernst'!E$2,'P-07 HACCP score'!$C$2:$E$2,0))</f>
        <v>0</v>
      </c>
      <c r="BC14" s="61">
        <f>INDEX('P-07 HACCP score'!$C$3:$E$7,MATCH(J14,'P-07 HACCP score'!$B$3:$B$7,0),MATCH('D-14 Ernst'!F$2,'P-07 HACCP score'!$C$2:$E$2,0))</f>
        <v>0</v>
      </c>
      <c r="BD14" s="61">
        <f>INDEX('P-07 HACCP score'!$C$3:$E$7,MATCH(K14,'P-07 HACCP score'!$B$3:$B$7,0),MATCH('D-14 Ernst'!G$2,'P-07 HACCP score'!$C$2:$E$2,0))</f>
        <v>0</v>
      </c>
      <c r="BE14" s="61">
        <f>INDEX('P-07 HACCP score'!$C$3:$E$7,MATCH(L14,'P-07 HACCP score'!$B$3:$B$7,0),MATCH('D-14 Ernst'!H$2,'P-07 HACCP score'!$C$2:$E$2,0))</f>
        <v>0</v>
      </c>
      <c r="BF14" s="56">
        <f>INDEX('P-07 HACCP score'!$C$3:$E$7,MATCH(M14,'P-07 HACCP score'!$B$3:$B$7,0),MATCH('D-14 Ernst'!I$2,'P-07 HACCP score'!$C$2:$E$2,0))</f>
        <v>0</v>
      </c>
      <c r="BG14" s="56">
        <f>INDEX('P-07 HACCP score'!$C$3:$E$7,MATCH(N14,'P-07 HACCP score'!$B$3:$B$7,0),MATCH('D-14 Ernst'!J$2,'P-07 HACCP score'!$C$2:$E$2,0))</f>
        <v>0</v>
      </c>
      <c r="BH14" s="56" t="e">
        <f>INDEX('P-07 HACCP score'!$C$3:$E$7,MATCH(O14,'P-07 HACCP score'!$B$3:$B$7,0),MATCH('D-14 Ernst'!K$2,'P-07 HACCP score'!$C$2:$E$2,0))</f>
        <v>#N/A</v>
      </c>
      <c r="BI14" s="62">
        <f>INDEX('P-07 HACCP score'!$C$3:$E$7,MATCH(P14,'P-07 HACCP score'!$B$3:$B$7,0),MATCH('D-14 Ernst'!L$2,'P-07 HACCP score'!$C$2:$E$2,0))</f>
        <v>0</v>
      </c>
      <c r="BJ14" s="62">
        <f>INDEX('P-07 HACCP score'!$C$3:$E$7,MATCH(Q14,'P-07 HACCP score'!$B$3:$B$7,0),MATCH('D-14 Ernst'!M$2,'P-07 HACCP score'!$C$2:$E$2,0))</f>
        <v>0</v>
      </c>
      <c r="BK14" s="56">
        <f>INDEX('P-07 HACCP score'!$C$3:$E$7,MATCH(R14,'P-07 HACCP score'!$B$3:$B$7,0),MATCH('D-14 Ernst'!N$2,'P-07 HACCP score'!$C$2:$E$2,0))</f>
        <v>2.5</v>
      </c>
      <c r="BL14" s="56">
        <f>INDEX('P-07 HACCP score'!$C$3:$E$7,MATCH(S14,'P-07 HACCP score'!$B$3:$B$7,0),MATCH('D-14 Ernst'!O$2,'P-07 HACCP score'!$C$2:$E$2,0))</f>
        <v>0</v>
      </c>
      <c r="BM14" s="56">
        <f>INDEX('P-07 HACCP score'!$C$3:$E$7,MATCH(T14,'P-07 HACCP score'!$B$3:$B$7,0),MATCH('D-14 Ernst'!P$2,'P-07 HACCP score'!$C$2:$E$2,0))</f>
        <v>0</v>
      </c>
      <c r="BN14" s="56">
        <f>INDEX('P-07 HACCP score'!$C$3:$E$7,MATCH(U14,'P-07 HACCP score'!$B$3:$B$7,0),MATCH('D-14 Ernst'!Q$2,'P-07 HACCP score'!$C$2:$E$2,0))</f>
        <v>0</v>
      </c>
      <c r="BO14" s="56">
        <f>INDEX('P-07 HACCP score'!$C$3:$E$7,MATCH(V14,'P-07 HACCP score'!$B$3:$B$7,0),MATCH('D-14 Ernst'!R$2,'P-07 HACCP score'!$C$2:$E$2,0))</f>
        <v>0</v>
      </c>
      <c r="BP14" s="56">
        <f>INDEX('P-07 HACCP score'!$C$3:$E$7,MATCH(W14,'P-07 HACCP score'!$B$3:$B$7,0),MATCH('D-14 Ernst'!S$2,'P-07 HACCP score'!$C$2:$E$2,0))</f>
        <v>0</v>
      </c>
      <c r="BQ14" s="56" t="e">
        <f>INDEX('P-07 HACCP score'!$C$3:$E$7,MATCH(X14,'P-07 HACCP score'!$B$3:$B$7,0),MATCH('D-14 Ernst'!T$2,'P-07 HACCP score'!$C$2:$E$2,0))</f>
        <v>#N/A</v>
      </c>
      <c r="BR14" s="63">
        <f>INDEX('P-07 HACCP score'!$C$3:$E$7,MATCH(Y14,'P-07 HACCP score'!$B$3:$B$7,0),MATCH('D-14 Ernst'!U$2,'P-07 HACCP score'!$C$2:$E$2,0))</f>
        <v>0</v>
      </c>
      <c r="BS14" s="63">
        <f>INDEX('P-07 HACCP score'!$C$3:$E$7,MATCH(Z14,'P-07 HACCP score'!$B$3:$B$7,0),MATCH('D-14 Ernst'!V$2,'P-07 HACCP score'!$C$2:$E$2,0))</f>
        <v>0</v>
      </c>
      <c r="BT14" s="63">
        <f>INDEX('P-07 HACCP score'!$C$3:$E$7,MATCH(AA14,'P-07 HACCP score'!$B$3:$B$7,0),MATCH('D-14 Ernst'!W$2,'P-07 HACCP score'!$C$2:$E$2,0))</f>
        <v>0</v>
      </c>
      <c r="BU14" s="56">
        <f>INDEX('P-07 HACCP score'!$C$3:$E$7,MATCH(AB14,'P-07 HACCP score'!$B$3:$B$7,0),MATCH('D-14 Ernst'!X$2,'P-07 HACCP score'!$C$2:$E$2,0))</f>
        <v>0</v>
      </c>
      <c r="BV14" s="56">
        <f>INDEX('P-07 HACCP score'!$C$3:$E$7,MATCH(AC14,'P-07 HACCP score'!$B$3:$B$7,0),MATCH('D-14 Ernst'!Y$2,'P-07 HACCP score'!$C$2:$E$2,0))</f>
        <v>0</v>
      </c>
      <c r="BW14" s="56">
        <f>INDEX('P-07 HACCP score'!$C$3:$E$7,MATCH(AD14,'P-07 HACCP score'!$B$3:$B$7,0),MATCH('D-14 Ernst'!Z$2,'P-07 HACCP score'!$C$2:$E$2,0))</f>
        <v>0</v>
      </c>
      <c r="BX14" s="56">
        <f>INDEX('P-07 HACCP score'!$C$3:$E$7,MATCH(AE14,'P-07 HACCP score'!$B$3:$B$7,0),MATCH('D-14 Ernst'!AA$2,'P-07 HACCP score'!$C$2:$E$2,0))</f>
        <v>0</v>
      </c>
      <c r="BY14" s="56">
        <f>INDEX('P-07 HACCP score'!$C$3:$E$7,MATCH(AF14,'P-07 HACCP score'!$B$3:$B$7,0),MATCH('D-14 Ernst'!AB$2,'P-07 HACCP score'!$C$2:$E$2,0))</f>
        <v>0</v>
      </c>
      <c r="BZ14" s="56">
        <f>INDEX('P-07 HACCP score'!$C$3:$E$7,MATCH(AG14,'P-07 HACCP score'!$B$3:$B$7,0),MATCH('D-14 Ernst'!AC$2,'P-07 HACCP score'!$C$2:$E$2,0))</f>
        <v>0</v>
      </c>
      <c r="CA14" s="56">
        <f>INDEX('P-07 HACCP score'!$C$3:$E$7,MATCH(AH14,'P-07 HACCP score'!$B$3:$B$7,0),MATCH('D-14 Ernst'!AD$2,'P-07 HACCP score'!$C$2:$E$2,0))</f>
        <v>0</v>
      </c>
      <c r="CB14" s="56">
        <f>INDEX('P-07 HACCP score'!$C$3:$E$7,MATCH(AI14,'P-07 HACCP score'!$B$3:$B$7,0),MATCH('D-14 Ernst'!AE$2,'P-07 HACCP score'!$C$2:$E$2,0))</f>
        <v>0</v>
      </c>
      <c r="CC14" s="56">
        <f>INDEX('P-07 HACCP score'!$C$3:$E$7,MATCH(AJ14,'P-07 HACCP score'!$B$3:$B$7,0),MATCH('D-14 Ernst'!AF$2,'P-07 HACCP score'!$C$2:$E$2,0))</f>
        <v>0</v>
      </c>
      <c r="CD14" s="56">
        <f>INDEX('P-07 HACCP score'!$C$3:$E$7,MATCH(AK14,'P-07 HACCP score'!$B$3:$B$7,0),MATCH('D-14 Ernst'!AG$2,'P-07 HACCP score'!$C$2:$E$2,0))</f>
        <v>0</v>
      </c>
    </row>
    <row r="15" spans="1:82" x14ac:dyDescent="0.3">
      <c r="A15" s="30">
        <v>50703</v>
      </c>
      <c r="B15" s="51" t="s">
        <v>669</v>
      </c>
      <c r="C15" s="46" t="s">
        <v>106</v>
      </c>
      <c r="D15" s="40">
        <v>3</v>
      </c>
      <c r="E15" s="8"/>
      <c r="F15" s="7"/>
      <c r="G15" s="7"/>
      <c r="H15" s="7" t="str">
        <f>IF(COUNTIF(I15:M15,"H"),"H",
IF(COUNTIF(I15:M15,"M"),"M",
IF(COUNTIF(I15:M15,"L"),"L",
IF(COUNTIF(I15:M15,"B"),"B",""))))</f>
        <v/>
      </c>
      <c r="I15" s="10"/>
      <c r="J15" s="10"/>
      <c r="K15" s="10"/>
      <c r="L15" s="10"/>
      <c r="M15" s="10"/>
      <c r="N15" s="7"/>
      <c r="O15" s="7" t="str">
        <f>IF(COUNTIF(P15:Q15,"H"),"H",
IF(COUNTIF(P15:Q15,"M"),"M",
IF(COUNTIF(P15:Q15,"L"),"L",
IF(COUNTIF(P15:Q15,"B"),"B",""))))</f>
        <v/>
      </c>
      <c r="P15" s="12"/>
      <c r="Q15" s="12"/>
      <c r="R15" s="7"/>
      <c r="S15" s="7"/>
      <c r="T15" s="7"/>
      <c r="U15" s="7"/>
      <c r="V15" s="7"/>
      <c r="W15" s="7"/>
      <c r="X15" s="7" t="str">
        <f>IF(COUNTIF(Y15:AA15,"H"),"H",
IF(COUNTIF(Y15:AA15,"M"),"M",
IF(COUNTIF(Y15:AA15,"L"),"L",
IF(COUNTIF(Y15:AA15,"B"),"B",""))))</f>
        <v/>
      </c>
      <c r="Y15" s="25"/>
      <c r="Z15" s="25"/>
      <c r="AA15" s="25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>
        <f>COUNTIF(AX15:BA15,5)+COUNTIF(BG15:BH15,5)+COUNTIF(BK15:BQ15,5)+COUNTIF(BU15:CD15,5)+COUNTIF(AX15:BA15,9)+COUNTIF(BG15:BH15,9)+COUNTIF(BK15:BQ15,9)+COUNTIF(BU15:CD15,9)</f>
        <v>0</v>
      </c>
      <c r="AM15" s="7">
        <f>COUNTIF(AX15:BA15,15)+COUNTIF(BG15:BH15,15)+COUNTIF(BK15:BQ15,15)+COUNTIF(BU15:CD15,15)+COUNTIF(AX15:BA15,25)+COUNTIF(BG15:BH15,25)+COUNTIF(BK15:BQ15,25)+COUNTIF(BU15:CD15,25)</f>
        <v>0</v>
      </c>
      <c r="AN15" s="7" t="str">
        <f>IF(AM15&gt;=1,"HIGH",IF(AL15&gt;=2,"MEDIUM","LOW"))</f>
        <v>LOW</v>
      </c>
      <c r="AO15" s="7" t="str">
        <f>IF(AND(AM15=1,OR(H15="H",AB15="H"),TEXT(D15,0)&lt;&gt;"4"),"Y","N" )</f>
        <v>N</v>
      </c>
      <c r="AP15" s="7" t="s">
        <v>85</v>
      </c>
      <c r="AQ15" s="7" t="str">
        <f>IF(OR(AP15="Y",AO15="Y"),"MEDIUM",AN15)</f>
        <v>LOW</v>
      </c>
      <c r="AU15" s="57" t="str">
        <f>IF(AND(AR15="H",AS15="S"),"Y",IF(OR(AND(AR15="L",AS15="S",AT15="Y"),AND(AR15="H",AS15="G",AT15="Y")),"Y","N"))</f>
        <v>N</v>
      </c>
      <c r="AW15" s="57" t="str">
        <f>IF(AU15="N",AQ15,IF(AQ15="LOW","MEDIUM","HIGH"))</f>
        <v>LOW</v>
      </c>
      <c r="AX15" s="56">
        <f>INDEX('P-07 HACCP score'!$C$3:$E$7,MATCH(E15,'P-07 HACCP score'!$B$3:$B$7,0),MATCH('D-14 Ernst'!A$2,'P-07 HACCP score'!$C$2:$E$2,0))</f>
        <v>0</v>
      </c>
      <c r="AY15" s="56">
        <f>INDEX('P-07 HACCP score'!$C$3:$E$7,MATCH(F15,'P-07 HACCP score'!$B$3:$B$7,0),MATCH('D-14 Ernst'!B$2,'P-07 HACCP score'!$C$2:$E$2,0))</f>
        <v>0</v>
      </c>
      <c r="AZ15" s="56">
        <f>INDEX('P-07 HACCP score'!$C$3:$E$7,MATCH(G15,'P-07 HACCP score'!$B$3:$B$7,0),MATCH('D-14 Ernst'!C$2,'P-07 HACCP score'!$C$2:$E$2,0))</f>
        <v>0</v>
      </c>
      <c r="BA15" s="56" t="e">
        <f>INDEX('P-07 HACCP score'!$C$3:$E$7,MATCH(H15,'P-07 HACCP score'!$B$3:$B$7,0),MATCH('D-14 Ernst'!D$2,'P-07 HACCP score'!$C$2:$E$2,0))</f>
        <v>#N/A</v>
      </c>
      <c r="BB15" s="61">
        <f>INDEX('P-07 HACCP score'!$C$3:$E$7,MATCH(I15,'P-07 HACCP score'!$B$3:$B$7,0),MATCH('D-14 Ernst'!E$2,'P-07 HACCP score'!$C$2:$E$2,0))</f>
        <v>0</v>
      </c>
      <c r="BC15" s="61">
        <f>INDEX('P-07 HACCP score'!$C$3:$E$7,MATCH(J15,'P-07 HACCP score'!$B$3:$B$7,0),MATCH('D-14 Ernst'!F$2,'P-07 HACCP score'!$C$2:$E$2,0))</f>
        <v>0</v>
      </c>
      <c r="BD15" s="61">
        <f>INDEX('P-07 HACCP score'!$C$3:$E$7,MATCH(K15,'P-07 HACCP score'!$B$3:$B$7,0),MATCH('D-14 Ernst'!G$2,'P-07 HACCP score'!$C$2:$E$2,0))</f>
        <v>0</v>
      </c>
      <c r="BE15" s="61">
        <f>INDEX('P-07 HACCP score'!$C$3:$E$7,MATCH(L15,'P-07 HACCP score'!$B$3:$B$7,0),MATCH('D-14 Ernst'!H$2,'P-07 HACCP score'!$C$2:$E$2,0))</f>
        <v>0</v>
      </c>
      <c r="BF15" s="56">
        <f>INDEX('P-07 HACCP score'!$C$3:$E$7,MATCH(M15,'P-07 HACCP score'!$B$3:$B$7,0),MATCH('D-14 Ernst'!I$2,'P-07 HACCP score'!$C$2:$E$2,0))</f>
        <v>0</v>
      </c>
      <c r="BG15" s="56">
        <f>INDEX('P-07 HACCP score'!$C$3:$E$7,MATCH(N15,'P-07 HACCP score'!$B$3:$B$7,0),MATCH('D-14 Ernst'!J$2,'P-07 HACCP score'!$C$2:$E$2,0))</f>
        <v>0</v>
      </c>
      <c r="BH15" s="56" t="e">
        <f>INDEX('P-07 HACCP score'!$C$3:$E$7,MATCH(O15,'P-07 HACCP score'!$B$3:$B$7,0),MATCH('D-14 Ernst'!K$2,'P-07 HACCP score'!$C$2:$E$2,0))</f>
        <v>#N/A</v>
      </c>
      <c r="BI15" s="62">
        <f>INDEX('P-07 HACCP score'!$C$3:$E$7,MATCH(P15,'P-07 HACCP score'!$B$3:$B$7,0),MATCH('D-14 Ernst'!L$2,'P-07 HACCP score'!$C$2:$E$2,0))</f>
        <v>0</v>
      </c>
      <c r="BJ15" s="62">
        <f>INDEX('P-07 HACCP score'!$C$3:$E$7,MATCH(Q15,'P-07 HACCP score'!$B$3:$B$7,0),MATCH('D-14 Ernst'!M$2,'P-07 HACCP score'!$C$2:$E$2,0))</f>
        <v>0</v>
      </c>
      <c r="BK15" s="56">
        <f>INDEX('P-07 HACCP score'!$C$3:$E$7,MATCH(R15,'P-07 HACCP score'!$B$3:$B$7,0),MATCH('D-14 Ernst'!N$2,'P-07 HACCP score'!$C$2:$E$2,0))</f>
        <v>0</v>
      </c>
      <c r="BL15" s="56">
        <f>INDEX('P-07 HACCP score'!$C$3:$E$7,MATCH(S15,'P-07 HACCP score'!$B$3:$B$7,0),MATCH('D-14 Ernst'!O$2,'P-07 HACCP score'!$C$2:$E$2,0))</f>
        <v>0</v>
      </c>
      <c r="BM15" s="56">
        <f>INDEX('P-07 HACCP score'!$C$3:$E$7,MATCH(T15,'P-07 HACCP score'!$B$3:$B$7,0),MATCH('D-14 Ernst'!P$2,'P-07 HACCP score'!$C$2:$E$2,0))</f>
        <v>0</v>
      </c>
      <c r="BN15" s="56">
        <f>INDEX('P-07 HACCP score'!$C$3:$E$7,MATCH(U15,'P-07 HACCP score'!$B$3:$B$7,0),MATCH('D-14 Ernst'!Q$2,'P-07 HACCP score'!$C$2:$E$2,0))</f>
        <v>0</v>
      </c>
      <c r="BO15" s="56">
        <f>INDEX('P-07 HACCP score'!$C$3:$E$7,MATCH(V15,'P-07 HACCP score'!$B$3:$B$7,0),MATCH('D-14 Ernst'!R$2,'P-07 HACCP score'!$C$2:$E$2,0))</f>
        <v>0</v>
      </c>
      <c r="BP15" s="56">
        <f>INDEX('P-07 HACCP score'!$C$3:$E$7,MATCH(W15,'P-07 HACCP score'!$B$3:$B$7,0),MATCH('D-14 Ernst'!S$2,'P-07 HACCP score'!$C$2:$E$2,0))</f>
        <v>0</v>
      </c>
      <c r="BQ15" s="56" t="e">
        <f>INDEX('P-07 HACCP score'!$C$3:$E$7,MATCH(X15,'P-07 HACCP score'!$B$3:$B$7,0),MATCH('D-14 Ernst'!T$2,'P-07 HACCP score'!$C$2:$E$2,0))</f>
        <v>#N/A</v>
      </c>
      <c r="BR15" s="63">
        <f>INDEX('P-07 HACCP score'!$C$3:$E$7,MATCH(Y15,'P-07 HACCP score'!$B$3:$B$7,0),MATCH('D-14 Ernst'!U$2,'P-07 HACCP score'!$C$2:$E$2,0))</f>
        <v>0</v>
      </c>
      <c r="BS15" s="63">
        <f>INDEX('P-07 HACCP score'!$C$3:$E$7,MATCH(Z15,'P-07 HACCP score'!$B$3:$B$7,0),MATCH('D-14 Ernst'!V$2,'P-07 HACCP score'!$C$2:$E$2,0))</f>
        <v>0</v>
      </c>
      <c r="BT15" s="63">
        <f>INDEX('P-07 HACCP score'!$C$3:$E$7,MATCH(AA15,'P-07 HACCP score'!$B$3:$B$7,0),MATCH('D-14 Ernst'!W$2,'P-07 HACCP score'!$C$2:$E$2,0))</f>
        <v>0</v>
      </c>
      <c r="BU15" s="56">
        <f>INDEX('P-07 HACCP score'!$C$3:$E$7,MATCH(AB15,'P-07 HACCP score'!$B$3:$B$7,0),MATCH('D-14 Ernst'!X$2,'P-07 HACCP score'!$C$2:$E$2,0))</f>
        <v>0</v>
      </c>
      <c r="BV15" s="56">
        <f>INDEX('P-07 HACCP score'!$C$3:$E$7,MATCH(AC15,'P-07 HACCP score'!$B$3:$B$7,0),MATCH('D-14 Ernst'!Y$2,'P-07 HACCP score'!$C$2:$E$2,0))</f>
        <v>0</v>
      </c>
      <c r="BW15" s="56">
        <f>INDEX('P-07 HACCP score'!$C$3:$E$7,MATCH(AD15,'P-07 HACCP score'!$B$3:$B$7,0),MATCH('D-14 Ernst'!Z$2,'P-07 HACCP score'!$C$2:$E$2,0))</f>
        <v>0</v>
      </c>
      <c r="BX15" s="56">
        <f>INDEX('P-07 HACCP score'!$C$3:$E$7,MATCH(AE15,'P-07 HACCP score'!$B$3:$B$7,0),MATCH('D-14 Ernst'!AA$2,'P-07 HACCP score'!$C$2:$E$2,0))</f>
        <v>0</v>
      </c>
      <c r="BY15" s="56">
        <f>INDEX('P-07 HACCP score'!$C$3:$E$7,MATCH(AF15,'P-07 HACCP score'!$B$3:$B$7,0),MATCH('D-14 Ernst'!AB$2,'P-07 HACCP score'!$C$2:$E$2,0))</f>
        <v>0</v>
      </c>
      <c r="BZ15" s="56">
        <f>INDEX('P-07 HACCP score'!$C$3:$E$7,MATCH(AG15,'P-07 HACCP score'!$B$3:$B$7,0),MATCH('D-14 Ernst'!AC$2,'P-07 HACCP score'!$C$2:$E$2,0))</f>
        <v>0</v>
      </c>
      <c r="CA15" s="56">
        <f>INDEX('P-07 HACCP score'!$C$3:$E$7,MATCH(AH15,'P-07 HACCP score'!$B$3:$B$7,0),MATCH('D-14 Ernst'!AD$2,'P-07 HACCP score'!$C$2:$E$2,0))</f>
        <v>0</v>
      </c>
      <c r="CB15" s="56">
        <f>INDEX('P-07 HACCP score'!$C$3:$E$7,MATCH(AI15,'P-07 HACCP score'!$B$3:$B$7,0),MATCH('D-14 Ernst'!AE$2,'P-07 HACCP score'!$C$2:$E$2,0))</f>
        <v>0</v>
      </c>
      <c r="CC15" s="56">
        <f>INDEX('P-07 HACCP score'!$C$3:$E$7,MATCH(AJ15,'P-07 HACCP score'!$B$3:$B$7,0),MATCH('D-14 Ernst'!AF$2,'P-07 HACCP score'!$C$2:$E$2,0))</f>
        <v>0</v>
      </c>
      <c r="CD15" s="56">
        <f>INDEX('P-07 HACCP score'!$C$3:$E$7,MATCH(AK15,'P-07 HACCP score'!$B$3:$B$7,0),MATCH('D-14 Ernst'!AG$2,'P-07 HACCP score'!$C$2:$E$2,0))</f>
        <v>0</v>
      </c>
    </row>
    <row r="16" spans="1:82" x14ac:dyDescent="0.3">
      <c r="A16" s="48">
        <v>30150</v>
      </c>
      <c r="B16" s="49" t="s">
        <v>109</v>
      </c>
      <c r="C16" s="45" t="s">
        <v>110</v>
      </c>
      <c r="D16" s="39">
        <v>5</v>
      </c>
      <c r="E16" s="32" t="s">
        <v>83</v>
      </c>
      <c r="F16" s="7"/>
      <c r="G16" s="7"/>
      <c r="H16" s="7" t="str">
        <f>IF(COUNTIF(I16:M16,"H"),"H",
IF(COUNTIF(I16:M16,"M"),"M",
IF(COUNTIF(I16:M16,"L"),"L",
IF(COUNTIF(I16:M16,"B"),"B",""))))</f>
        <v/>
      </c>
      <c r="I16" s="10"/>
      <c r="J16" s="10"/>
      <c r="K16" s="10"/>
      <c r="L16" s="10"/>
      <c r="M16" s="10"/>
      <c r="N16" s="7"/>
      <c r="O16" s="7" t="str">
        <f>IF(COUNTIF(P16:Q16,"H"),"H",
IF(COUNTIF(P16:Q16,"M"),"M",
IF(COUNTIF(P16:Q16,"L"),"L",
IF(COUNTIF(P16:Q16,"B"),"B",""))))</f>
        <v/>
      </c>
      <c r="P16" s="12"/>
      <c r="Q16" s="12"/>
      <c r="R16" s="7" t="s">
        <v>84</v>
      </c>
      <c r="S16" s="7"/>
      <c r="T16" s="7" t="s">
        <v>83</v>
      </c>
      <c r="U16" s="7"/>
      <c r="V16" s="7"/>
      <c r="W16" s="7"/>
      <c r="X16" s="7" t="str">
        <f>IF(COUNTIF(Y16:AA16,"H"),"H",
IF(COUNTIF(Y16:AA16,"M"),"M",
IF(COUNTIF(Y16:AA16,"L"),"L",
IF(COUNTIF(Y16:AA16,"B"),"B",""))))</f>
        <v/>
      </c>
      <c r="Y16" s="25"/>
      <c r="Z16" s="25"/>
      <c r="AA16" s="25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f>COUNTIF(AX16:BA16,5)+COUNTIF(BG16:BH16,5)+COUNTIF(BK16:BQ16,5)+COUNTIF(BU16:CD16,5)+COUNTIF(AX16:BA16,9)+COUNTIF(BG16:BH16,9)+COUNTIF(BK16:BQ16,9)+COUNTIF(BU16:CD16,9)</f>
        <v>1</v>
      </c>
      <c r="AM16" s="7">
        <f>COUNTIF(AX16:BA16,15)+COUNTIF(BG16:BH16,15)+COUNTIF(BK16:BQ16,15)+COUNTIF(BU16:CD16,15)+COUNTIF(AX16:BA16,25)+COUNTIF(BG16:BH16,25)+COUNTIF(BK16:BQ16,25)+COUNTIF(BU16:CD16,25)</f>
        <v>0</v>
      </c>
      <c r="AN16" s="7" t="str">
        <f>IF(AM16&gt;=1,"HIGH",IF(AL16&gt;=2,"MEDIUM","LOW"))</f>
        <v>LOW</v>
      </c>
      <c r="AO16" s="7" t="str">
        <f>IF(AND(AM16=1,OR(H16="H",AB16="H"),TEXT(D16,0)&lt;&gt;"4"),"Y","N" )</f>
        <v>N</v>
      </c>
      <c r="AP16" s="7" t="s">
        <v>85</v>
      </c>
      <c r="AQ16" s="7" t="str">
        <f>IF(OR(AP16="Y",AO16="Y"),"MEDIUM",AN16)</f>
        <v>LOW</v>
      </c>
      <c r="AR16" s="57" t="s">
        <v>84</v>
      </c>
      <c r="AS16" s="57" t="s">
        <v>86</v>
      </c>
      <c r="AT16" s="57" t="s">
        <v>85</v>
      </c>
      <c r="AU16" s="57" t="str">
        <f>IF(AND(AR16="H",AS16="S"),"Y",IF(OR(AND(AR16="L",AS16="S",AT16="Y"),AND(AR16="H",AS16="G",AT16="Y")),"Y","N"))</f>
        <v>N</v>
      </c>
      <c r="AW16" s="57" t="str">
        <f>IF(AU16="N",AQ16,IF(AQ16="LOW","MEDIUM","HIGH"))</f>
        <v>LOW</v>
      </c>
      <c r="AX16" s="56">
        <f>INDEX('P-07 HACCP score'!$C$3:$E$7,MATCH(E16,'P-07 HACCP score'!$B$3:$B$7,0),MATCH('D-14 Ernst'!A$2,'P-07 HACCP score'!$C$2:$E$2,0))</f>
        <v>1.5</v>
      </c>
      <c r="AY16" s="56">
        <f>INDEX('P-07 HACCP score'!$C$3:$E$7,MATCH(F16,'P-07 HACCP score'!$B$3:$B$7,0),MATCH('D-14 Ernst'!B$2,'P-07 HACCP score'!$C$2:$E$2,0))</f>
        <v>0</v>
      </c>
      <c r="AZ16" s="56">
        <f>INDEX('P-07 HACCP score'!$C$3:$E$7,MATCH(G16,'P-07 HACCP score'!$B$3:$B$7,0),MATCH('D-14 Ernst'!C$2,'P-07 HACCP score'!$C$2:$E$2,0))</f>
        <v>0</v>
      </c>
      <c r="BA16" s="56" t="e">
        <f>INDEX('P-07 HACCP score'!$C$3:$E$7,MATCH(H16,'P-07 HACCP score'!$B$3:$B$7,0),MATCH('D-14 Ernst'!D$2,'P-07 HACCP score'!$C$2:$E$2,0))</f>
        <v>#N/A</v>
      </c>
      <c r="BB16" s="61">
        <f>INDEX('P-07 HACCP score'!$C$3:$E$7,MATCH(I16,'P-07 HACCP score'!$B$3:$B$7,0),MATCH('D-14 Ernst'!E$2,'P-07 HACCP score'!$C$2:$E$2,0))</f>
        <v>0</v>
      </c>
      <c r="BC16" s="61">
        <f>INDEX('P-07 HACCP score'!$C$3:$E$7,MATCH(J16,'P-07 HACCP score'!$B$3:$B$7,0),MATCH('D-14 Ernst'!F$2,'P-07 HACCP score'!$C$2:$E$2,0))</f>
        <v>0</v>
      </c>
      <c r="BD16" s="61">
        <f>INDEX('P-07 HACCP score'!$C$3:$E$7,MATCH(K16,'P-07 HACCP score'!$B$3:$B$7,0),MATCH('D-14 Ernst'!G$2,'P-07 HACCP score'!$C$2:$E$2,0))</f>
        <v>0</v>
      </c>
      <c r="BE16" s="61">
        <f>INDEX('P-07 HACCP score'!$C$3:$E$7,MATCH(L16,'P-07 HACCP score'!$B$3:$B$7,0),MATCH('D-14 Ernst'!H$2,'P-07 HACCP score'!$C$2:$E$2,0))</f>
        <v>0</v>
      </c>
      <c r="BF16" s="56">
        <f>INDEX('P-07 HACCP score'!$C$3:$E$7,MATCH(M16,'P-07 HACCP score'!$B$3:$B$7,0),MATCH('D-14 Ernst'!I$2,'P-07 HACCP score'!$C$2:$E$2,0))</f>
        <v>0</v>
      </c>
      <c r="BG16" s="56">
        <f>INDEX('P-07 HACCP score'!$C$3:$E$7,MATCH(N16,'P-07 HACCP score'!$B$3:$B$7,0),MATCH('D-14 Ernst'!J$2,'P-07 HACCP score'!$C$2:$E$2,0))</f>
        <v>0</v>
      </c>
      <c r="BH16" s="56" t="e">
        <f>INDEX('P-07 HACCP score'!$C$3:$E$7,MATCH(O16,'P-07 HACCP score'!$B$3:$B$7,0),MATCH('D-14 Ernst'!K$2,'P-07 HACCP score'!$C$2:$E$2,0))</f>
        <v>#N/A</v>
      </c>
      <c r="BI16" s="62">
        <f>INDEX('P-07 HACCP score'!$C$3:$E$7,MATCH(P16,'P-07 HACCP score'!$B$3:$B$7,0),MATCH('D-14 Ernst'!L$2,'P-07 HACCP score'!$C$2:$E$2,0))</f>
        <v>0</v>
      </c>
      <c r="BJ16" s="62">
        <f>INDEX('P-07 HACCP score'!$C$3:$E$7,MATCH(Q16,'P-07 HACCP score'!$B$3:$B$7,0),MATCH('D-14 Ernst'!M$2,'P-07 HACCP score'!$C$2:$E$2,0))</f>
        <v>0</v>
      </c>
      <c r="BK16" s="56">
        <f>INDEX('P-07 HACCP score'!$C$3:$E$7,MATCH(R16,'P-07 HACCP score'!$B$3:$B$7,0),MATCH('D-14 Ernst'!N$2,'P-07 HACCP score'!$C$2:$E$2,0))</f>
        <v>5</v>
      </c>
      <c r="BL16" s="56">
        <f>INDEX('P-07 HACCP score'!$C$3:$E$7,MATCH(S16,'P-07 HACCP score'!$B$3:$B$7,0),MATCH('D-14 Ernst'!O$2,'P-07 HACCP score'!$C$2:$E$2,0))</f>
        <v>0</v>
      </c>
      <c r="BM16" s="56">
        <f>INDEX('P-07 HACCP score'!$C$3:$E$7,MATCH(T16,'P-07 HACCP score'!$B$3:$B$7,0),MATCH('D-14 Ernst'!P$2,'P-07 HACCP score'!$C$2:$E$2,0))</f>
        <v>1.5</v>
      </c>
      <c r="BN16" s="56">
        <f>INDEX('P-07 HACCP score'!$C$3:$E$7,MATCH(U16,'P-07 HACCP score'!$B$3:$B$7,0),MATCH('D-14 Ernst'!Q$2,'P-07 HACCP score'!$C$2:$E$2,0))</f>
        <v>0</v>
      </c>
      <c r="BO16" s="56">
        <f>INDEX('P-07 HACCP score'!$C$3:$E$7,MATCH(V16,'P-07 HACCP score'!$B$3:$B$7,0),MATCH('D-14 Ernst'!R$2,'P-07 HACCP score'!$C$2:$E$2,0))</f>
        <v>0</v>
      </c>
      <c r="BP16" s="56">
        <f>INDEX('P-07 HACCP score'!$C$3:$E$7,MATCH(W16,'P-07 HACCP score'!$B$3:$B$7,0),MATCH('D-14 Ernst'!S$2,'P-07 HACCP score'!$C$2:$E$2,0))</f>
        <v>0</v>
      </c>
      <c r="BQ16" s="56" t="e">
        <f>INDEX('P-07 HACCP score'!$C$3:$E$7,MATCH(X16,'P-07 HACCP score'!$B$3:$B$7,0),MATCH('D-14 Ernst'!T$2,'P-07 HACCP score'!$C$2:$E$2,0))</f>
        <v>#N/A</v>
      </c>
      <c r="BR16" s="63">
        <f>INDEX('P-07 HACCP score'!$C$3:$E$7,MATCH(Y16,'P-07 HACCP score'!$B$3:$B$7,0),MATCH('D-14 Ernst'!U$2,'P-07 HACCP score'!$C$2:$E$2,0))</f>
        <v>0</v>
      </c>
      <c r="BS16" s="63">
        <f>INDEX('P-07 HACCP score'!$C$3:$E$7,MATCH(Z16,'P-07 HACCP score'!$B$3:$B$7,0),MATCH('D-14 Ernst'!V$2,'P-07 HACCP score'!$C$2:$E$2,0))</f>
        <v>0</v>
      </c>
      <c r="BT16" s="63">
        <f>INDEX('P-07 HACCP score'!$C$3:$E$7,MATCH(AA16,'P-07 HACCP score'!$B$3:$B$7,0),MATCH('D-14 Ernst'!W$2,'P-07 HACCP score'!$C$2:$E$2,0))</f>
        <v>0</v>
      </c>
      <c r="BU16" s="56">
        <f>INDEX('P-07 HACCP score'!$C$3:$E$7,MATCH(AB16,'P-07 HACCP score'!$B$3:$B$7,0),MATCH('D-14 Ernst'!X$2,'P-07 HACCP score'!$C$2:$E$2,0))</f>
        <v>0</v>
      </c>
      <c r="BV16" s="56">
        <f>INDEX('P-07 HACCP score'!$C$3:$E$7,MATCH(AC16,'P-07 HACCP score'!$B$3:$B$7,0),MATCH('D-14 Ernst'!Y$2,'P-07 HACCP score'!$C$2:$E$2,0))</f>
        <v>0</v>
      </c>
      <c r="BW16" s="56">
        <f>INDEX('P-07 HACCP score'!$C$3:$E$7,MATCH(AD16,'P-07 HACCP score'!$B$3:$B$7,0),MATCH('D-14 Ernst'!Z$2,'P-07 HACCP score'!$C$2:$E$2,0))</f>
        <v>0</v>
      </c>
      <c r="BX16" s="56">
        <f>INDEX('P-07 HACCP score'!$C$3:$E$7,MATCH(AE16,'P-07 HACCP score'!$B$3:$B$7,0),MATCH('D-14 Ernst'!AA$2,'P-07 HACCP score'!$C$2:$E$2,0))</f>
        <v>0</v>
      </c>
      <c r="BY16" s="56">
        <f>INDEX('P-07 HACCP score'!$C$3:$E$7,MATCH(AF16,'P-07 HACCP score'!$B$3:$B$7,0),MATCH('D-14 Ernst'!AB$2,'P-07 HACCP score'!$C$2:$E$2,0))</f>
        <v>0</v>
      </c>
      <c r="BZ16" s="56">
        <f>INDEX('P-07 HACCP score'!$C$3:$E$7,MATCH(AG16,'P-07 HACCP score'!$B$3:$B$7,0),MATCH('D-14 Ernst'!AC$2,'P-07 HACCP score'!$C$2:$E$2,0))</f>
        <v>0</v>
      </c>
      <c r="CA16" s="56">
        <f>INDEX('P-07 HACCP score'!$C$3:$E$7,MATCH(AH16,'P-07 HACCP score'!$B$3:$B$7,0),MATCH('D-14 Ernst'!AD$2,'P-07 HACCP score'!$C$2:$E$2,0))</f>
        <v>0</v>
      </c>
      <c r="CB16" s="56">
        <f>INDEX('P-07 HACCP score'!$C$3:$E$7,MATCH(AI16,'P-07 HACCP score'!$B$3:$B$7,0),MATCH('D-14 Ernst'!AE$2,'P-07 HACCP score'!$C$2:$E$2,0))</f>
        <v>0</v>
      </c>
      <c r="CC16" s="56">
        <f>INDEX('P-07 HACCP score'!$C$3:$E$7,MATCH(AJ16,'P-07 HACCP score'!$B$3:$B$7,0),MATCH('D-14 Ernst'!AF$2,'P-07 HACCP score'!$C$2:$E$2,0))</f>
        <v>0</v>
      </c>
      <c r="CD16" s="56">
        <f>INDEX('P-07 HACCP score'!$C$3:$E$7,MATCH(AK16,'P-07 HACCP score'!$B$3:$B$7,0),MATCH('D-14 Ernst'!AG$2,'P-07 HACCP score'!$C$2:$E$2,0))</f>
        <v>0</v>
      </c>
    </row>
    <row r="17" spans="1:82" x14ac:dyDescent="0.3">
      <c r="A17" s="48">
        <v>52527</v>
      </c>
      <c r="B17" s="49" t="s">
        <v>111</v>
      </c>
      <c r="C17" s="45" t="s">
        <v>112</v>
      </c>
      <c r="D17" s="39">
        <v>5</v>
      </c>
      <c r="E17" s="8"/>
      <c r="F17" s="7"/>
      <c r="G17" s="7"/>
      <c r="H17" s="7" t="str">
        <f>IF(COUNTIF(I17:M17,"H"),"H",
IF(COUNTIF(I17:M17,"M"),"M",
IF(COUNTIF(I17:M17,"L"),"L",
IF(COUNTIF(I17:M17,"B"),"B",""))))</f>
        <v/>
      </c>
      <c r="I17" s="10"/>
      <c r="J17" s="10"/>
      <c r="K17" s="10"/>
      <c r="L17" s="10"/>
      <c r="M17" s="10"/>
      <c r="N17" s="7"/>
      <c r="O17" s="7" t="str">
        <f>IF(COUNTIF(P17:Q17,"H"),"H",
IF(COUNTIF(P17:Q17,"M"),"M",
IF(COUNTIF(P17:Q17,"L"),"L",
IF(COUNTIF(P17:Q17,"B"),"B",""))))</f>
        <v>M</v>
      </c>
      <c r="P17" s="12" t="s">
        <v>102</v>
      </c>
      <c r="Q17" s="12" t="s">
        <v>102</v>
      </c>
      <c r="R17" s="7" t="s">
        <v>84</v>
      </c>
      <c r="S17" s="7"/>
      <c r="T17" s="7" t="s">
        <v>83</v>
      </c>
      <c r="U17" s="7"/>
      <c r="V17" s="7"/>
      <c r="W17" s="7"/>
      <c r="X17" s="7" t="str">
        <f>IF(COUNTIF(Y17:AA17,"H"),"H",
IF(COUNTIF(Y17:AA17,"M"),"M",
IF(COUNTIF(Y17:AA17,"L"),"L",
IF(COUNTIF(Y17:AA17,"B"),"B",""))))</f>
        <v/>
      </c>
      <c r="Y17" s="25"/>
      <c r="Z17" s="25"/>
      <c r="AA17" s="25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>
        <f>COUNTIF(AX17:BA17,5)+COUNTIF(BG17:BH17,5)+COUNTIF(BK17:BQ17,5)+COUNTIF(BU17:CD17,5)+COUNTIF(AX17:BA17,9)+COUNTIF(BG17:BH17,9)+COUNTIF(BK17:BQ17,9)+COUNTIF(BU17:CD17,9)</f>
        <v>2</v>
      </c>
      <c r="AM17" s="7">
        <f>COUNTIF(AX17:BA17,15)+COUNTIF(BG17:BH17,15)+COUNTIF(BK17:BQ17,15)+COUNTIF(BU17:CD17,15)+COUNTIF(AX17:BA17,25)+COUNTIF(BG17:BH17,25)+COUNTIF(BK17:BQ17,25)+COUNTIF(BU17:CD17,25)</f>
        <v>0</v>
      </c>
      <c r="AN17" s="7" t="str">
        <f>IF(AM17&gt;=1,"HIGH",IF(AL17&gt;=2,"MEDIUM","LOW"))</f>
        <v>MEDIUM</v>
      </c>
      <c r="AO17" s="7" t="str">
        <f>IF(AND(AM17=1,OR(H17="H",AB17="H"),TEXT(D17,0)&lt;&gt;"4"),"Y","N" )</f>
        <v>N</v>
      </c>
      <c r="AP17" s="7" t="s">
        <v>85</v>
      </c>
      <c r="AQ17" s="7" t="str">
        <f>IF(OR(AP17="Y",AO17="Y"),"MEDIUM",AN17)</f>
        <v>MEDIUM</v>
      </c>
      <c r="AR17" s="57" t="s">
        <v>84</v>
      </c>
      <c r="AS17" s="57" t="s">
        <v>85</v>
      </c>
      <c r="AT17" s="57" t="s">
        <v>85</v>
      </c>
      <c r="AU17" s="57" t="str">
        <f>IF(AND(AR17="H",AS17="S"),"Y",IF(OR(AND(AR17="L",AS17="S",AT17="Y"),AND(AR17="H",AS17="G",AT17="Y")),"Y","N"))</f>
        <v>N</v>
      </c>
      <c r="AW17" s="57" t="str">
        <f>IF(AU17="N",AQ17,IF(AQ17="LOW","MEDIUM","HIGH"))</f>
        <v>MEDIUM</v>
      </c>
      <c r="AX17" s="56">
        <f>INDEX('P-07 HACCP score'!$C$3:$E$7,MATCH(E17,'P-07 HACCP score'!$B$3:$B$7,0),MATCH('D-14 Ernst'!A$2,'P-07 HACCP score'!$C$2:$E$2,0))</f>
        <v>0</v>
      </c>
      <c r="AY17" s="56">
        <f>INDEX('P-07 HACCP score'!$C$3:$E$7,MATCH(F17,'P-07 HACCP score'!$B$3:$B$7,0),MATCH('D-14 Ernst'!B$2,'P-07 HACCP score'!$C$2:$E$2,0))</f>
        <v>0</v>
      </c>
      <c r="AZ17" s="56">
        <f>INDEX('P-07 HACCP score'!$C$3:$E$7,MATCH(G17,'P-07 HACCP score'!$B$3:$B$7,0),MATCH('D-14 Ernst'!C$2,'P-07 HACCP score'!$C$2:$E$2,0))</f>
        <v>0</v>
      </c>
      <c r="BA17" s="56" t="e">
        <f>INDEX('P-07 HACCP score'!$C$3:$E$7,MATCH(H17,'P-07 HACCP score'!$B$3:$B$7,0),MATCH('D-14 Ernst'!D$2,'P-07 HACCP score'!$C$2:$E$2,0))</f>
        <v>#N/A</v>
      </c>
      <c r="BB17" s="61">
        <f>INDEX('P-07 HACCP score'!$C$3:$E$7,MATCH(I17,'P-07 HACCP score'!$B$3:$B$7,0),MATCH('D-14 Ernst'!E$2,'P-07 HACCP score'!$C$2:$E$2,0))</f>
        <v>0</v>
      </c>
      <c r="BC17" s="61">
        <f>INDEX('P-07 HACCP score'!$C$3:$E$7,MATCH(J17,'P-07 HACCP score'!$B$3:$B$7,0),MATCH('D-14 Ernst'!F$2,'P-07 HACCP score'!$C$2:$E$2,0))</f>
        <v>0</v>
      </c>
      <c r="BD17" s="61">
        <f>INDEX('P-07 HACCP score'!$C$3:$E$7,MATCH(K17,'P-07 HACCP score'!$B$3:$B$7,0),MATCH('D-14 Ernst'!G$2,'P-07 HACCP score'!$C$2:$E$2,0))</f>
        <v>0</v>
      </c>
      <c r="BE17" s="61">
        <f>INDEX('P-07 HACCP score'!$C$3:$E$7,MATCH(L17,'P-07 HACCP score'!$B$3:$B$7,0),MATCH('D-14 Ernst'!H$2,'P-07 HACCP score'!$C$2:$E$2,0))</f>
        <v>0</v>
      </c>
      <c r="BF17" s="56">
        <f>INDEX('P-07 HACCP score'!$C$3:$E$7,MATCH(M17,'P-07 HACCP score'!$B$3:$B$7,0),MATCH('D-14 Ernst'!I$2,'P-07 HACCP score'!$C$2:$E$2,0))</f>
        <v>0</v>
      </c>
      <c r="BG17" s="56">
        <f>INDEX('P-07 HACCP score'!$C$3:$E$7,MATCH(N17,'P-07 HACCP score'!$B$3:$B$7,0),MATCH('D-14 Ernst'!J$2,'P-07 HACCP score'!$C$2:$E$2,0))</f>
        <v>0</v>
      </c>
      <c r="BH17" s="56">
        <f>INDEX('P-07 HACCP score'!$C$3:$E$7,MATCH(O17,'P-07 HACCP score'!$B$3:$B$7,0),MATCH('D-14 Ernst'!K$2,'P-07 HACCP score'!$C$2:$E$2,0))</f>
        <v>9</v>
      </c>
      <c r="BI17" s="62">
        <f>INDEX('P-07 HACCP score'!$C$3:$E$7,MATCH(P17,'P-07 HACCP score'!$B$3:$B$7,0),MATCH('D-14 Ernst'!L$2,'P-07 HACCP score'!$C$2:$E$2,0))</f>
        <v>9</v>
      </c>
      <c r="BJ17" s="62">
        <f>INDEX('P-07 HACCP score'!$C$3:$E$7,MATCH(Q17,'P-07 HACCP score'!$B$3:$B$7,0),MATCH('D-14 Ernst'!M$2,'P-07 HACCP score'!$C$2:$E$2,0))</f>
        <v>9</v>
      </c>
      <c r="BK17" s="56">
        <f>INDEX('P-07 HACCP score'!$C$3:$E$7,MATCH(R17,'P-07 HACCP score'!$B$3:$B$7,0),MATCH('D-14 Ernst'!N$2,'P-07 HACCP score'!$C$2:$E$2,0))</f>
        <v>5</v>
      </c>
      <c r="BL17" s="56">
        <f>INDEX('P-07 HACCP score'!$C$3:$E$7,MATCH(S17,'P-07 HACCP score'!$B$3:$B$7,0),MATCH('D-14 Ernst'!O$2,'P-07 HACCP score'!$C$2:$E$2,0))</f>
        <v>0</v>
      </c>
      <c r="BM17" s="56">
        <f>INDEX('P-07 HACCP score'!$C$3:$E$7,MATCH(T17,'P-07 HACCP score'!$B$3:$B$7,0),MATCH('D-14 Ernst'!P$2,'P-07 HACCP score'!$C$2:$E$2,0))</f>
        <v>1.5</v>
      </c>
      <c r="BN17" s="56">
        <f>INDEX('P-07 HACCP score'!$C$3:$E$7,MATCH(U17,'P-07 HACCP score'!$B$3:$B$7,0),MATCH('D-14 Ernst'!Q$2,'P-07 HACCP score'!$C$2:$E$2,0))</f>
        <v>0</v>
      </c>
      <c r="BO17" s="56">
        <f>INDEX('P-07 HACCP score'!$C$3:$E$7,MATCH(V17,'P-07 HACCP score'!$B$3:$B$7,0),MATCH('D-14 Ernst'!R$2,'P-07 HACCP score'!$C$2:$E$2,0))</f>
        <v>0</v>
      </c>
      <c r="BP17" s="56">
        <f>INDEX('P-07 HACCP score'!$C$3:$E$7,MATCH(W17,'P-07 HACCP score'!$B$3:$B$7,0),MATCH('D-14 Ernst'!S$2,'P-07 HACCP score'!$C$2:$E$2,0))</f>
        <v>0</v>
      </c>
      <c r="BQ17" s="56" t="e">
        <f>INDEX('P-07 HACCP score'!$C$3:$E$7,MATCH(X17,'P-07 HACCP score'!$B$3:$B$7,0),MATCH('D-14 Ernst'!T$2,'P-07 HACCP score'!$C$2:$E$2,0))</f>
        <v>#N/A</v>
      </c>
      <c r="BR17" s="63">
        <f>INDEX('P-07 HACCP score'!$C$3:$E$7,MATCH(Y17,'P-07 HACCP score'!$B$3:$B$7,0),MATCH('D-14 Ernst'!U$2,'P-07 HACCP score'!$C$2:$E$2,0))</f>
        <v>0</v>
      </c>
      <c r="BS17" s="63">
        <f>INDEX('P-07 HACCP score'!$C$3:$E$7,MATCH(Z17,'P-07 HACCP score'!$B$3:$B$7,0),MATCH('D-14 Ernst'!V$2,'P-07 HACCP score'!$C$2:$E$2,0))</f>
        <v>0</v>
      </c>
      <c r="BT17" s="63">
        <f>INDEX('P-07 HACCP score'!$C$3:$E$7,MATCH(AA17,'P-07 HACCP score'!$B$3:$B$7,0),MATCH('D-14 Ernst'!W$2,'P-07 HACCP score'!$C$2:$E$2,0))</f>
        <v>0</v>
      </c>
      <c r="BU17" s="56">
        <f>INDEX('P-07 HACCP score'!$C$3:$E$7,MATCH(AB17,'P-07 HACCP score'!$B$3:$B$7,0),MATCH('D-14 Ernst'!X$2,'P-07 HACCP score'!$C$2:$E$2,0))</f>
        <v>0</v>
      </c>
      <c r="BV17" s="56">
        <f>INDEX('P-07 HACCP score'!$C$3:$E$7,MATCH(AC17,'P-07 HACCP score'!$B$3:$B$7,0),MATCH('D-14 Ernst'!Y$2,'P-07 HACCP score'!$C$2:$E$2,0))</f>
        <v>0</v>
      </c>
      <c r="BW17" s="56">
        <f>INDEX('P-07 HACCP score'!$C$3:$E$7,MATCH(AD17,'P-07 HACCP score'!$B$3:$B$7,0),MATCH('D-14 Ernst'!Z$2,'P-07 HACCP score'!$C$2:$E$2,0))</f>
        <v>0</v>
      </c>
      <c r="BX17" s="56">
        <f>INDEX('P-07 HACCP score'!$C$3:$E$7,MATCH(AE17,'P-07 HACCP score'!$B$3:$B$7,0),MATCH('D-14 Ernst'!AA$2,'P-07 HACCP score'!$C$2:$E$2,0))</f>
        <v>0</v>
      </c>
      <c r="BY17" s="56">
        <f>INDEX('P-07 HACCP score'!$C$3:$E$7,MATCH(AF17,'P-07 HACCP score'!$B$3:$B$7,0),MATCH('D-14 Ernst'!AB$2,'P-07 HACCP score'!$C$2:$E$2,0))</f>
        <v>0</v>
      </c>
      <c r="BZ17" s="56">
        <f>INDEX('P-07 HACCP score'!$C$3:$E$7,MATCH(AG17,'P-07 HACCP score'!$B$3:$B$7,0),MATCH('D-14 Ernst'!AC$2,'P-07 HACCP score'!$C$2:$E$2,0))</f>
        <v>0</v>
      </c>
      <c r="CA17" s="56">
        <f>INDEX('P-07 HACCP score'!$C$3:$E$7,MATCH(AH17,'P-07 HACCP score'!$B$3:$B$7,0),MATCH('D-14 Ernst'!AD$2,'P-07 HACCP score'!$C$2:$E$2,0))</f>
        <v>0</v>
      </c>
      <c r="CB17" s="56">
        <f>INDEX('P-07 HACCP score'!$C$3:$E$7,MATCH(AI17,'P-07 HACCP score'!$B$3:$B$7,0),MATCH('D-14 Ernst'!AE$2,'P-07 HACCP score'!$C$2:$E$2,0))</f>
        <v>0</v>
      </c>
      <c r="CC17" s="56">
        <f>INDEX('P-07 HACCP score'!$C$3:$E$7,MATCH(AJ17,'P-07 HACCP score'!$B$3:$B$7,0),MATCH('D-14 Ernst'!AF$2,'P-07 HACCP score'!$C$2:$E$2,0))</f>
        <v>0</v>
      </c>
      <c r="CD17" s="56">
        <f>INDEX('P-07 HACCP score'!$C$3:$E$7,MATCH(AK17,'P-07 HACCP score'!$B$3:$B$7,0),MATCH('D-14 Ernst'!AG$2,'P-07 HACCP score'!$C$2:$E$2,0))</f>
        <v>0</v>
      </c>
    </row>
    <row r="18" spans="1:82" x14ac:dyDescent="0.3">
      <c r="A18" s="48">
        <v>30680</v>
      </c>
      <c r="B18" s="49" t="s">
        <v>113</v>
      </c>
      <c r="C18" s="46" t="s">
        <v>114</v>
      </c>
      <c r="D18" s="39">
        <v>5</v>
      </c>
      <c r="E18" s="8"/>
      <c r="F18" s="7"/>
      <c r="G18" s="7"/>
      <c r="H18" s="7" t="str">
        <f>IF(COUNTIF(I18:M18,"H"),"H",
IF(COUNTIF(I18:M18,"M"),"M",
IF(COUNTIF(I18:M18,"L"),"L",
IF(COUNTIF(I18:M18,"B"),"B",""))))</f>
        <v/>
      </c>
      <c r="I18" s="10"/>
      <c r="J18" s="10"/>
      <c r="K18" s="10"/>
      <c r="L18" s="10"/>
      <c r="M18" s="10"/>
      <c r="N18" s="7"/>
      <c r="O18" s="7" t="str">
        <f>IF(COUNTIF(P18:Q18,"H"),"H",
IF(COUNTIF(P18:Q18,"M"),"M",
IF(COUNTIF(P18:Q18,"L"),"L",
IF(COUNTIF(P18:Q18,"B"),"B",""))))</f>
        <v/>
      </c>
      <c r="P18" s="12"/>
      <c r="Q18" s="12"/>
      <c r="R18" s="7"/>
      <c r="S18" s="7"/>
      <c r="T18" s="7"/>
      <c r="U18" s="7"/>
      <c r="V18" s="7"/>
      <c r="W18" s="7"/>
      <c r="X18" s="7" t="str">
        <f>IF(COUNTIF(Y18:AA18,"H"),"H",
IF(COUNTIF(Y18:AA18,"M"),"M",
IF(COUNTIF(Y18:AA18,"L"),"L",
IF(COUNTIF(Y18:AA18,"B"),"B",""))))</f>
        <v/>
      </c>
      <c r="Y18" s="25"/>
      <c r="Z18" s="25"/>
      <c r="AA18" s="2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f>COUNTIF(AX18:BA18,5)+COUNTIF(BG18:BH18,5)+COUNTIF(BK18:BQ18,5)+COUNTIF(BU18:CD18,5)+COUNTIF(AX18:BA18,9)+COUNTIF(BG18:BH18,9)+COUNTIF(BK18:BQ18,9)+COUNTIF(BU18:CD18,9)</f>
        <v>0</v>
      </c>
      <c r="AM18" s="7">
        <f>COUNTIF(AX18:BA18,15)+COUNTIF(BG18:BH18,15)+COUNTIF(BK18:BQ18,15)+COUNTIF(BU18:CD18,15)+COUNTIF(AX18:BA18,25)+COUNTIF(BG18:BH18,25)+COUNTIF(BK18:BQ18,25)+COUNTIF(BU18:CD18,25)</f>
        <v>0</v>
      </c>
      <c r="AN18" s="7" t="str">
        <f>IF(AM18&gt;=1,"HIGH",IF(AL18&gt;=2,"MEDIUM","LOW"))</f>
        <v>LOW</v>
      </c>
      <c r="AO18" s="7" t="str">
        <f>IF(AND(AM18=1,OR(H18="H",AB18="H"),TEXT(D18,0)&lt;&gt;"4"),"Y","N" )</f>
        <v>N</v>
      </c>
      <c r="AP18" s="7" t="s">
        <v>85</v>
      </c>
      <c r="AQ18" s="7" t="str">
        <f>IF(OR(AP18="Y",AO18="Y"),"MEDIUM",AN18)</f>
        <v>LOW</v>
      </c>
      <c r="AR18" s="57" t="s">
        <v>84</v>
      </c>
      <c r="AS18" s="57" t="s">
        <v>86</v>
      </c>
      <c r="AT18" s="57" t="s">
        <v>85</v>
      </c>
      <c r="AU18" s="57" t="str">
        <f>IF(AND(AR18="H",AS18="S"),"Y",IF(OR(AND(AR18="L",AS18="S",AT18="Y"),AND(AR18="H",AS18="G",AT18="Y")),"Y","N"))</f>
        <v>N</v>
      </c>
      <c r="AW18" s="57" t="str">
        <f>IF(AU18="N",AQ18,IF(AQ18="LOW","MEDIUM","HIGH"))</f>
        <v>LOW</v>
      </c>
      <c r="AX18" s="56">
        <f>INDEX('P-07 HACCP score'!$C$3:$E$7,MATCH(E18,'P-07 HACCP score'!$B$3:$B$7,0),MATCH('D-14 Ernst'!A$2,'P-07 HACCP score'!$C$2:$E$2,0))</f>
        <v>0</v>
      </c>
      <c r="AY18" s="56">
        <f>INDEX('P-07 HACCP score'!$C$3:$E$7,MATCH(F18,'P-07 HACCP score'!$B$3:$B$7,0),MATCH('D-14 Ernst'!B$2,'P-07 HACCP score'!$C$2:$E$2,0))</f>
        <v>0</v>
      </c>
      <c r="AZ18" s="56">
        <f>INDEX('P-07 HACCP score'!$C$3:$E$7,MATCH(G18,'P-07 HACCP score'!$B$3:$B$7,0),MATCH('D-14 Ernst'!C$2,'P-07 HACCP score'!$C$2:$E$2,0))</f>
        <v>0</v>
      </c>
      <c r="BA18" s="56" t="e">
        <f>INDEX('P-07 HACCP score'!$C$3:$E$7,MATCH(H18,'P-07 HACCP score'!$B$3:$B$7,0),MATCH('D-14 Ernst'!D$2,'P-07 HACCP score'!$C$2:$E$2,0))</f>
        <v>#N/A</v>
      </c>
      <c r="BB18" s="61">
        <f>INDEX('P-07 HACCP score'!$C$3:$E$7,MATCH(I18,'P-07 HACCP score'!$B$3:$B$7,0),MATCH('D-14 Ernst'!E$2,'P-07 HACCP score'!$C$2:$E$2,0))</f>
        <v>0</v>
      </c>
      <c r="BC18" s="61">
        <f>INDEX('P-07 HACCP score'!$C$3:$E$7,MATCH(J18,'P-07 HACCP score'!$B$3:$B$7,0),MATCH('D-14 Ernst'!F$2,'P-07 HACCP score'!$C$2:$E$2,0))</f>
        <v>0</v>
      </c>
      <c r="BD18" s="61">
        <f>INDEX('P-07 HACCP score'!$C$3:$E$7,MATCH(K18,'P-07 HACCP score'!$B$3:$B$7,0),MATCH('D-14 Ernst'!G$2,'P-07 HACCP score'!$C$2:$E$2,0))</f>
        <v>0</v>
      </c>
      <c r="BE18" s="61">
        <f>INDEX('P-07 HACCP score'!$C$3:$E$7,MATCH(L18,'P-07 HACCP score'!$B$3:$B$7,0),MATCH('D-14 Ernst'!H$2,'P-07 HACCP score'!$C$2:$E$2,0))</f>
        <v>0</v>
      </c>
      <c r="BF18" s="56">
        <f>INDEX('P-07 HACCP score'!$C$3:$E$7,MATCH(M18,'P-07 HACCP score'!$B$3:$B$7,0),MATCH('D-14 Ernst'!I$2,'P-07 HACCP score'!$C$2:$E$2,0))</f>
        <v>0</v>
      </c>
      <c r="BG18" s="56">
        <f>INDEX('P-07 HACCP score'!$C$3:$E$7,MATCH(N18,'P-07 HACCP score'!$B$3:$B$7,0),MATCH('D-14 Ernst'!J$2,'P-07 HACCP score'!$C$2:$E$2,0))</f>
        <v>0</v>
      </c>
      <c r="BH18" s="56" t="e">
        <f>INDEX('P-07 HACCP score'!$C$3:$E$7,MATCH(O18,'P-07 HACCP score'!$B$3:$B$7,0),MATCH('D-14 Ernst'!K$2,'P-07 HACCP score'!$C$2:$E$2,0))</f>
        <v>#N/A</v>
      </c>
      <c r="BI18" s="62">
        <f>INDEX('P-07 HACCP score'!$C$3:$E$7,MATCH(P18,'P-07 HACCP score'!$B$3:$B$7,0),MATCH('D-14 Ernst'!L$2,'P-07 HACCP score'!$C$2:$E$2,0))</f>
        <v>0</v>
      </c>
      <c r="BJ18" s="62">
        <f>INDEX('P-07 HACCP score'!$C$3:$E$7,MATCH(Q18,'P-07 HACCP score'!$B$3:$B$7,0),MATCH('D-14 Ernst'!M$2,'P-07 HACCP score'!$C$2:$E$2,0))</f>
        <v>0</v>
      </c>
      <c r="BK18" s="56">
        <f>INDEX('P-07 HACCP score'!$C$3:$E$7,MATCH(R18,'P-07 HACCP score'!$B$3:$B$7,0),MATCH('D-14 Ernst'!N$2,'P-07 HACCP score'!$C$2:$E$2,0))</f>
        <v>0</v>
      </c>
      <c r="BL18" s="56">
        <f>INDEX('P-07 HACCP score'!$C$3:$E$7,MATCH(S18,'P-07 HACCP score'!$B$3:$B$7,0),MATCH('D-14 Ernst'!O$2,'P-07 HACCP score'!$C$2:$E$2,0))</f>
        <v>0</v>
      </c>
      <c r="BM18" s="56">
        <f>INDEX('P-07 HACCP score'!$C$3:$E$7,MATCH(T18,'P-07 HACCP score'!$B$3:$B$7,0),MATCH('D-14 Ernst'!P$2,'P-07 HACCP score'!$C$2:$E$2,0))</f>
        <v>0</v>
      </c>
      <c r="BN18" s="56">
        <f>INDEX('P-07 HACCP score'!$C$3:$E$7,MATCH(U18,'P-07 HACCP score'!$B$3:$B$7,0),MATCH('D-14 Ernst'!Q$2,'P-07 HACCP score'!$C$2:$E$2,0))</f>
        <v>0</v>
      </c>
      <c r="BO18" s="56">
        <f>INDEX('P-07 HACCP score'!$C$3:$E$7,MATCH(V18,'P-07 HACCP score'!$B$3:$B$7,0),MATCH('D-14 Ernst'!R$2,'P-07 HACCP score'!$C$2:$E$2,0))</f>
        <v>0</v>
      </c>
      <c r="BP18" s="56">
        <f>INDEX('P-07 HACCP score'!$C$3:$E$7,MATCH(W18,'P-07 HACCP score'!$B$3:$B$7,0),MATCH('D-14 Ernst'!S$2,'P-07 HACCP score'!$C$2:$E$2,0))</f>
        <v>0</v>
      </c>
      <c r="BQ18" s="56" t="e">
        <f>INDEX('P-07 HACCP score'!$C$3:$E$7,MATCH(X18,'P-07 HACCP score'!$B$3:$B$7,0),MATCH('D-14 Ernst'!T$2,'P-07 HACCP score'!$C$2:$E$2,0))</f>
        <v>#N/A</v>
      </c>
      <c r="BR18" s="63">
        <f>INDEX('P-07 HACCP score'!$C$3:$E$7,MATCH(Y18,'P-07 HACCP score'!$B$3:$B$7,0),MATCH('D-14 Ernst'!U$2,'P-07 HACCP score'!$C$2:$E$2,0))</f>
        <v>0</v>
      </c>
      <c r="BS18" s="63">
        <f>INDEX('P-07 HACCP score'!$C$3:$E$7,MATCH(Z18,'P-07 HACCP score'!$B$3:$B$7,0),MATCH('D-14 Ernst'!V$2,'P-07 HACCP score'!$C$2:$E$2,0))</f>
        <v>0</v>
      </c>
      <c r="BT18" s="63">
        <f>INDEX('P-07 HACCP score'!$C$3:$E$7,MATCH(AA18,'P-07 HACCP score'!$B$3:$B$7,0),MATCH('D-14 Ernst'!W$2,'P-07 HACCP score'!$C$2:$E$2,0))</f>
        <v>0</v>
      </c>
      <c r="BU18" s="56">
        <f>INDEX('P-07 HACCP score'!$C$3:$E$7,MATCH(AB18,'P-07 HACCP score'!$B$3:$B$7,0),MATCH('D-14 Ernst'!X$2,'P-07 HACCP score'!$C$2:$E$2,0))</f>
        <v>0</v>
      </c>
      <c r="BV18" s="56">
        <f>INDEX('P-07 HACCP score'!$C$3:$E$7,MATCH(AC18,'P-07 HACCP score'!$B$3:$B$7,0),MATCH('D-14 Ernst'!Y$2,'P-07 HACCP score'!$C$2:$E$2,0))</f>
        <v>0</v>
      </c>
      <c r="BW18" s="56">
        <f>INDEX('P-07 HACCP score'!$C$3:$E$7,MATCH(AD18,'P-07 HACCP score'!$B$3:$B$7,0),MATCH('D-14 Ernst'!Z$2,'P-07 HACCP score'!$C$2:$E$2,0))</f>
        <v>0</v>
      </c>
      <c r="BX18" s="56">
        <f>INDEX('P-07 HACCP score'!$C$3:$E$7,MATCH(AE18,'P-07 HACCP score'!$B$3:$B$7,0),MATCH('D-14 Ernst'!AA$2,'P-07 HACCP score'!$C$2:$E$2,0))</f>
        <v>0</v>
      </c>
      <c r="BY18" s="56">
        <f>INDEX('P-07 HACCP score'!$C$3:$E$7,MATCH(AF18,'P-07 HACCP score'!$B$3:$B$7,0),MATCH('D-14 Ernst'!AB$2,'P-07 HACCP score'!$C$2:$E$2,0))</f>
        <v>0</v>
      </c>
      <c r="BZ18" s="56">
        <f>INDEX('P-07 HACCP score'!$C$3:$E$7,MATCH(AG18,'P-07 HACCP score'!$B$3:$B$7,0),MATCH('D-14 Ernst'!AC$2,'P-07 HACCP score'!$C$2:$E$2,0))</f>
        <v>0</v>
      </c>
      <c r="CA18" s="56">
        <f>INDEX('P-07 HACCP score'!$C$3:$E$7,MATCH(AH18,'P-07 HACCP score'!$B$3:$B$7,0),MATCH('D-14 Ernst'!AD$2,'P-07 HACCP score'!$C$2:$E$2,0))</f>
        <v>0</v>
      </c>
      <c r="CB18" s="56">
        <f>INDEX('P-07 HACCP score'!$C$3:$E$7,MATCH(AI18,'P-07 HACCP score'!$B$3:$B$7,0),MATCH('D-14 Ernst'!AE$2,'P-07 HACCP score'!$C$2:$E$2,0))</f>
        <v>0</v>
      </c>
      <c r="CC18" s="56">
        <f>INDEX('P-07 HACCP score'!$C$3:$E$7,MATCH(AJ18,'P-07 HACCP score'!$B$3:$B$7,0),MATCH('D-14 Ernst'!AF$2,'P-07 HACCP score'!$C$2:$E$2,0))</f>
        <v>0</v>
      </c>
      <c r="CD18" s="56">
        <f>INDEX('P-07 HACCP score'!$C$3:$E$7,MATCH(AK18,'P-07 HACCP score'!$B$3:$B$7,0),MATCH('D-14 Ernst'!AG$2,'P-07 HACCP score'!$C$2:$E$2,0))</f>
        <v>0</v>
      </c>
    </row>
    <row r="19" spans="1:82" x14ac:dyDescent="0.3">
      <c r="A19" s="48">
        <v>51860</v>
      </c>
      <c r="B19" s="49" t="s">
        <v>115</v>
      </c>
      <c r="C19" s="45" t="s">
        <v>116</v>
      </c>
      <c r="D19" s="39">
        <v>1</v>
      </c>
      <c r="E19" s="8"/>
      <c r="F19" s="7"/>
      <c r="G19" s="7"/>
      <c r="H19" s="7" t="str">
        <f>IF(COUNTIF(I19:M19,"H"),"H",
IF(COUNTIF(I19:M19,"M"),"M",
IF(COUNTIF(I19:M19,"L"),"L",
IF(COUNTIF(I19:M19,"B"),"B",""))))</f>
        <v/>
      </c>
      <c r="I19" s="10"/>
      <c r="J19" s="10"/>
      <c r="K19" s="10"/>
      <c r="L19" s="10"/>
      <c r="M19" s="10"/>
      <c r="N19" s="7"/>
      <c r="O19" s="7" t="str">
        <f>IF(COUNTIF(P19:Q19,"H"),"H",
IF(COUNTIF(P19:Q19,"M"),"M",
IF(COUNTIF(P19:Q19,"L"),"L",
IF(COUNTIF(P19:Q19,"B"),"B",""))))</f>
        <v/>
      </c>
      <c r="P19" s="12"/>
      <c r="Q19" s="12"/>
      <c r="R19" s="7"/>
      <c r="S19" s="7"/>
      <c r="T19" s="7"/>
      <c r="U19" s="7"/>
      <c r="V19" s="7" t="s">
        <v>102</v>
      </c>
      <c r="W19" s="7"/>
      <c r="X19" s="7" t="str">
        <f>IF(COUNTIF(Y19:AA19,"H"),"H",
IF(COUNTIF(Y19:AA19,"M"),"M",
IF(COUNTIF(Y19:AA19,"L"),"L",
IF(COUNTIF(Y19:AA19,"B"),"B",""))))</f>
        <v>B</v>
      </c>
      <c r="Y19" s="36" t="s">
        <v>83</v>
      </c>
      <c r="Z19" s="25"/>
      <c r="AA19" s="25"/>
      <c r="AB19" s="7" t="s">
        <v>83</v>
      </c>
      <c r="AC19" s="7"/>
      <c r="AD19" s="7"/>
      <c r="AE19" s="7"/>
      <c r="AF19" s="7"/>
      <c r="AG19" s="7" t="s">
        <v>84</v>
      </c>
      <c r="AH19" s="7"/>
      <c r="AI19" s="7"/>
      <c r="AJ19" s="7"/>
      <c r="AK19" s="7"/>
      <c r="AL19" s="7">
        <f>COUNTIF(AX19:BA19,5)+COUNTIF(BG19:BH19,5)+COUNTIF(BK19:BQ19,5)+COUNTIF(BU19:CD19,5)+COUNTIF(AX19:BA19,9)+COUNTIF(BG19:BH19,9)+COUNTIF(BK19:BQ19,9)+COUNTIF(BU19:CD19,9)</f>
        <v>0</v>
      </c>
      <c r="AM19" s="7">
        <f>COUNTIF(AX19:BA19,15)+COUNTIF(BG19:BH19,15)+COUNTIF(BK19:BQ19,15)+COUNTIF(BU19:CD19,15)+COUNTIF(AX19:BA19,25)+COUNTIF(BG19:BH19,25)+COUNTIF(BK19:BQ19,25)+COUNTIF(BU19:CD19,25)</f>
        <v>0</v>
      </c>
      <c r="AN19" s="7" t="str">
        <f>IF(AM19&gt;=1,"HIGH",IF(AL19&gt;=2,"MEDIUM","LOW"))</f>
        <v>LOW</v>
      </c>
      <c r="AO19" s="7" t="str">
        <f>IF(AND(AM19=1,OR(H19="H",AB19="H"),TEXT(D19,0)&lt;&gt;"4"),"Y","N" )</f>
        <v>N</v>
      </c>
      <c r="AP19" s="7" t="s">
        <v>85</v>
      </c>
      <c r="AQ19" s="7" t="str">
        <f>IF(OR(AP19="Y",AO19="Y"),"MEDIUM",AN19)</f>
        <v>LOW</v>
      </c>
      <c r="AR19" s="57" t="s">
        <v>84</v>
      </c>
      <c r="AS19" s="57" t="s">
        <v>85</v>
      </c>
      <c r="AT19" s="57" t="s">
        <v>85</v>
      </c>
      <c r="AU19" s="57" t="str">
        <f>IF(AND(AR19="H",AS19="S"),"Y",IF(OR(AND(AR19="L",AS19="S",AT19="Y"),AND(AR19="H",AS19="G",AT19="Y")),"Y","N"))</f>
        <v>N</v>
      </c>
      <c r="AW19" s="57" t="str">
        <f>IF(AU19="N",AQ19,IF(AQ19="LOW","MEDIUM","HIGH"))</f>
        <v>LOW</v>
      </c>
      <c r="AX19" s="56">
        <f>INDEX('P-07 HACCP score'!$C$3:$E$7,MATCH(E19,'P-07 HACCP score'!$B$3:$B$7,0),MATCH('D-14 Ernst'!A$2,'P-07 HACCP score'!$C$2:$E$2,0))</f>
        <v>0</v>
      </c>
      <c r="AY19" s="56">
        <f>INDEX('P-07 HACCP score'!$C$3:$E$7,MATCH(F19,'P-07 HACCP score'!$B$3:$B$7,0),MATCH('D-14 Ernst'!B$2,'P-07 HACCP score'!$C$2:$E$2,0))</f>
        <v>0</v>
      </c>
      <c r="AZ19" s="56">
        <f>INDEX('P-07 HACCP score'!$C$3:$E$7,MATCH(G19,'P-07 HACCP score'!$B$3:$B$7,0),MATCH('D-14 Ernst'!C$2,'P-07 HACCP score'!$C$2:$E$2,0))</f>
        <v>0</v>
      </c>
      <c r="BA19" s="56" t="e">
        <f>INDEX('P-07 HACCP score'!$C$3:$E$7,MATCH(H19,'P-07 HACCP score'!$B$3:$B$7,0),MATCH('D-14 Ernst'!D$2,'P-07 HACCP score'!$C$2:$E$2,0))</f>
        <v>#N/A</v>
      </c>
      <c r="BB19" s="61">
        <f>INDEX('P-07 HACCP score'!$C$3:$E$7,MATCH(I19,'P-07 HACCP score'!$B$3:$B$7,0),MATCH('D-14 Ernst'!E$2,'P-07 HACCP score'!$C$2:$E$2,0))</f>
        <v>0</v>
      </c>
      <c r="BC19" s="61">
        <f>INDEX('P-07 HACCP score'!$C$3:$E$7,MATCH(J19,'P-07 HACCP score'!$B$3:$B$7,0),MATCH('D-14 Ernst'!F$2,'P-07 HACCP score'!$C$2:$E$2,0))</f>
        <v>0</v>
      </c>
      <c r="BD19" s="61">
        <f>INDEX('P-07 HACCP score'!$C$3:$E$7,MATCH(K19,'P-07 HACCP score'!$B$3:$B$7,0),MATCH('D-14 Ernst'!G$2,'P-07 HACCP score'!$C$2:$E$2,0))</f>
        <v>0</v>
      </c>
      <c r="BE19" s="61">
        <f>INDEX('P-07 HACCP score'!$C$3:$E$7,MATCH(L19,'P-07 HACCP score'!$B$3:$B$7,0),MATCH('D-14 Ernst'!H$2,'P-07 HACCP score'!$C$2:$E$2,0))</f>
        <v>0</v>
      </c>
      <c r="BF19" s="56">
        <f>INDEX('P-07 HACCP score'!$C$3:$E$7,MATCH(M19,'P-07 HACCP score'!$B$3:$B$7,0),MATCH('D-14 Ernst'!I$2,'P-07 HACCP score'!$C$2:$E$2,0))</f>
        <v>0</v>
      </c>
      <c r="BG19" s="56">
        <f>INDEX('P-07 HACCP score'!$C$3:$E$7,MATCH(N19,'P-07 HACCP score'!$B$3:$B$7,0),MATCH('D-14 Ernst'!J$2,'P-07 HACCP score'!$C$2:$E$2,0))</f>
        <v>0</v>
      </c>
      <c r="BH19" s="56" t="e">
        <f>INDEX('P-07 HACCP score'!$C$3:$E$7,MATCH(O19,'P-07 HACCP score'!$B$3:$B$7,0),MATCH('D-14 Ernst'!K$2,'P-07 HACCP score'!$C$2:$E$2,0))</f>
        <v>#N/A</v>
      </c>
      <c r="BI19" s="62">
        <f>INDEX('P-07 HACCP score'!$C$3:$E$7,MATCH(P19,'P-07 HACCP score'!$B$3:$B$7,0),MATCH('D-14 Ernst'!L$2,'P-07 HACCP score'!$C$2:$E$2,0))</f>
        <v>0</v>
      </c>
      <c r="BJ19" s="62">
        <f>INDEX('P-07 HACCP score'!$C$3:$E$7,MATCH(Q19,'P-07 HACCP score'!$B$3:$B$7,0),MATCH('D-14 Ernst'!M$2,'P-07 HACCP score'!$C$2:$E$2,0))</f>
        <v>0</v>
      </c>
      <c r="BK19" s="56">
        <f>INDEX('P-07 HACCP score'!$C$3:$E$7,MATCH(R19,'P-07 HACCP score'!$B$3:$B$7,0),MATCH('D-14 Ernst'!N$2,'P-07 HACCP score'!$C$2:$E$2,0))</f>
        <v>0</v>
      </c>
      <c r="BL19" s="56">
        <f>INDEX('P-07 HACCP score'!$C$3:$E$7,MATCH(S19,'P-07 HACCP score'!$B$3:$B$7,0),MATCH('D-14 Ernst'!O$2,'P-07 HACCP score'!$C$2:$E$2,0))</f>
        <v>0</v>
      </c>
      <c r="BM19" s="56">
        <f>INDEX('P-07 HACCP score'!$C$3:$E$7,MATCH(T19,'P-07 HACCP score'!$B$3:$B$7,0),MATCH('D-14 Ernst'!P$2,'P-07 HACCP score'!$C$2:$E$2,0))</f>
        <v>0</v>
      </c>
      <c r="BN19" s="56">
        <f>INDEX('P-07 HACCP score'!$C$3:$E$7,MATCH(U19,'P-07 HACCP score'!$B$3:$B$7,0),MATCH('D-14 Ernst'!Q$2,'P-07 HACCP score'!$C$2:$E$2,0))</f>
        <v>0</v>
      </c>
      <c r="BO19" s="56">
        <f>INDEX('P-07 HACCP score'!$C$3:$E$7,MATCH(V19,'P-07 HACCP score'!$B$3:$B$7,0),MATCH('D-14 Ernst'!R$2,'P-07 HACCP score'!$C$2:$E$2,0))</f>
        <v>3</v>
      </c>
      <c r="BP19" s="56">
        <f>INDEX('P-07 HACCP score'!$C$3:$E$7,MATCH(W19,'P-07 HACCP score'!$B$3:$B$7,0),MATCH('D-14 Ernst'!S$2,'P-07 HACCP score'!$C$2:$E$2,0))</f>
        <v>0</v>
      </c>
      <c r="BQ19" s="56">
        <f>INDEX('P-07 HACCP score'!$C$3:$E$7,MATCH(X19,'P-07 HACCP score'!$B$3:$B$7,0),MATCH('D-14 Ernst'!T$2,'P-07 HACCP score'!$C$2:$E$2,0))</f>
        <v>2.5</v>
      </c>
      <c r="BR19" s="63">
        <f>INDEX('P-07 HACCP score'!$C$3:$E$7,MATCH(Y19,'P-07 HACCP score'!$B$3:$B$7,0),MATCH('D-14 Ernst'!U$2,'P-07 HACCP score'!$C$2:$E$2,0))</f>
        <v>2.5</v>
      </c>
      <c r="BS19" s="63">
        <f>INDEX('P-07 HACCP score'!$C$3:$E$7,MATCH(Z19,'P-07 HACCP score'!$B$3:$B$7,0),MATCH('D-14 Ernst'!V$2,'P-07 HACCP score'!$C$2:$E$2,0))</f>
        <v>0</v>
      </c>
      <c r="BT19" s="63">
        <f>INDEX('P-07 HACCP score'!$C$3:$E$7,MATCH(AA19,'P-07 HACCP score'!$B$3:$B$7,0),MATCH('D-14 Ernst'!W$2,'P-07 HACCP score'!$C$2:$E$2,0))</f>
        <v>0</v>
      </c>
      <c r="BU19" s="56">
        <f>INDEX('P-07 HACCP score'!$C$3:$E$7,MATCH(AB19,'P-07 HACCP score'!$B$3:$B$7,0),MATCH('D-14 Ernst'!X$2,'P-07 HACCP score'!$C$2:$E$2,0))</f>
        <v>1.5</v>
      </c>
      <c r="BV19" s="56">
        <f>INDEX('P-07 HACCP score'!$C$3:$E$7,MATCH(AC19,'P-07 HACCP score'!$B$3:$B$7,0),MATCH('D-14 Ernst'!Y$2,'P-07 HACCP score'!$C$2:$E$2,0))</f>
        <v>0</v>
      </c>
      <c r="BW19" s="56">
        <f>INDEX('P-07 HACCP score'!$C$3:$E$7,MATCH(AD19,'P-07 HACCP score'!$B$3:$B$7,0),MATCH('D-14 Ernst'!Z$2,'P-07 HACCP score'!$C$2:$E$2,0))</f>
        <v>0</v>
      </c>
      <c r="BX19" s="56">
        <f>INDEX('P-07 HACCP score'!$C$3:$E$7,MATCH(AE19,'P-07 HACCP score'!$B$3:$B$7,0),MATCH('D-14 Ernst'!AA$2,'P-07 HACCP score'!$C$2:$E$2,0))</f>
        <v>0</v>
      </c>
      <c r="BY19" s="56">
        <f>INDEX('P-07 HACCP score'!$C$3:$E$7,MATCH(AF19,'P-07 HACCP score'!$B$3:$B$7,0),MATCH('D-14 Ernst'!AB$2,'P-07 HACCP score'!$C$2:$E$2,0))</f>
        <v>0</v>
      </c>
      <c r="BZ19" s="56">
        <f>INDEX('P-07 HACCP score'!$C$3:$E$7,MATCH(AG19,'P-07 HACCP score'!$B$3:$B$7,0),MATCH('D-14 Ernst'!AC$2,'P-07 HACCP score'!$C$2:$E$2,0))</f>
        <v>3</v>
      </c>
      <c r="CA19" s="56">
        <f>INDEX('P-07 HACCP score'!$C$3:$E$7,MATCH(AH19,'P-07 HACCP score'!$B$3:$B$7,0),MATCH('D-14 Ernst'!AD$2,'P-07 HACCP score'!$C$2:$E$2,0))</f>
        <v>0</v>
      </c>
      <c r="CB19" s="56">
        <f>INDEX('P-07 HACCP score'!$C$3:$E$7,MATCH(AI19,'P-07 HACCP score'!$B$3:$B$7,0),MATCH('D-14 Ernst'!AE$2,'P-07 HACCP score'!$C$2:$E$2,0))</f>
        <v>0</v>
      </c>
      <c r="CC19" s="56">
        <f>INDEX('P-07 HACCP score'!$C$3:$E$7,MATCH(AJ19,'P-07 HACCP score'!$B$3:$B$7,0),MATCH('D-14 Ernst'!AF$2,'P-07 HACCP score'!$C$2:$E$2,0))</f>
        <v>0</v>
      </c>
      <c r="CD19" s="56">
        <f>INDEX('P-07 HACCP score'!$C$3:$E$7,MATCH(AK19,'P-07 HACCP score'!$B$3:$B$7,0),MATCH('D-14 Ernst'!AG$2,'P-07 HACCP score'!$C$2:$E$2,0))</f>
        <v>0</v>
      </c>
    </row>
    <row r="20" spans="1:82" x14ac:dyDescent="0.3">
      <c r="A20" s="48">
        <v>51850</v>
      </c>
      <c r="B20" s="49" t="s">
        <v>117</v>
      </c>
      <c r="C20" s="45" t="s">
        <v>116</v>
      </c>
      <c r="D20" s="39">
        <v>1</v>
      </c>
      <c r="E20" s="8"/>
      <c r="F20" s="7"/>
      <c r="G20" s="7"/>
      <c r="H20" s="7" t="str">
        <f>IF(COUNTIF(I20:M20,"H"),"H",
IF(COUNTIF(I20:M20,"M"),"M",
IF(COUNTIF(I20:M20,"L"),"L",
IF(COUNTIF(I20:M20,"B"),"B",""))))</f>
        <v/>
      </c>
      <c r="I20" s="10"/>
      <c r="J20" s="10"/>
      <c r="K20" s="10"/>
      <c r="L20" s="10"/>
      <c r="M20" s="10"/>
      <c r="N20" s="7"/>
      <c r="O20" s="7" t="str">
        <f>IF(COUNTIF(P20:Q20,"H"),"H",
IF(COUNTIF(P20:Q20,"M"),"M",
IF(COUNTIF(P20:Q20,"L"),"L",
IF(COUNTIF(P20:Q20,"B"),"B",""))))</f>
        <v/>
      </c>
      <c r="P20" s="12"/>
      <c r="Q20" s="12"/>
      <c r="R20" s="7" t="s">
        <v>83</v>
      </c>
      <c r="S20" s="7"/>
      <c r="T20" s="7"/>
      <c r="U20" s="7"/>
      <c r="V20" s="7" t="s">
        <v>102</v>
      </c>
      <c r="W20" s="7"/>
      <c r="X20" s="7" t="str">
        <f>IF(COUNTIF(Y20:AA20,"H"),"H",
IF(COUNTIF(Y20:AA20,"M"),"M",
IF(COUNTIF(Y20:AA20,"L"),"L",
IF(COUNTIF(Y20:AA20,"B"),"B",""))))</f>
        <v>B</v>
      </c>
      <c r="Y20" s="36" t="s">
        <v>83</v>
      </c>
      <c r="Z20" s="25"/>
      <c r="AA20" s="25"/>
      <c r="AB20" s="7" t="s">
        <v>83</v>
      </c>
      <c r="AC20" s="7"/>
      <c r="AD20" s="7"/>
      <c r="AE20" s="7"/>
      <c r="AF20" s="7"/>
      <c r="AG20" s="7" t="s">
        <v>84</v>
      </c>
      <c r="AH20" s="7"/>
      <c r="AI20" s="7"/>
      <c r="AJ20" s="7"/>
      <c r="AK20" s="7"/>
      <c r="AL20" s="7">
        <f>COUNTIF(AX20:BA20,5)+COUNTIF(BG20:BH20,5)+COUNTIF(BK20:BQ20,5)+COUNTIF(BU20:CD20,5)+COUNTIF(AX20:BA20,9)+COUNTIF(BG20:BH20,9)+COUNTIF(BK20:BQ20,9)+COUNTIF(BU20:CD20,9)</f>
        <v>0</v>
      </c>
      <c r="AM20" s="7">
        <f>COUNTIF(AX20:BA20,15)+COUNTIF(BG20:BH20,15)+COUNTIF(BK20:BQ20,15)+COUNTIF(BU20:CD20,15)+COUNTIF(AX20:BA20,25)+COUNTIF(BG20:BH20,25)+COUNTIF(BK20:BQ20,25)+COUNTIF(BU20:CD20,25)</f>
        <v>0</v>
      </c>
      <c r="AN20" s="7" t="str">
        <f>IF(AM20&gt;=1,"HIGH",IF(AL20&gt;=2,"MEDIUM","LOW"))</f>
        <v>LOW</v>
      </c>
      <c r="AO20" s="7" t="str">
        <f>IF(AND(AM20=1,OR(H20="H",AB20="H"),TEXT(D20,0)&lt;&gt;"4"),"Y","N" )</f>
        <v>N</v>
      </c>
      <c r="AP20" s="7" t="s">
        <v>85</v>
      </c>
      <c r="AQ20" s="7" t="str">
        <f>IF(OR(AP20="Y",AO20="Y"),"MEDIUM",AN20)</f>
        <v>LOW</v>
      </c>
      <c r="AR20" s="57" t="s">
        <v>84</v>
      </c>
      <c r="AS20" s="57" t="s">
        <v>85</v>
      </c>
      <c r="AT20" s="57" t="s">
        <v>85</v>
      </c>
      <c r="AU20" s="57" t="str">
        <f>IF(AND(AR20="H",AS20="S"),"Y",IF(OR(AND(AR20="L",AS20="S",AT20="Y"),AND(AR20="H",AS20="G",AT20="Y")),"Y","N"))</f>
        <v>N</v>
      </c>
      <c r="AW20" s="57" t="str">
        <f>IF(AU20="N",AQ20,IF(AQ20="LOW","MEDIUM","HIGH"))</f>
        <v>LOW</v>
      </c>
      <c r="AX20" s="56">
        <f>INDEX('P-07 HACCP score'!$C$3:$E$7,MATCH(E20,'P-07 HACCP score'!$B$3:$B$7,0),MATCH('D-14 Ernst'!A$2,'P-07 HACCP score'!$C$2:$E$2,0))</f>
        <v>0</v>
      </c>
      <c r="AY20" s="56">
        <f>INDEX('P-07 HACCP score'!$C$3:$E$7,MATCH(F20,'P-07 HACCP score'!$B$3:$B$7,0),MATCH('D-14 Ernst'!B$2,'P-07 HACCP score'!$C$2:$E$2,0))</f>
        <v>0</v>
      </c>
      <c r="AZ20" s="56">
        <f>INDEX('P-07 HACCP score'!$C$3:$E$7,MATCH(G20,'P-07 HACCP score'!$B$3:$B$7,0),MATCH('D-14 Ernst'!C$2,'P-07 HACCP score'!$C$2:$E$2,0))</f>
        <v>0</v>
      </c>
      <c r="BA20" s="56" t="e">
        <f>INDEX('P-07 HACCP score'!$C$3:$E$7,MATCH(H20,'P-07 HACCP score'!$B$3:$B$7,0),MATCH('D-14 Ernst'!D$2,'P-07 HACCP score'!$C$2:$E$2,0))</f>
        <v>#N/A</v>
      </c>
      <c r="BB20" s="61">
        <f>INDEX('P-07 HACCP score'!$C$3:$E$7,MATCH(I20,'P-07 HACCP score'!$B$3:$B$7,0),MATCH('D-14 Ernst'!E$2,'P-07 HACCP score'!$C$2:$E$2,0))</f>
        <v>0</v>
      </c>
      <c r="BC20" s="61">
        <f>INDEX('P-07 HACCP score'!$C$3:$E$7,MATCH(J20,'P-07 HACCP score'!$B$3:$B$7,0),MATCH('D-14 Ernst'!F$2,'P-07 HACCP score'!$C$2:$E$2,0))</f>
        <v>0</v>
      </c>
      <c r="BD20" s="61">
        <f>INDEX('P-07 HACCP score'!$C$3:$E$7,MATCH(K20,'P-07 HACCP score'!$B$3:$B$7,0),MATCH('D-14 Ernst'!G$2,'P-07 HACCP score'!$C$2:$E$2,0))</f>
        <v>0</v>
      </c>
      <c r="BE20" s="61">
        <f>INDEX('P-07 HACCP score'!$C$3:$E$7,MATCH(L20,'P-07 HACCP score'!$B$3:$B$7,0),MATCH('D-14 Ernst'!H$2,'P-07 HACCP score'!$C$2:$E$2,0))</f>
        <v>0</v>
      </c>
      <c r="BF20" s="56">
        <f>INDEX('P-07 HACCP score'!$C$3:$E$7,MATCH(M20,'P-07 HACCP score'!$B$3:$B$7,0),MATCH('D-14 Ernst'!I$2,'P-07 HACCP score'!$C$2:$E$2,0))</f>
        <v>0</v>
      </c>
      <c r="BG20" s="56">
        <f>INDEX('P-07 HACCP score'!$C$3:$E$7,MATCH(N20,'P-07 HACCP score'!$B$3:$B$7,0),MATCH('D-14 Ernst'!J$2,'P-07 HACCP score'!$C$2:$E$2,0))</f>
        <v>0</v>
      </c>
      <c r="BH20" s="56" t="e">
        <f>INDEX('P-07 HACCP score'!$C$3:$E$7,MATCH(O20,'P-07 HACCP score'!$B$3:$B$7,0),MATCH('D-14 Ernst'!K$2,'P-07 HACCP score'!$C$2:$E$2,0))</f>
        <v>#N/A</v>
      </c>
      <c r="BI20" s="62">
        <f>INDEX('P-07 HACCP score'!$C$3:$E$7,MATCH(P20,'P-07 HACCP score'!$B$3:$B$7,0),MATCH('D-14 Ernst'!L$2,'P-07 HACCP score'!$C$2:$E$2,0))</f>
        <v>0</v>
      </c>
      <c r="BJ20" s="62">
        <f>INDEX('P-07 HACCP score'!$C$3:$E$7,MATCH(Q20,'P-07 HACCP score'!$B$3:$B$7,0),MATCH('D-14 Ernst'!M$2,'P-07 HACCP score'!$C$2:$E$2,0))</f>
        <v>0</v>
      </c>
      <c r="BK20" s="56">
        <f>INDEX('P-07 HACCP score'!$C$3:$E$7,MATCH(R20,'P-07 HACCP score'!$B$3:$B$7,0),MATCH('D-14 Ernst'!N$2,'P-07 HACCP score'!$C$2:$E$2,0))</f>
        <v>2.5</v>
      </c>
      <c r="BL20" s="56">
        <f>INDEX('P-07 HACCP score'!$C$3:$E$7,MATCH(S20,'P-07 HACCP score'!$B$3:$B$7,0),MATCH('D-14 Ernst'!O$2,'P-07 HACCP score'!$C$2:$E$2,0))</f>
        <v>0</v>
      </c>
      <c r="BM20" s="56">
        <f>INDEX('P-07 HACCP score'!$C$3:$E$7,MATCH(T20,'P-07 HACCP score'!$B$3:$B$7,0),MATCH('D-14 Ernst'!P$2,'P-07 HACCP score'!$C$2:$E$2,0))</f>
        <v>0</v>
      </c>
      <c r="BN20" s="56">
        <f>INDEX('P-07 HACCP score'!$C$3:$E$7,MATCH(U20,'P-07 HACCP score'!$B$3:$B$7,0),MATCH('D-14 Ernst'!Q$2,'P-07 HACCP score'!$C$2:$E$2,0))</f>
        <v>0</v>
      </c>
      <c r="BO20" s="56">
        <f>INDEX('P-07 HACCP score'!$C$3:$E$7,MATCH(V20,'P-07 HACCP score'!$B$3:$B$7,0),MATCH('D-14 Ernst'!R$2,'P-07 HACCP score'!$C$2:$E$2,0))</f>
        <v>3</v>
      </c>
      <c r="BP20" s="56">
        <f>INDEX('P-07 HACCP score'!$C$3:$E$7,MATCH(W20,'P-07 HACCP score'!$B$3:$B$7,0),MATCH('D-14 Ernst'!S$2,'P-07 HACCP score'!$C$2:$E$2,0))</f>
        <v>0</v>
      </c>
      <c r="BQ20" s="56">
        <f>INDEX('P-07 HACCP score'!$C$3:$E$7,MATCH(X20,'P-07 HACCP score'!$B$3:$B$7,0),MATCH('D-14 Ernst'!T$2,'P-07 HACCP score'!$C$2:$E$2,0))</f>
        <v>2.5</v>
      </c>
      <c r="BR20" s="63">
        <f>INDEX('P-07 HACCP score'!$C$3:$E$7,MATCH(Y20,'P-07 HACCP score'!$B$3:$B$7,0),MATCH('D-14 Ernst'!U$2,'P-07 HACCP score'!$C$2:$E$2,0))</f>
        <v>2.5</v>
      </c>
      <c r="BS20" s="63">
        <f>INDEX('P-07 HACCP score'!$C$3:$E$7,MATCH(Z20,'P-07 HACCP score'!$B$3:$B$7,0),MATCH('D-14 Ernst'!V$2,'P-07 HACCP score'!$C$2:$E$2,0))</f>
        <v>0</v>
      </c>
      <c r="BT20" s="63">
        <f>INDEX('P-07 HACCP score'!$C$3:$E$7,MATCH(AA20,'P-07 HACCP score'!$B$3:$B$7,0),MATCH('D-14 Ernst'!W$2,'P-07 HACCP score'!$C$2:$E$2,0))</f>
        <v>0</v>
      </c>
      <c r="BU20" s="56">
        <f>INDEX('P-07 HACCP score'!$C$3:$E$7,MATCH(AB20,'P-07 HACCP score'!$B$3:$B$7,0),MATCH('D-14 Ernst'!X$2,'P-07 HACCP score'!$C$2:$E$2,0))</f>
        <v>1.5</v>
      </c>
      <c r="BV20" s="56">
        <f>INDEX('P-07 HACCP score'!$C$3:$E$7,MATCH(AC20,'P-07 HACCP score'!$B$3:$B$7,0),MATCH('D-14 Ernst'!Y$2,'P-07 HACCP score'!$C$2:$E$2,0))</f>
        <v>0</v>
      </c>
      <c r="BW20" s="56">
        <f>INDEX('P-07 HACCP score'!$C$3:$E$7,MATCH(AD20,'P-07 HACCP score'!$B$3:$B$7,0),MATCH('D-14 Ernst'!Z$2,'P-07 HACCP score'!$C$2:$E$2,0))</f>
        <v>0</v>
      </c>
      <c r="BX20" s="56">
        <f>INDEX('P-07 HACCP score'!$C$3:$E$7,MATCH(AE20,'P-07 HACCP score'!$B$3:$B$7,0),MATCH('D-14 Ernst'!AA$2,'P-07 HACCP score'!$C$2:$E$2,0))</f>
        <v>0</v>
      </c>
      <c r="BY20" s="56">
        <f>INDEX('P-07 HACCP score'!$C$3:$E$7,MATCH(AF20,'P-07 HACCP score'!$B$3:$B$7,0),MATCH('D-14 Ernst'!AB$2,'P-07 HACCP score'!$C$2:$E$2,0))</f>
        <v>0</v>
      </c>
      <c r="BZ20" s="56">
        <f>INDEX('P-07 HACCP score'!$C$3:$E$7,MATCH(AG20,'P-07 HACCP score'!$B$3:$B$7,0),MATCH('D-14 Ernst'!AC$2,'P-07 HACCP score'!$C$2:$E$2,0))</f>
        <v>3</v>
      </c>
      <c r="CA20" s="56">
        <f>INDEX('P-07 HACCP score'!$C$3:$E$7,MATCH(AH20,'P-07 HACCP score'!$B$3:$B$7,0),MATCH('D-14 Ernst'!AD$2,'P-07 HACCP score'!$C$2:$E$2,0))</f>
        <v>0</v>
      </c>
      <c r="CB20" s="56">
        <f>INDEX('P-07 HACCP score'!$C$3:$E$7,MATCH(AI20,'P-07 HACCP score'!$B$3:$B$7,0),MATCH('D-14 Ernst'!AE$2,'P-07 HACCP score'!$C$2:$E$2,0))</f>
        <v>0</v>
      </c>
      <c r="CC20" s="56">
        <f>INDEX('P-07 HACCP score'!$C$3:$E$7,MATCH(AJ20,'P-07 HACCP score'!$B$3:$B$7,0),MATCH('D-14 Ernst'!AF$2,'P-07 HACCP score'!$C$2:$E$2,0))</f>
        <v>0</v>
      </c>
      <c r="CD20" s="56">
        <f>INDEX('P-07 HACCP score'!$C$3:$E$7,MATCH(AK20,'P-07 HACCP score'!$B$3:$B$7,0),MATCH('D-14 Ernst'!AG$2,'P-07 HACCP score'!$C$2:$E$2,0))</f>
        <v>0</v>
      </c>
    </row>
    <row r="21" spans="1:82" x14ac:dyDescent="0.3">
      <c r="A21" s="48">
        <v>51870</v>
      </c>
      <c r="B21" s="49" t="s">
        <v>118</v>
      </c>
      <c r="C21" s="45" t="s">
        <v>116</v>
      </c>
      <c r="D21" s="39">
        <v>1</v>
      </c>
      <c r="E21" s="8"/>
      <c r="F21" s="7"/>
      <c r="G21" s="7"/>
      <c r="H21" s="7" t="str">
        <f>IF(COUNTIF(I21:M21,"H"),"H",
IF(COUNTIF(I21:M21,"M"),"M",
IF(COUNTIF(I21:M21,"L"),"L",
IF(COUNTIF(I21:M21,"B"),"B",""))))</f>
        <v/>
      </c>
      <c r="I21" s="10"/>
      <c r="J21" s="10"/>
      <c r="K21" s="10"/>
      <c r="L21" s="10"/>
      <c r="M21" s="10"/>
      <c r="N21" s="7"/>
      <c r="O21" s="7" t="str">
        <f>IF(COUNTIF(P21:Q21,"H"),"H",
IF(COUNTIF(P21:Q21,"M"),"M",
IF(COUNTIF(P21:Q21,"L"),"L",
IF(COUNTIF(P21:Q21,"B"),"B",""))))</f>
        <v/>
      </c>
      <c r="P21" s="12"/>
      <c r="Q21" s="12"/>
      <c r="R21" s="7"/>
      <c r="S21" s="7"/>
      <c r="T21" s="7"/>
      <c r="U21" s="7"/>
      <c r="V21" s="7" t="s">
        <v>102</v>
      </c>
      <c r="W21" s="7"/>
      <c r="X21" s="7" t="str">
        <f>IF(COUNTIF(Y21:AA21,"H"),"H",
IF(COUNTIF(Y21:AA21,"M"),"M",
IF(COUNTIF(Y21:AA21,"L"),"L",
IF(COUNTIF(Y21:AA21,"B"),"B",""))))</f>
        <v>B</v>
      </c>
      <c r="Y21" s="36" t="s">
        <v>83</v>
      </c>
      <c r="Z21" s="25"/>
      <c r="AA21" s="25"/>
      <c r="AB21" s="7" t="s">
        <v>83</v>
      </c>
      <c r="AC21" s="7"/>
      <c r="AD21" s="7"/>
      <c r="AE21" s="7"/>
      <c r="AF21" s="7"/>
      <c r="AG21" s="7" t="s">
        <v>84</v>
      </c>
      <c r="AH21" s="7"/>
      <c r="AI21" s="7"/>
      <c r="AJ21" s="7"/>
      <c r="AK21" s="7"/>
      <c r="AL21" s="7">
        <f>COUNTIF(AX21:BA21,5)+COUNTIF(BG21:BH21,5)+COUNTIF(BK21:BQ21,5)+COUNTIF(BU21:CD21,5)+COUNTIF(AX21:BA21,9)+COUNTIF(BG21:BH21,9)+COUNTIF(BK21:BQ21,9)+COUNTIF(BU21:CD21,9)</f>
        <v>0</v>
      </c>
      <c r="AM21" s="7">
        <f>COUNTIF(AX21:BA21,15)+COUNTIF(BG21:BH21,15)+COUNTIF(BK21:BQ21,15)+COUNTIF(BU21:CD21,15)+COUNTIF(AX21:BA21,25)+COUNTIF(BG21:BH21,25)+COUNTIF(BK21:BQ21,25)+COUNTIF(BU21:CD21,25)</f>
        <v>0</v>
      </c>
      <c r="AN21" s="7" t="str">
        <f>IF(AM21&gt;=1,"HIGH",IF(AL21&gt;=2,"MEDIUM","LOW"))</f>
        <v>LOW</v>
      </c>
      <c r="AO21" s="7" t="str">
        <f>IF(AND(AM21=1,OR(H21="H",AB21="H"),TEXT(D21,0)&lt;&gt;"4"),"Y","N" )</f>
        <v>N</v>
      </c>
      <c r="AP21" s="7" t="s">
        <v>85</v>
      </c>
      <c r="AQ21" s="7" t="str">
        <f>IF(OR(AP21="Y",AO21="Y"),"MEDIUM",AN21)</f>
        <v>LOW</v>
      </c>
      <c r="AR21" s="57" t="s">
        <v>84</v>
      </c>
      <c r="AS21" s="57" t="s">
        <v>85</v>
      </c>
      <c r="AT21" s="57" t="s">
        <v>85</v>
      </c>
      <c r="AU21" s="57" t="str">
        <f>IF(AND(AR21="H",AS21="S"),"Y",IF(OR(AND(AR21="L",AS21="S",AT21="Y"),AND(AR21="H",AS21="G",AT21="Y")),"Y","N"))</f>
        <v>N</v>
      </c>
      <c r="AW21" s="57" t="str">
        <f>IF(AU21="N",AQ21,IF(AQ21="LOW","MEDIUM","HIGH"))</f>
        <v>LOW</v>
      </c>
      <c r="AX21" s="56">
        <f>INDEX('P-07 HACCP score'!$C$3:$E$7,MATCH(E21,'P-07 HACCP score'!$B$3:$B$7,0),MATCH('D-14 Ernst'!A$2,'P-07 HACCP score'!$C$2:$E$2,0))</f>
        <v>0</v>
      </c>
      <c r="AY21" s="56">
        <f>INDEX('P-07 HACCP score'!$C$3:$E$7,MATCH(F21,'P-07 HACCP score'!$B$3:$B$7,0),MATCH('D-14 Ernst'!B$2,'P-07 HACCP score'!$C$2:$E$2,0))</f>
        <v>0</v>
      </c>
      <c r="AZ21" s="56">
        <f>INDEX('P-07 HACCP score'!$C$3:$E$7,MATCH(G21,'P-07 HACCP score'!$B$3:$B$7,0),MATCH('D-14 Ernst'!C$2,'P-07 HACCP score'!$C$2:$E$2,0))</f>
        <v>0</v>
      </c>
      <c r="BA21" s="56" t="e">
        <f>INDEX('P-07 HACCP score'!$C$3:$E$7,MATCH(H21,'P-07 HACCP score'!$B$3:$B$7,0),MATCH('D-14 Ernst'!D$2,'P-07 HACCP score'!$C$2:$E$2,0))</f>
        <v>#N/A</v>
      </c>
      <c r="BB21" s="61">
        <f>INDEX('P-07 HACCP score'!$C$3:$E$7,MATCH(I21,'P-07 HACCP score'!$B$3:$B$7,0),MATCH('D-14 Ernst'!E$2,'P-07 HACCP score'!$C$2:$E$2,0))</f>
        <v>0</v>
      </c>
      <c r="BC21" s="61">
        <f>INDEX('P-07 HACCP score'!$C$3:$E$7,MATCH(J21,'P-07 HACCP score'!$B$3:$B$7,0),MATCH('D-14 Ernst'!F$2,'P-07 HACCP score'!$C$2:$E$2,0))</f>
        <v>0</v>
      </c>
      <c r="BD21" s="61">
        <f>INDEX('P-07 HACCP score'!$C$3:$E$7,MATCH(K21,'P-07 HACCP score'!$B$3:$B$7,0),MATCH('D-14 Ernst'!G$2,'P-07 HACCP score'!$C$2:$E$2,0))</f>
        <v>0</v>
      </c>
      <c r="BE21" s="61">
        <f>INDEX('P-07 HACCP score'!$C$3:$E$7,MATCH(L21,'P-07 HACCP score'!$B$3:$B$7,0),MATCH('D-14 Ernst'!H$2,'P-07 HACCP score'!$C$2:$E$2,0))</f>
        <v>0</v>
      </c>
      <c r="BF21" s="56">
        <f>INDEX('P-07 HACCP score'!$C$3:$E$7,MATCH(M21,'P-07 HACCP score'!$B$3:$B$7,0),MATCH('D-14 Ernst'!I$2,'P-07 HACCP score'!$C$2:$E$2,0))</f>
        <v>0</v>
      </c>
      <c r="BG21" s="56">
        <f>INDEX('P-07 HACCP score'!$C$3:$E$7,MATCH(N21,'P-07 HACCP score'!$B$3:$B$7,0),MATCH('D-14 Ernst'!J$2,'P-07 HACCP score'!$C$2:$E$2,0))</f>
        <v>0</v>
      </c>
      <c r="BH21" s="56" t="e">
        <f>INDEX('P-07 HACCP score'!$C$3:$E$7,MATCH(O21,'P-07 HACCP score'!$B$3:$B$7,0),MATCH('D-14 Ernst'!K$2,'P-07 HACCP score'!$C$2:$E$2,0))</f>
        <v>#N/A</v>
      </c>
      <c r="BI21" s="62">
        <f>INDEX('P-07 HACCP score'!$C$3:$E$7,MATCH(P21,'P-07 HACCP score'!$B$3:$B$7,0),MATCH('D-14 Ernst'!L$2,'P-07 HACCP score'!$C$2:$E$2,0))</f>
        <v>0</v>
      </c>
      <c r="BJ21" s="62">
        <f>INDEX('P-07 HACCP score'!$C$3:$E$7,MATCH(Q21,'P-07 HACCP score'!$B$3:$B$7,0),MATCH('D-14 Ernst'!M$2,'P-07 HACCP score'!$C$2:$E$2,0))</f>
        <v>0</v>
      </c>
      <c r="BK21" s="56">
        <f>INDEX('P-07 HACCP score'!$C$3:$E$7,MATCH(R21,'P-07 HACCP score'!$B$3:$B$7,0),MATCH('D-14 Ernst'!N$2,'P-07 HACCP score'!$C$2:$E$2,0))</f>
        <v>0</v>
      </c>
      <c r="BL21" s="56">
        <f>INDEX('P-07 HACCP score'!$C$3:$E$7,MATCH(S21,'P-07 HACCP score'!$B$3:$B$7,0),MATCH('D-14 Ernst'!O$2,'P-07 HACCP score'!$C$2:$E$2,0))</f>
        <v>0</v>
      </c>
      <c r="BM21" s="56">
        <f>INDEX('P-07 HACCP score'!$C$3:$E$7,MATCH(T21,'P-07 HACCP score'!$B$3:$B$7,0),MATCH('D-14 Ernst'!P$2,'P-07 HACCP score'!$C$2:$E$2,0))</f>
        <v>0</v>
      </c>
      <c r="BN21" s="56">
        <f>INDEX('P-07 HACCP score'!$C$3:$E$7,MATCH(U21,'P-07 HACCP score'!$B$3:$B$7,0),MATCH('D-14 Ernst'!Q$2,'P-07 HACCP score'!$C$2:$E$2,0))</f>
        <v>0</v>
      </c>
      <c r="BO21" s="56">
        <f>INDEX('P-07 HACCP score'!$C$3:$E$7,MATCH(V21,'P-07 HACCP score'!$B$3:$B$7,0),MATCH('D-14 Ernst'!R$2,'P-07 HACCP score'!$C$2:$E$2,0))</f>
        <v>3</v>
      </c>
      <c r="BP21" s="56">
        <f>INDEX('P-07 HACCP score'!$C$3:$E$7,MATCH(W21,'P-07 HACCP score'!$B$3:$B$7,0),MATCH('D-14 Ernst'!S$2,'P-07 HACCP score'!$C$2:$E$2,0))</f>
        <v>0</v>
      </c>
      <c r="BQ21" s="56">
        <f>INDEX('P-07 HACCP score'!$C$3:$E$7,MATCH(X21,'P-07 HACCP score'!$B$3:$B$7,0),MATCH('D-14 Ernst'!T$2,'P-07 HACCP score'!$C$2:$E$2,0))</f>
        <v>2.5</v>
      </c>
      <c r="BR21" s="63">
        <f>INDEX('P-07 HACCP score'!$C$3:$E$7,MATCH(Y21,'P-07 HACCP score'!$B$3:$B$7,0),MATCH('D-14 Ernst'!U$2,'P-07 HACCP score'!$C$2:$E$2,0))</f>
        <v>2.5</v>
      </c>
      <c r="BS21" s="63">
        <f>INDEX('P-07 HACCP score'!$C$3:$E$7,MATCH(Z21,'P-07 HACCP score'!$B$3:$B$7,0),MATCH('D-14 Ernst'!V$2,'P-07 HACCP score'!$C$2:$E$2,0))</f>
        <v>0</v>
      </c>
      <c r="BT21" s="63">
        <f>INDEX('P-07 HACCP score'!$C$3:$E$7,MATCH(AA21,'P-07 HACCP score'!$B$3:$B$7,0),MATCH('D-14 Ernst'!W$2,'P-07 HACCP score'!$C$2:$E$2,0))</f>
        <v>0</v>
      </c>
      <c r="BU21" s="56">
        <f>INDEX('P-07 HACCP score'!$C$3:$E$7,MATCH(AB21,'P-07 HACCP score'!$B$3:$B$7,0),MATCH('D-14 Ernst'!X$2,'P-07 HACCP score'!$C$2:$E$2,0))</f>
        <v>1.5</v>
      </c>
      <c r="BV21" s="56">
        <f>INDEX('P-07 HACCP score'!$C$3:$E$7,MATCH(AC21,'P-07 HACCP score'!$B$3:$B$7,0),MATCH('D-14 Ernst'!Y$2,'P-07 HACCP score'!$C$2:$E$2,0))</f>
        <v>0</v>
      </c>
      <c r="BW21" s="56">
        <f>INDEX('P-07 HACCP score'!$C$3:$E$7,MATCH(AD21,'P-07 HACCP score'!$B$3:$B$7,0),MATCH('D-14 Ernst'!Z$2,'P-07 HACCP score'!$C$2:$E$2,0))</f>
        <v>0</v>
      </c>
      <c r="BX21" s="56">
        <f>INDEX('P-07 HACCP score'!$C$3:$E$7,MATCH(AE21,'P-07 HACCP score'!$B$3:$B$7,0),MATCH('D-14 Ernst'!AA$2,'P-07 HACCP score'!$C$2:$E$2,0))</f>
        <v>0</v>
      </c>
      <c r="BY21" s="56">
        <f>INDEX('P-07 HACCP score'!$C$3:$E$7,MATCH(AF21,'P-07 HACCP score'!$B$3:$B$7,0),MATCH('D-14 Ernst'!AB$2,'P-07 HACCP score'!$C$2:$E$2,0))</f>
        <v>0</v>
      </c>
      <c r="BZ21" s="56">
        <f>INDEX('P-07 HACCP score'!$C$3:$E$7,MATCH(AG21,'P-07 HACCP score'!$B$3:$B$7,0),MATCH('D-14 Ernst'!AC$2,'P-07 HACCP score'!$C$2:$E$2,0))</f>
        <v>3</v>
      </c>
      <c r="CA21" s="56">
        <f>INDEX('P-07 HACCP score'!$C$3:$E$7,MATCH(AH21,'P-07 HACCP score'!$B$3:$B$7,0),MATCH('D-14 Ernst'!AD$2,'P-07 HACCP score'!$C$2:$E$2,0))</f>
        <v>0</v>
      </c>
      <c r="CB21" s="56">
        <f>INDEX('P-07 HACCP score'!$C$3:$E$7,MATCH(AI21,'P-07 HACCP score'!$B$3:$B$7,0),MATCH('D-14 Ernst'!AE$2,'P-07 HACCP score'!$C$2:$E$2,0))</f>
        <v>0</v>
      </c>
      <c r="CC21" s="56">
        <f>INDEX('P-07 HACCP score'!$C$3:$E$7,MATCH(AJ21,'P-07 HACCP score'!$B$3:$B$7,0),MATCH('D-14 Ernst'!AF$2,'P-07 HACCP score'!$C$2:$E$2,0))</f>
        <v>0</v>
      </c>
      <c r="CD21" s="56">
        <f>INDEX('P-07 HACCP score'!$C$3:$E$7,MATCH(AK21,'P-07 HACCP score'!$B$3:$B$7,0),MATCH('D-14 Ernst'!AG$2,'P-07 HACCP score'!$C$2:$E$2,0))</f>
        <v>0</v>
      </c>
    </row>
    <row r="22" spans="1:82" x14ac:dyDescent="0.3">
      <c r="A22" s="48">
        <v>52090</v>
      </c>
      <c r="B22" s="49" t="s">
        <v>119</v>
      </c>
      <c r="C22" s="45" t="s">
        <v>120</v>
      </c>
      <c r="D22" s="39">
        <v>1</v>
      </c>
      <c r="E22" s="8" t="s">
        <v>84</v>
      </c>
      <c r="F22" s="7"/>
      <c r="G22" s="7"/>
      <c r="H22" s="7" t="str">
        <f>IF(COUNTIF(I22:M22,"H"),"H",
IF(COUNTIF(I22:M22,"M"),"M",
IF(COUNTIF(I22:M22,"L"),"L",
IF(COUNTIF(I22:M22,"B"),"B",""))))</f>
        <v>L</v>
      </c>
      <c r="I22" s="10" t="s">
        <v>84</v>
      </c>
      <c r="J22" s="10" t="s">
        <v>84</v>
      </c>
      <c r="K22" s="10"/>
      <c r="L22" s="10" t="s">
        <v>83</v>
      </c>
      <c r="M22" s="10"/>
      <c r="N22" s="7"/>
      <c r="O22" s="7" t="str">
        <f>IF(COUNTIF(P22:Q22,"H"),"H",
IF(COUNTIF(P22:Q22,"M"),"M",
IF(COUNTIF(P22:Q22,"L"),"L",
IF(COUNTIF(P22:Q22,"B"),"B",""))))</f>
        <v/>
      </c>
      <c r="P22" s="12"/>
      <c r="Q22" s="12"/>
      <c r="R22" s="7"/>
      <c r="S22" s="7"/>
      <c r="T22" s="7"/>
      <c r="U22" s="7"/>
      <c r="V22" s="7"/>
      <c r="W22" s="7"/>
      <c r="X22" s="7" t="str">
        <f>IF(COUNTIF(Y22:AA22,"H"),"H",
IF(COUNTIF(Y22:AA22,"M"),"M",
IF(COUNTIF(Y22:AA22,"L"),"L",
IF(COUNTIF(Y22:AA22,"B"),"B",""))))</f>
        <v/>
      </c>
      <c r="Y22" s="25"/>
      <c r="Z22" s="25"/>
      <c r="AA22" s="25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>
        <f>COUNTIF(AX22:BA22,5)+COUNTIF(BG22:BH22,5)+COUNTIF(BK22:BQ22,5)+COUNTIF(BU22:CD22,5)+COUNTIF(AX22:BA22,9)+COUNTIF(BG22:BH22,9)+COUNTIF(BK22:BQ22,9)+COUNTIF(BU22:CD22,9)</f>
        <v>0</v>
      </c>
      <c r="AM22" s="7">
        <f>COUNTIF(AX22:BA22,15)+COUNTIF(BG22:BH22,15)+COUNTIF(BK22:BQ22,15)+COUNTIF(BU22:CD22,15)+COUNTIF(AX22:BA22,25)+COUNTIF(BG22:BH22,25)+COUNTIF(BK22:BQ22,25)+COUNTIF(BU22:CD22,25)</f>
        <v>0</v>
      </c>
      <c r="AN22" s="7" t="str">
        <f>IF(AM22&gt;=1,"HIGH",IF(AL22&gt;=2,"MEDIUM","LOW"))</f>
        <v>LOW</v>
      </c>
      <c r="AO22" s="7" t="str">
        <f>IF(AND(AM22=1,OR(H22="H",AB22="H"),TEXT(D22,0)&lt;&gt;"4"),"Y","N" )</f>
        <v>N</v>
      </c>
      <c r="AP22" s="7" t="s">
        <v>85</v>
      </c>
      <c r="AQ22" s="7" t="str">
        <f>IF(OR(AP22="Y",AO22="Y"),"MEDIUM",AN22)</f>
        <v>LOW</v>
      </c>
      <c r="AR22" s="57" t="s">
        <v>84</v>
      </c>
      <c r="AS22" s="57" t="s">
        <v>86</v>
      </c>
      <c r="AT22" s="57" t="s">
        <v>85</v>
      </c>
      <c r="AU22" s="57" t="str">
        <f>IF(AND(AR22="H",AS22="S"),"Y",IF(OR(AND(AR22="L",AS22="S",AT22="Y"),AND(AR22="H",AS22="G",AT22="Y")),"Y","N"))</f>
        <v>N</v>
      </c>
      <c r="AW22" s="57" t="str">
        <f>IF(AU22="N",AQ22,IF(AQ22="LOW","MEDIUM","HIGH"))</f>
        <v>LOW</v>
      </c>
      <c r="AX22" s="56">
        <f>INDEX('P-07 HACCP score'!$C$3:$E$7,MATCH(E22,'P-07 HACCP score'!$B$3:$B$7,0),MATCH('D-14 Ernst'!A$2,'P-07 HACCP score'!$C$2:$E$2,0))</f>
        <v>3</v>
      </c>
      <c r="AY22" s="56">
        <f>INDEX('P-07 HACCP score'!$C$3:$E$7,MATCH(F22,'P-07 HACCP score'!$B$3:$B$7,0),MATCH('D-14 Ernst'!B$2,'P-07 HACCP score'!$C$2:$E$2,0))</f>
        <v>0</v>
      </c>
      <c r="AZ22" s="56">
        <f>INDEX('P-07 HACCP score'!$C$3:$E$7,MATCH(G22,'P-07 HACCP score'!$B$3:$B$7,0),MATCH('D-14 Ernst'!C$2,'P-07 HACCP score'!$C$2:$E$2,0))</f>
        <v>0</v>
      </c>
      <c r="BA22" s="56">
        <f>INDEX('P-07 HACCP score'!$C$3:$E$7,MATCH(H22,'P-07 HACCP score'!$B$3:$B$7,0),MATCH('D-14 Ernst'!D$2,'P-07 HACCP score'!$C$2:$E$2,0))</f>
        <v>3</v>
      </c>
      <c r="BB22" s="61">
        <f>INDEX('P-07 HACCP score'!$C$3:$E$7,MATCH(I22,'P-07 HACCP score'!$B$3:$B$7,0),MATCH('D-14 Ernst'!E$2,'P-07 HACCP score'!$C$2:$E$2,0))</f>
        <v>3</v>
      </c>
      <c r="BC22" s="61">
        <f>INDEX('P-07 HACCP score'!$C$3:$E$7,MATCH(J22,'P-07 HACCP score'!$B$3:$B$7,0),MATCH('D-14 Ernst'!F$2,'P-07 HACCP score'!$C$2:$E$2,0))</f>
        <v>3</v>
      </c>
      <c r="BD22" s="61">
        <f>INDEX('P-07 HACCP score'!$C$3:$E$7,MATCH(K22,'P-07 HACCP score'!$B$3:$B$7,0),MATCH('D-14 Ernst'!G$2,'P-07 HACCP score'!$C$2:$E$2,0))</f>
        <v>0</v>
      </c>
      <c r="BE22" s="61">
        <f>INDEX('P-07 HACCP score'!$C$3:$E$7,MATCH(L22,'P-07 HACCP score'!$B$3:$B$7,0),MATCH('D-14 Ernst'!H$2,'P-07 HACCP score'!$C$2:$E$2,0))</f>
        <v>1.5</v>
      </c>
      <c r="BF22" s="56">
        <f>INDEX('P-07 HACCP score'!$C$3:$E$7,MATCH(M22,'P-07 HACCP score'!$B$3:$B$7,0),MATCH('D-14 Ernst'!I$2,'P-07 HACCP score'!$C$2:$E$2,0))</f>
        <v>0</v>
      </c>
      <c r="BG22" s="56">
        <f>INDEX('P-07 HACCP score'!$C$3:$E$7,MATCH(N22,'P-07 HACCP score'!$B$3:$B$7,0),MATCH('D-14 Ernst'!J$2,'P-07 HACCP score'!$C$2:$E$2,0))</f>
        <v>0</v>
      </c>
      <c r="BH22" s="56" t="e">
        <f>INDEX('P-07 HACCP score'!$C$3:$E$7,MATCH(O22,'P-07 HACCP score'!$B$3:$B$7,0),MATCH('D-14 Ernst'!K$2,'P-07 HACCP score'!$C$2:$E$2,0))</f>
        <v>#N/A</v>
      </c>
      <c r="BI22" s="62">
        <f>INDEX('P-07 HACCP score'!$C$3:$E$7,MATCH(P22,'P-07 HACCP score'!$B$3:$B$7,0),MATCH('D-14 Ernst'!L$2,'P-07 HACCP score'!$C$2:$E$2,0))</f>
        <v>0</v>
      </c>
      <c r="BJ22" s="62">
        <f>INDEX('P-07 HACCP score'!$C$3:$E$7,MATCH(Q22,'P-07 HACCP score'!$B$3:$B$7,0),MATCH('D-14 Ernst'!M$2,'P-07 HACCP score'!$C$2:$E$2,0))</f>
        <v>0</v>
      </c>
      <c r="BK22" s="56">
        <f>INDEX('P-07 HACCP score'!$C$3:$E$7,MATCH(R22,'P-07 HACCP score'!$B$3:$B$7,0),MATCH('D-14 Ernst'!N$2,'P-07 HACCP score'!$C$2:$E$2,0))</f>
        <v>0</v>
      </c>
      <c r="BL22" s="56">
        <f>INDEX('P-07 HACCP score'!$C$3:$E$7,MATCH(S22,'P-07 HACCP score'!$B$3:$B$7,0),MATCH('D-14 Ernst'!O$2,'P-07 HACCP score'!$C$2:$E$2,0))</f>
        <v>0</v>
      </c>
      <c r="BM22" s="56">
        <f>INDEX('P-07 HACCP score'!$C$3:$E$7,MATCH(T22,'P-07 HACCP score'!$B$3:$B$7,0),MATCH('D-14 Ernst'!P$2,'P-07 HACCP score'!$C$2:$E$2,0))</f>
        <v>0</v>
      </c>
      <c r="BN22" s="56">
        <f>INDEX('P-07 HACCP score'!$C$3:$E$7,MATCH(U22,'P-07 HACCP score'!$B$3:$B$7,0),MATCH('D-14 Ernst'!Q$2,'P-07 HACCP score'!$C$2:$E$2,0))</f>
        <v>0</v>
      </c>
      <c r="BO22" s="56">
        <f>INDEX('P-07 HACCP score'!$C$3:$E$7,MATCH(V22,'P-07 HACCP score'!$B$3:$B$7,0),MATCH('D-14 Ernst'!R$2,'P-07 HACCP score'!$C$2:$E$2,0))</f>
        <v>0</v>
      </c>
      <c r="BP22" s="56">
        <f>INDEX('P-07 HACCP score'!$C$3:$E$7,MATCH(W22,'P-07 HACCP score'!$B$3:$B$7,0),MATCH('D-14 Ernst'!S$2,'P-07 HACCP score'!$C$2:$E$2,0))</f>
        <v>0</v>
      </c>
      <c r="BQ22" s="56" t="e">
        <f>INDEX('P-07 HACCP score'!$C$3:$E$7,MATCH(X22,'P-07 HACCP score'!$B$3:$B$7,0),MATCH('D-14 Ernst'!T$2,'P-07 HACCP score'!$C$2:$E$2,0))</f>
        <v>#N/A</v>
      </c>
      <c r="BR22" s="63">
        <f>INDEX('P-07 HACCP score'!$C$3:$E$7,MATCH(Y22,'P-07 HACCP score'!$B$3:$B$7,0),MATCH('D-14 Ernst'!U$2,'P-07 HACCP score'!$C$2:$E$2,0))</f>
        <v>0</v>
      </c>
      <c r="BS22" s="63">
        <f>INDEX('P-07 HACCP score'!$C$3:$E$7,MATCH(Z22,'P-07 HACCP score'!$B$3:$B$7,0),MATCH('D-14 Ernst'!V$2,'P-07 HACCP score'!$C$2:$E$2,0))</f>
        <v>0</v>
      </c>
      <c r="BT22" s="63">
        <f>INDEX('P-07 HACCP score'!$C$3:$E$7,MATCH(AA22,'P-07 HACCP score'!$B$3:$B$7,0),MATCH('D-14 Ernst'!W$2,'P-07 HACCP score'!$C$2:$E$2,0))</f>
        <v>0</v>
      </c>
      <c r="BU22" s="56">
        <f>INDEX('P-07 HACCP score'!$C$3:$E$7,MATCH(AB22,'P-07 HACCP score'!$B$3:$B$7,0),MATCH('D-14 Ernst'!X$2,'P-07 HACCP score'!$C$2:$E$2,0))</f>
        <v>0</v>
      </c>
      <c r="BV22" s="56">
        <f>INDEX('P-07 HACCP score'!$C$3:$E$7,MATCH(AC22,'P-07 HACCP score'!$B$3:$B$7,0),MATCH('D-14 Ernst'!Y$2,'P-07 HACCP score'!$C$2:$E$2,0))</f>
        <v>0</v>
      </c>
      <c r="BW22" s="56">
        <f>INDEX('P-07 HACCP score'!$C$3:$E$7,MATCH(AD22,'P-07 HACCP score'!$B$3:$B$7,0),MATCH('D-14 Ernst'!Z$2,'P-07 HACCP score'!$C$2:$E$2,0))</f>
        <v>0</v>
      </c>
      <c r="BX22" s="56">
        <f>INDEX('P-07 HACCP score'!$C$3:$E$7,MATCH(AE22,'P-07 HACCP score'!$B$3:$B$7,0),MATCH('D-14 Ernst'!AA$2,'P-07 HACCP score'!$C$2:$E$2,0))</f>
        <v>0</v>
      </c>
      <c r="BY22" s="56">
        <f>INDEX('P-07 HACCP score'!$C$3:$E$7,MATCH(AF22,'P-07 HACCP score'!$B$3:$B$7,0),MATCH('D-14 Ernst'!AB$2,'P-07 HACCP score'!$C$2:$E$2,0))</f>
        <v>0</v>
      </c>
      <c r="BZ22" s="56">
        <f>INDEX('P-07 HACCP score'!$C$3:$E$7,MATCH(AG22,'P-07 HACCP score'!$B$3:$B$7,0),MATCH('D-14 Ernst'!AC$2,'P-07 HACCP score'!$C$2:$E$2,0))</f>
        <v>0</v>
      </c>
      <c r="CA22" s="56">
        <f>INDEX('P-07 HACCP score'!$C$3:$E$7,MATCH(AH22,'P-07 HACCP score'!$B$3:$B$7,0),MATCH('D-14 Ernst'!AD$2,'P-07 HACCP score'!$C$2:$E$2,0))</f>
        <v>0</v>
      </c>
      <c r="CB22" s="56">
        <f>INDEX('P-07 HACCP score'!$C$3:$E$7,MATCH(AI22,'P-07 HACCP score'!$B$3:$B$7,0),MATCH('D-14 Ernst'!AE$2,'P-07 HACCP score'!$C$2:$E$2,0))</f>
        <v>0</v>
      </c>
      <c r="CC22" s="56">
        <f>INDEX('P-07 HACCP score'!$C$3:$E$7,MATCH(AJ22,'P-07 HACCP score'!$B$3:$B$7,0),MATCH('D-14 Ernst'!AF$2,'P-07 HACCP score'!$C$2:$E$2,0))</f>
        <v>0</v>
      </c>
      <c r="CD22" s="56">
        <f>INDEX('P-07 HACCP score'!$C$3:$E$7,MATCH(AK22,'P-07 HACCP score'!$B$3:$B$7,0),MATCH('D-14 Ernst'!AG$2,'P-07 HACCP score'!$C$2:$E$2,0))</f>
        <v>0</v>
      </c>
    </row>
    <row r="23" spans="1:82" x14ac:dyDescent="0.3">
      <c r="A23" s="48">
        <v>52100</v>
      </c>
      <c r="B23" s="51" t="s">
        <v>121</v>
      </c>
      <c r="C23" s="45" t="s">
        <v>120</v>
      </c>
      <c r="D23" s="39">
        <v>1</v>
      </c>
      <c r="E23" s="8"/>
      <c r="F23" s="7"/>
      <c r="G23" s="7"/>
      <c r="H23" s="7" t="str">
        <f>IF(COUNTIF(I23:M23,"H"),"H",
IF(COUNTIF(I23:M23,"M"),"M",
IF(COUNTIF(I23:M23,"L"),"L",
IF(COUNTIF(I23:M23,"B"),"B",""))))</f>
        <v>L</v>
      </c>
      <c r="I23" s="10" t="s">
        <v>84</v>
      </c>
      <c r="J23" s="10" t="s">
        <v>84</v>
      </c>
      <c r="K23" s="10"/>
      <c r="L23" s="10" t="s">
        <v>83</v>
      </c>
      <c r="M23" s="10"/>
      <c r="N23" s="7"/>
      <c r="O23" s="7" t="str">
        <f>IF(COUNTIF(P23:Q23,"H"),"H",
IF(COUNTIF(P23:Q23,"M"),"M",
IF(COUNTIF(P23:Q23,"L"),"L",
IF(COUNTIF(P23:Q23,"B"),"B",""))))</f>
        <v/>
      </c>
      <c r="P23" s="12"/>
      <c r="Q23" s="12"/>
      <c r="R23" s="7"/>
      <c r="S23" s="7"/>
      <c r="T23" s="7"/>
      <c r="U23" s="7"/>
      <c r="V23" s="7"/>
      <c r="W23" s="7"/>
      <c r="X23" s="7" t="str">
        <f>IF(COUNTIF(Y23:AA23,"H"),"H",
IF(COUNTIF(Y23:AA23,"M"),"M",
IF(COUNTIF(Y23:AA23,"L"),"L",
IF(COUNTIF(Y23:AA23,"B"),"B",""))))</f>
        <v/>
      </c>
      <c r="Y23" s="25"/>
      <c r="Z23" s="25"/>
      <c r="AA23" s="25"/>
      <c r="AB23" s="7"/>
      <c r="AC23" s="7"/>
      <c r="AD23" s="7"/>
      <c r="AE23" s="7"/>
      <c r="AF23" s="7"/>
      <c r="AG23" s="7"/>
      <c r="AH23" s="7"/>
      <c r="AI23" s="7"/>
      <c r="AJ23" s="7" t="s">
        <v>83</v>
      </c>
      <c r="AK23" s="7"/>
      <c r="AL23" s="7">
        <f>COUNTIF(AX23:BA23,5)+COUNTIF(BG23:BH23,5)+COUNTIF(BK23:BQ23,5)+COUNTIF(BU23:CD23,5)+COUNTIF(AX23:BA23,9)+COUNTIF(BG23:BH23,9)+COUNTIF(BK23:BQ23,9)+COUNTIF(BU23:CD23,9)</f>
        <v>0</v>
      </c>
      <c r="AM23" s="7">
        <f>COUNTIF(AX23:BA23,15)+COUNTIF(BG23:BH23,15)+COUNTIF(BK23:BQ23,15)+COUNTIF(BU23:CD23,15)+COUNTIF(AX23:BA23,25)+COUNTIF(BG23:BH23,25)+COUNTIF(BK23:BQ23,25)+COUNTIF(BU23:CD23,25)</f>
        <v>0</v>
      </c>
      <c r="AN23" s="7" t="str">
        <f>IF(AM23&gt;=1,"HIGH",IF(AL23&gt;=2,"MEDIUM","LOW"))</f>
        <v>LOW</v>
      </c>
      <c r="AO23" s="7" t="str">
        <f>IF(AND(AM23=1,OR(H23="H",AB23="H"),TEXT(D23,0)&lt;&gt;"4"),"Y","N" )</f>
        <v>N</v>
      </c>
      <c r="AP23" s="7" t="s">
        <v>85</v>
      </c>
      <c r="AQ23" s="7" t="str">
        <f>IF(OR(AP23="Y",AO23="Y"),"MEDIUM",AN23)</f>
        <v>LOW</v>
      </c>
      <c r="AR23" s="57" t="s">
        <v>92</v>
      </c>
      <c r="AS23" s="57" t="s">
        <v>86</v>
      </c>
      <c r="AT23" s="57" t="s">
        <v>85</v>
      </c>
      <c r="AU23" s="57" t="str">
        <f>IF(AND(AR23="H",AS23="S"),"Y",IF(OR(AND(AR23="L",AS23="S",AT23="Y"),AND(AR23="H",AS23="G",AT23="Y")),"Y","N"))</f>
        <v>N</v>
      </c>
      <c r="AW23" s="57" t="str">
        <f>IF(AU23="N",AQ23,IF(AQ23="LOW","MEDIUM","HIGH"))</f>
        <v>LOW</v>
      </c>
      <c r="AX23" s="56">
        <f>INDEX('P-07 HACCP score'!$C$3:$E$7,MATCH(E23,'P-07 HACCP score'!$B$3:$B$7,0),MATCH('D-14 Ernst'!A$2,'P-07 HACCP score'!$C$2:$E$2,0))</f>
        <v>0</v>
      </c>
      <c r="AY23" s="56">
        <f>INDEX('P-07 HACCP score'!$C$3:$E$7,MATCH(F23,'P-07 HACCP score'!$B$3:$B$7,0),MATCH('D-14 Ernst'!B$2,'P-07 HACCP score'!$C$2:$E$2,0))</f>
        <v>0</v>
      </c>
      <c r="AZ23" s="56">
        <f>INDEX('P-07 HACCP score'!$C$3:$E$7,MATCH(G23,'P-07 HACCP score'!$B$3:$B$7,0),MATCH('D-14 Ernst'!C$2,'P-07 HACCP score'!$C$2:$E$2,0))</f>
        <v>0</v>
      </c>
      <c r="BA23" s="56">
        <f>INDEX('P-07 HACCP score'!$C$3:$E$7,MATCH(H23,'P-07 HACCP score'!$B$3:$B$7,0),MATCH('D-14 Ernst'!D$2,'P-07 HACCP score'!$C$2:$E$2,0))</f>
        <v>3</v>
      </c>
      <c r="BB23" s="61">
        <f>INDEX('P-07 HACCP score'!$C$3:$E$7,MATCH(I23,'P-07 HACCP score'!$B$3:$B$7,0),MATCH('D-14 Ernst'!E$2,'P-07 HACCP score'!$C$2:$E$2,0))</f>
        <v>3</v>
      </c>
      <c r="BC23" s="61">
        <f>INDEX('P-07 HACCP score'!$C$3:$E$7,MATCH(J23,'P-07 HACCP score'!$B$3:$B$7,0),MATCH('D-14 Ernst'!F$2,'P-07 HACCP score'!$C$2:$E$2,0))</f>
        <v>3</v>
      </c>
      <c r="BD23" s="61">
        <f>INDEX('P-07 HACCP score'!$C$3:$E$7,MATCH(K23,'P-07 HACCP score'!$B$3:$B$7,0),MATCH('D-14 Ernst'!G$2,'P-07 HACCP score'!$C$2:$E$2,0))</f>
        <v>0</v>
      </c>
      <c r="BE23" s="61">
        <f>INDEX('P-07 HACCP score'!$C$3:$E$7,MATCH(L23,'P-07 HACCP score'!$B$3:$B$7,0),MATCH('D-14 Ernst'!H$2,'P-07 HACCP score'!$C$2:$E$2,0))</f>
        <v>1.5</v>
      </c>
      <c r="BF23" s="56">
        <f>INDEX('P-07 HACCP score'!$C$3:$E$7,MATCH(M23,'P-07 HACCP score'!$B$3:$B$7,0),MATCH('D-14 Ernst'!I$2,'P-07 HACCP score'!$C$2:$E$2,0))</f>
        <v>0</v>
      </c>
      <c r="BG23" s="56">
        <f>INDEX('P-07 HACCP score'!$C$3:$E$7,MATCH(N23,'P-07 HACCP score'!$B$3:$B$7,0),MATCH('D-14 Ernst'!J$2,'P-07 HACCP score'!$C$2:$E$2,0))</f>
        <v>0</v>
      </c>
      <c r="BH23" s="56" t="e">
        <f>INDEX('P-07 HACCP score'!$C$3:$E$7,MATCH(O23,'P-07 HACCP score'!$B$3:$B$7,0),MATCH('D-14 Ernst'!K$2,'P-07 HACCP score'!$C$2:$E$2,0))</f>
        <v>#N/A</v>
      </c>
      <c r="BI23" s="62">
        <f>INDEX('P-07 HACCP score'!$C$3:$E$7,MATCH(P23,'P-07 HACCP score'!$B$3:$B$7,0),MATCH('D-14 Ernst'!L$2,'P-07 HACCP score'!$C$2:$E$2,0))</f>
        <v>0</v>
      </c>
      <c r="BJ23" s="62">
        <f>INDEX('P-07 HACCP score'!$C$3:$E$7,MATCH(Q23,'P-07 HACCP score'!$B$3:$B$7,0),MATCH('D-14 Ernst'!M$2,'P-07 HACCP score'!$C$2:$E$2,0))</f>
        <v>0</v>
      </c>
      <c r="BK23" s="56">
        <f>INDEX('P-07 HACCP score'!$C$3:$E$7,MATCH(R23,'P-07 HACCP score'!$B$3:$B$7,0),MATCH('D-14 Ernst'!N$2,'P-07 HACCP score'!$C$2:$E$2,0))</f>
        <v>0</v>
      </c>
      <c r="BL23" s="56">
        <f>INDEX('P-07 HACCP score'!$C$3:$E$7,MATCH(S23,'P-07 HACCP score'!$B$3:$B$7,0),MATCH('D-14 Ernst'!O$2,'P-07 HACCP score'!$C$2:$E$2,0))</f>
        <v>0</v>
      </c>
      <c r="BM23" s="56">
        <f>INDEX('P-07 HACCP score'!$C$3:$E$7,MATCH(T23,'P-07 HACCP score'!$B$3:$B$7,0),MATCH('D-14 Ernst'!P$2,'P-07 HACCP score'!$C$2:$E$2,0))</f>
        <v>0</v>
      </c>
      <c r="BN23" s="56">
        <f>INDEX('P-07 HACCP score'!$C$3:$E$7,MATCH(U23,'P-07 HACCP score'!$B$3:$B$7,0),MATCH('D-14 Ernst'!Q$2,'P-07 HACCP score'!$C$2:$E$2,0))</f>
        <v>0</v>
      </c>
      <c r="BO23" s="56">
        <f>INDEX('P-07 HACCP score'!$C$3:$E$7,MATCH(V23,'P-07 HACCP score'!$B$3:$B$7,0),MATCH('D-14 Ernst'!R$2,'P-07 HACCP score'!$C$2:$E$2,0))</f>
        <v>0</v>
      </c>
      <c r="BP23" s="56">
        <f>INDEX('P-07 HACCP score'!$C$3:$E$7,MATCH(W23,'P-07 HACCP score'!$B$3:$B$7,0),MATCH('D-14 Ernst'!S$2,'P-07 HACCP score'!$C$2:$E$2,0))</f>
        <v>0</v>
      </c>
      <c r="BQ23" s="56" t="e">
        <f>INDEX('P-07 HACCP score'!$C$3:$E$7,MATCH(X23,'P-07 HACCP score'!$B$3:$B$7,0),MATCH('D-14 Ernst'!T$2,'P-07 HACCP score'!$C$2:$E$2,0))</f>
        <v>#N/A</v>
      </c>
      <c r="BR23" s="63">
        <f>INDEX('P-07 HACCP score'!$C$3:$E$7,MATCH(Y23,'P-07 HACCP score'!$B$3:$B$7,0),MATCH('D-14 Ernst'!U$2,'P-07 HACCP score'!$C$2:$E$2,0))</f>
        <v>0</v>
      </c>
      <c r="BS23" s="63">
        <f>INDEX('P-07 HACCP score'!$C$3:$E$7,MATCH(Z23,'P-07 HACCP score'!$B$3:$B$7,0),MATCH('D-14 Ernst'!V$2,'P-07 HACCP score'!$C$2:$E$2,0))</f>
        <v>0</v>
      </c>
      <c r="BT23" s="63">
        <f>INDEX('P-07 HACCP score'!$C$3:$E$7,MATCH(AA23,'P-07 HACCP score'!$B$3:$B$7,0),MATCH('D-14 Ernst'!W$2,'P-07 HACCP score'!$C$2:$E$2,0))</f>
        <v>0</v>
      </c>
      <c r="BU23" s="56">
        <f>INDEX('P-07 HACCP score'!$C$3:$E$7,MATCH(AB23,'P-07 HACCP score'!$B$3:$B$7,0),MATCH('D-14 Ernst'!X$2,'P-07 HACCP score'!$C$2:$E$2,0))</f>
        <v>0</v>
      </c>
      <c r="BV23" s="56">
        <f>INDEX('P-07 HACCP score'!$C$3:$E$7,MATCH(AC23,'P-07 HACCP score'!$B$3:$B$7,0),MATCH('D-14 Ernst'!Y$2,'P-07 HACCP score'!$C$2:$E$2,0))</f>
        <v>0</v>
      </c>
      <c r="BW23" s="56">
        <f>INDEX('P-07 HACCP score'!$C$3:$E$7,MATCH(AD23,'P-07 HACCP score'!$B$3:$B$7,0),MATCH('D-14 Ernst'!Z$2,'P-07 HACCP score'!$C$2:$E$2,0))</f>
        <v>0</v>
      </c>
      <c r="BX23" s="56">
        <f>INDEX('P-07 HACCP score'!$C$3:$E$7,MATCH(AE23,'P-07 HACCP score'!$B$3:$B$7,0),MATCH('D-14 Ernst'!AA$2,'P-07 HACCP score'!$C$2:$E$2,0))</f>
        <v>0</v>
      </c>
      <c r="BY23" s="56">
        <f>INDEX('P-07 HACCP score'!$C$3:$E$7,MATCH(AF23,'P-07 HACCP score'!$B$3:$B$7,0),MATCH('D-14 Ernst'!AB$2,'P-07 HACCP score'!$C$2:$E$2,0))</f>
        <v>0</v>
      </c>
      <c r="BZ23" s="56">
        <f>INDEX('P-07 HACCP score'!$C$3:$E$7,MATCH(AG23,'P-07 HACCP score'!$B$3:$B$7,0),MATCH('D-14 Ernst'!AC$2,'P-07 HACCP score'!$C$2:$E$2,0))</f>
        <v>0</v>
      </c>
      <c r="CA23" s="56">
        <f>INDEX('P-07 HACCP score'!$C$3:$E$7,MATCH(AH23,'P-07 HACCP score'!$B$3:$B$7,0),MATCH('D-14 Ernst'!AD$2,'P-07 HACCP score'!$C$2:$E$2,0))</f>
        <v>0</v>
      </c>
      <c r="CB23" s="56">
        <f>INDEX('P-07 HACCP score'!$C$3:$E$7,MATCH(AI23,'P-07 HACCP score'!$B$3:$B$7,0),MATCH('D-14 Ernst'!AE$2,'P-07 HACCP score'!$C$2:$E$2,0))</f>
        <v>0</v>
      </c>
      <c r="CC23" s="56">
        <f>INDEX('P-07 HACCP score'!$C$3:$E$7,MATCH(AJ23,'P-07 HACCP score'!$B$3:$B$7,0),MATCH('D-14 Ernst'!AF$2,'P-07 HACCP score'!$C$2:$E$2,0))</f>
        <v>1.5</v>
      </c>
      <c r="CD23" s="56">
        <f>INDEX('P-07 HACCP score'!$C$3:$E$7,MATCH(AK23,'P-07 HACCP score'!$B$3:$B$7,0),MATCH('D-14 Ernst'!AG$2,'P-07 HACCP score'!$C$2:$E$2,0))</f>
        <v>0</v>
      </c>
    </row>
    <row r="24" spans="1:82" x14ac:dyDescent="0.3">
      <c r="A24" s="50">
        <v>50072</v>
      </c>
      <c r="B24" s="49" t="s">
        <v>122</v>
      </c>
      <c r="C24" s="45" t="s">
        <v>123</v>
      </c>
      <c r="D24" s="39">
        <v>1</v>
      </c>
      <c r="E24" s="8" t="s">
        <v>83</v>
      </c>
      <c r="F24" s="7"/>
      <c r="G24" s="7"/>
      <c r="H24" s="7" t="str">
        <f>IF(COUNTIF(I24:M24,"H"),"H",
IF(COUNTIF(I24:M24,"M"),"M",
IF(COUNTIF(I24:M24,"L"),"L",
IF(COUNTIF(I24:M24,"B"),"B",""))))</f>
        <v>M</v>
      </c>
      <c r="I24" s="92" t="s">
        <v>102</v>
      </c>
      <c r="J24" s="92" t="s">
        <v>102</v>
      </c>
      <c r="K24" s="10"/>
      <c r="L24" s="10"/>
      <c r="M24" s="10"/>
      <c r="N24" s="7"/>
      <c r="O24" s="7" t="str">
        <f>IF(COUNTIF(P24:Q24,"H"),"H",
IF(COUNTIF(P24:Q24,"M"),"M",
IF(COUNTIF(P24:Q24,"L"),"L",
IF(COUNTIF(P24:Q24,"B"),"B",""))))</f>
        <v/>
      </c>
      <c r="P24" s="12"/>
      <c r="Q24" s="12"/>
      <c r="R24" s="7"/>
      <c r="S24" s="7"/>
      <c r="T24" s="7"/>
      <c r="U24" s="7"/>
      <c r="V24" s="7"/>
      <c r="W24" s="7"/>
      <c r="X24" s="7" t="str">
        <f>IF(COUNTIF(Y24:AA24,"H"),"H",
IF(COUNTIF(Y24:AA24,"M"),"M",
IF(COUNTIF(Y24:AA24,"L"),"L",
IF(COUNTIF(Y24:AA24,"B"),"B",""))))</f>
        <v/>
      </c>
      <c r="Y24" s="25"/>
      <c r="Z24" s="25"/>
      <c r="AA24" s="25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>
        <f>COUNTIF(AX24:BA24,5)+COUNTIF(BG24:BH24,5)+COUNTIF(BK24:BQ24,5)+COUNTIF(BU24:CD24,5)+COUNTIF(AX24:BA24,9)+COUNTIF(BG24:BH24,9)+COUNTIF(BK24:BQ24,9)+COUNTIF(BU24:CD24,9)</f>
        <v>1</v>
      </c>
      <c r="AM24" s="7">
        <f>COUNTIF(AX24:BA24,15)+COUNTIF(BG24:BH24,15)+COUNTIF(BK24:BQ24,15)+COUNTIF(BU24:CD24,15)+COUNTIF(AX24:BA24,25)+COUNTIF(BG24:BH24,25)+COUNTIF(BK24:BQ24,25)+COUNTIF(BU24:CD24,25)</f>
        <v>0</v>
      </c>
      <c r="AN24" s="7" t="str">
        <f>IF(AM24&gt;=1,"HIGH",IF(AL24&gt;=2,"MEDIUM","LOW"))</f>
        <v>LOW</v>
      </c>
      <c r="AO24" s="7" t="str">
        <f>IF(AND(AM24=1,OR(H24="H",AB24="H"),TEXT(D24,0)&lt;&gt;"4"),"Y","N" )</f>
        <v>N</v>
      </c>
      <c r="AP24" s="7" t="s">
        <v>85</v>
      </c>
      <c r="AQ24" s="7" t="str">
        <f>IF(OR(AP24="Y",AO24="Y"),"MEDIUM",AN24)</f>
        <v>LOW</v>
      </c>
      <c r="AR24" s="57" t="s">
        <v>84</v>
      </c>
      <c r="AS24" s="57" t="s">
        <v>85</v>
      </c>
      <c r="AT24" s="57" t="s">
        <v>85</v>
      </c>
      <c r="AU24" s="57" t="str">
        <f>IF(AND(AR24="H",AS24="S"),"Y",IF(OR(AND(AR24="L",AS24="S",AT24="Y"),AND(AR24="H",AS24="G",AT24="Y")),"Y","N"))</f>
        <v>N</v>
      </c>
      <c r="AW24" s="57" t="str">
        <f>IF(AU24="N",AQ24,IF(AQ24="LOW","MEDIUM","HIGH"))</f>
        <v>LOW</v>
      </c>
      <c r="AX24" s="56">
        <f>INDEX('P-07 HACCP score'!$C$3:$E$7,MATCH(E24,'P-07 HACCP score'!$B$3:$B$7,0),MATCH('D-14 Ernst'!A$2,'P-07 HACCP score'!$C$2:$E$2,0))</f>
        <v>1.5</v>
      </c>
      <c r="AY24" s="56">
        <f>INDEX('P-07 HACCP score'!$C$3:$E$7,MATCH(F24,'P-07 HACCP score'!$B$3:$B$7,0),MATCH('D-14 Ernst'!B$2,'P-07 HACCP score'!$C$2:$E$2,0))</f>
        <v>0</v>
      </c>
      <c r="AZ24" s="56">
        <f>INDEX('P-07 HACCP score'!$C$3:$E$7,MATCH(G24,'P-07 HACCP score'!$B$3:$B$7,0),MATCH('D-14 Ernst'!C$2,'P-07 HACCP score'!$C$2:$E$2,0))</f>
        <v>0</v>
      </c>
      <c r="BA24" s="56">
        <f>INDEX('P-07 HACCP score'!$C$3:$E$7,MATCH(H24,'P-07 HACCP score'!$B$3:$B$7,0),MATCH('D-14 Ernst'!D$2,'P-07 HACCP score'!$C$2:$E$2,0))</f>
        <v>9</v>
      </c>
      <c r="BB24" s="61">
        <f>INDEX('P-07 HACCP score'!$C$3:$E$7,MATCH(I24,'P-07 HACCP score'!$B$3:$B$7,0),MATCH('D-14 Ernst'!E$2,'P-07 HACCP score'!$C$2:$E$2,0))</f>
        <v>9</v>
      </c>
      <c r="BC24" s="61">
        <f>INDEX('P-07 HACCP score'!$C$3:$E$7,MATCH(J24,'P-07 HACCP score'!$B$3:$B$7,0),MATCH('D-14 Ernst'!F$2,'P-07 HACCP score'!$C$2:$E$2,0))</f>
        <v>9</v>
      </c>
      <c r="BD24" s="61">
        <f>INDEX('P-07 HACCP score'!$C$3:$E$7,MATCH(K24,'P-07 HACCP score'!$B$3:$B$7,0),MATCH('D-14 Ernst'!G$2,'P-07 HACCP score'!$C$2:$E$2,0))</f>
        <v>0</v>
      </c>
      <c r="BE24" s="61">
        <f>INDEX('P-07 HACCP score'!$C$3:$E$7,MATCH(L24,'P-07 HACCP score'!$B$3:$B$7,0),MATCH('D-14 Ernst'!H$2,'P-07 HACCP score'!$C$2:$E$2,0))</f>
        <v>0</v>
      </c>
      <c r="BF24" s="56">
        <f>INDEX('P-07 HACCP score'!$C$3:$E$7,MATCH(M24,'P-07 HACCP score'!$B$3:$B$7,0),MATCH('D-14 Ernst'!I$2,'P-07 HACCP score'!$C$2:$E$2,0))</f>
        <v>0</v>
      </c>
      <c r="BG24" s="56">
        <f>INDEX('P-07 HACCP score'!$C$3:$E$7,MATCH(N24,'P-07 HACCP score'!$B$3:$B$7,0),MATCH('D-14 Ernst'!J$2,'P-07 HACCP score'!$C$2:$E$2,0))</f>
        <v>0</v>
      </c>
      <c r="BH24" s="56" t="e">
        <f>INDEX('P-07 HACCP score'!$C$3:$E$7,MATCH(O24,'P-07 HACCP score'!$B$3:$B$7,0),MATCH('D-14 Ernst'!K$2,'P-07 HACCP score'!$C$2:$E$2,0))</f>
        <v>#N/A</v>
      </c>
      <c r="BI24" s="62">
        <f>INDEX('P-07 HACCP score'!$C$3:$E$7,MATCH(P24,'P-07 HACCP score'!$B$3:$B$7,0),MATCH('D-14 Ernst'!L$2,'P-07 HACCP score'!$C$2:$E$2,0))</f>
        <v>0</v>
      </c>
      <c r="BJ24" s="62">
        <f>INDEX('P-07 HACCP score'!$C$3:$E$7,MATCH(Q24,'P-07 HACCP score'!$B$3:$B$7,0),MATCH('D-14 Ernst'!M$2,'P-07 HACCP score'!$C$2:$E$2,0))</f>
        <v>0</v>
      </c>
      <c r="BK24" s="56">
        <f>INDEX('P-07 HACCP score'!$C$3:$E$7,MATCH(R24,'P-07 HACCP score'!$B$3:$B$7,0),MATCH('D-14 Ernst'!N$2,'P-07 HACCP score'!$C$2:$E$2,0))</f>
        <v>0</v>
      </c>
      <c r="BL24" s="56">
        <f>INDEX('P-07 HACCP score'!$C$3:$E$7,MATCH(S24,'P-07 HACCP score'!$B$3:$B$7,0),MATCH('D-14 Ernst'!O$2,'P-07 HACCP score'!$C$2:$E$2,0))</f>
        <v>0</v>
      </c>
      <c r="BM24" s="56">
        <f>INDEX('P-07 HACCP score'!$C$3:$E$7,MATCH(T24,'P-07 HACCP score'!$B$3:$B$7,0),MATCH('D-14 Ernst'!P$2,'P-07 HACCP score'!$C$2:$E$2,0))</f>
        <v>0</v>
      </c>
      <c r="BN24" s="56">
        <f>INDEX('P-07 HACCP score'!$C$3:$E$7,MATCH(U24,'P-07 HACCP score'!$B$3:$B$7,0),MATCH('D-14 Ernst'!Q$2,'P-07 HACCP score'!$C$2:$E$2,0))</f>
        <v>0</v>
      </c>
      <c r="BO24" s="56">
        <f>INDEX('P-07 HACCP score'!$C$3:$E$7,MATCH(V24,'P-07 HACCP score'!$B$3:$B$7,0),MATCH('D-14 Ernst'!R$2,'P-07 HACCP score'!$C$2:$E$2,0))</f>
        <v>0</v>
      </c>
      <c r="BP24" s="56">
        <f>INDEX('P-07 HACCP score'!$C$3:$E$7,MATCH(W24,'P-07 HACCP score'!$B$3:$B$7,0),MATCH('D-14 Ernst'!S$2,'P-07 HACCP score'!$C$2:$E$2,0))</f>
        <v>0</v>
      </c>
      <c r="BQ24" s="56" t="e">
        <f>INDEX('P-07 HACCP score'!$C$3:$E$7,MATCH(X24,'P-07 HACCP score'!$B$3:$B$7,0),MATCH('D-14 Ernst'!T$2,'P-07 HACCP score'!$C$2:$E$2,0))</f>
        <v>#N/A</v>
      </c>
      <c r="BR24" s="63">
        <f>INDEX('P-07 HACCP score'!$C$3:$E$7,MATCH(Y24,'P-07 HACCP score'!$B$3:$B$7,0),MATCH('D-14 Ernst'!U$2,'P-07 HACCP score'!$C$2:$E$2,0))</f>
        <v>0</v>
      </c>
      <c r="BS24" s="63">
        <f>INDEX('P-07 HACCP score'!$C$3:$E$7,MATCH(Z24,'P-07 HACCP score'!$B$3:$B$7,0),MATCH('D-14 Ernst'!V$2,'P-07 HACCP score'!$C$2:$E$2,0))</f>
        <v>0</v>
      </c>
      <c r="BT24" s="63">
        <f>INDEX('P-07 HACCP score'!$C$3:$E$7,MATCH(AA24,'P-07 HACCP score'!$B$3:$B$7,0),MATCH('D-14 Ernst'!W$2,'P-07 HACCP score'!$C$2:$E$2,0))</f>
        <v>0</v>
      </c>
      <c r="BU24" s="56">
        <f>INDEX('P-07 HACCP score'!$C$3:$E$7,MATCH(AB24,'P-07 HACCP score'!$B$3:$B$7,0),MATCH('D-14 Ernst'!X$2,'P-07 HACCP score'!$C$2:$E$2,0))</f>
        <v>0</v>
      </c>
      <c r="BV24" s="56">
        <f>INDEX('P-07 HACCP score'!$C$3:$E$7,MATCH(AC24,'P-07 HACCP score'!$B$3:$B$7,0),MATCH('D-14 Ernst'!Y$2,'P-07 HACCP score'!$C$2:$E$2,0))</f>
        <v>0</v>
      </c>
      <c r="BW24" s="56">
        <f>INDEX('P-07 HACCP score'!$C$3:$E$7,MATCH(AD24,'P-07 HACCP score'!$B$3:$B$7,0),MATCH('D-14 Ernst'!Z$2,'P-07 HACCP score'!$C$2:$E$2,0))</f>
        <v>0</v>
      </c>
      <c r="BX24" s="56">
        <f>INDEX('P-07 HACCP score'!$C$3:$E$7,MATCH(AE24,'P-07 HACCP score'!$B$3:$B$7,0),MATCH('D-14 Ernst'!AA$2,'P-07 HACCP score'!$C$2:$E$2,0))</f>
        <v>0</v>
      </c>
      <c r="BY24" s="56">
        <f>INDEX('P-07 HACCP score'!$C$3:$E$7,MATCH(AF24,'P-07 HACCP score'!$B$3:$B$7,0),MATCH('D-14 Ernst'!AB$2,'P-07 HACCP score'!$C$2:$E$2,0))</f>
        <v>0</v>
      </c>
      <c r="BZ24" s="56">
        <f>INDEX('P-07 HACCP score'!$C$3:$E$7,MATCH(AG24,'P-07 HACCP score'!$B$3:$B$7,0),MATCH('D-14 Ernst'!AC$2,'P-07 HACCP score'!$C$2:$E$2,0))</f>
        <v>0</v>
      </c>
      <c r="CA24" s="56">
        <f>INDEX('P-07 HACCP score'!$C$3:$E$7,MATCH(AH24,'P-07 HACCP score'!$B$3:$B$7,0),MATCH('D-14 Ernst'!AD$2,'P-07 HACCP score'!$C$2:$E$2,0))</f>
        <v>0</v>
      </c>
      <c r="CB24" s="56">
        <f>INDEX('P-07 HACCP score'!$C$3:$E$7,MATCH(AI24,'P-07 HACCP score'!$B$3:$B$7,0),MATCH('D-14 Ernst'!AE$2,'P-07 HACCP score'!$C$2:$E$2,0))</f>
        <v>0</v>
      </c>
      <c r="CC24" s="56">
        <f>INDEX('P-07 HACCP score'!$C$3:$E$7,MATCH(AJ24,'P-07 HACCP score'!$B$3:$B$7,0),MATCH('D-14 Ernst'!AF$2,'P-07 HACCP score'!$C$2:$E$2,0))</f>
        <v>0</v>
      </c>
      <c r="CD24" s="56">
        <f>INDEX('P-07 HACCP score'!$C$3:$E$7,MATCH(AK24,'P-07 HACCP score'!$B$3:$B$7,0),MATCH('D-14 Ernst'!AG$2,'P-07 HACCP score'!$C$2:$E$2,0))</f>
        <v>0</v>
      </c>
    </row>
    <row r="25" spans="1:82" x14ac:dyDescent="0.3">
      <c r="A25" s="48">
        <v>50080</v>
      </c>
      <c r="B25" s="51" t="s">
        <v>124</v>
      </c>
      <c r="C25" s="45" t="s">
        <v>123</v>
      </c>
      <c r="D25" s="39">
        <v>1</v>
      </c>
      <c r="E25" s="8" t="s">
        <v>83</v>
      </c>
      <c r="F25" s="7"/>
      <c r="G25" s="7"/>
      <c r="H25" s="7" t="str">
        <f>IF(COUNTIF(I25:M25,"H"),"H",
IF(COUNTIF(I25:M25,"M"),"M",
IF(COUNTIF(I25:M25,"L"),"L",
IF(COUNTIF(I25:M25,"B"),"B",""))))</f>
        <v>L</v>
      </c>
      <c r="I25" s="10" t="s">
        <v>84</v>
      </c>
      <c r="J25" s="10" t="s">
        <v>84</v>
      </c>
      <c r="K25" s="10"/>
      <c r="L25" s="10"/>
      <c r="M25" s="10"/>
      <c r="N25" s="7"/>
      <c r="O25" s="7" t="str">
        <f>IF(COUNTIF(P25:Q25,"H"),"H",
IF(COUNTIF(P25:Q25,"M"),"M",
IF(COUNTIF(P25:Q25,"L"),"L",
IF(COUNTIF(P25:Q25,"B"),"B",""))))</f>
        <v/>
      </c>
      <c r="P25" s="12"/>
      <c r="Q25" s="12"/>
      <c r="R25" s="7"/>
      <c r="S25" s="7"/>
      <c r="T25" s="7"/>
      <c r="U25" s="7"/>
      <c r="V25" s="7"/>
      <c r="W25" s="7"/>
      <c r="X25" s="7" t="str">
        <f>IF(COUNTIF(Y25:AA25,"H"),"H",
IF(COUNTIF(Y25:AA25,"M"),"M",
IF(COUNTIF(Y25:AA25,"L"),"L",
IF(COUNTIF(Y25:AA25,"B"),"B",""))))</f>
        <v/>
      </c>
      <c r="Y25" s="25"/>
      <c r="Z25" s="25"/>
      <c r="AA25" s="25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>
        <f>COUNTIF(AX25:BA25,5)+COUNTIF(BG25:BH25,5)+COUNTIF(BK25:BQ25,5)+COUNTIF(BU25:CD25,5)+COUNTIF(AX25:BA25,9)+COUNTIF(BG25:BH25,9)+COUNTIF(BK25:BQ25,9)+COUNTIF(BU25:CD25,9)</f>
        <v>0</v>
      </c>
      <c r="AM25" s="7">
        <f>COUNTIF(AX25:BA25,15)+COUNTIF(BG25:BH25,15)+COUNTIF(BK25:BQ25,15)+COUNTIF(BU25:CD25,15)+COUNTIF(AX25:BA25,25)+COUNTIF(BG25:BH25,25)+COUNTIF(BK25:BQ25,25)+COUNTIF(BU25:CD25,25)</f>
        <v>0</v>
      </c>
      <c r="AN25" s="7" t="str">
        <f>IF(AM25&gt;=1,"HIGH",IF(AL25&gt;=2,"MEDIUM","LOW"))</f>
        <v>LOW</v>
      </c>
      <c r="AO25" s="7" t="str">
        <f>IF(AND(AM25=1,OR(H25="H",AB25="H"),TEXT(D25,0)&lt;&gt;"4"),"Y","N" )</f>
        <v>N</v>
      </c>
      <c r="AP25" s="7" t="s">
        <v>85</v>
      </c>
      <c r="AQ25" s="7" t="str">
        <f>IF(OR(AP25="Y",AO25="Y"),"MEDIUM",AN25)</f>
        <v>LOW</v>
      </c>
      <c r="AR25" s="57" t="s">
        <v>84</v>
      </c>
      <c r="AS25" s="57" t="s">
        <v>85</v>
      </c>
      <c r="AT25" s="57" t="s">
        <v>85</v>
      </c>
      <c r="AU25" s="57" t="str">
        <f>IF(AND(AR25="H",AS25="S"),"Y",IF(OR(AND(AR25="L",AS25="S",AT25="Y"),AND(AR25="H",AS25="G",AT25="Y")),"Y","N"))</f>
        <v>N</v>
      </c>
      <c r="AW25" s="57" t="str">
        <f>IF(AU25="N",AQ25,IF(AQ25="LOW","MEDIUM","HIGH"))</f>
        <v>LOW</v>
      </c>
      <c r="AX25" s="56">
        <f>INDEX('P-07 HACCP score'!$C$3:$E$7,MATCH(E25,'P-07 HACCP score'!$B$3:$B$7,0),MATCH('D-14 Ernst'!A$2,'P-07 HACCP score'!$C$2:$E$2,0))</f>
        <v>1.5</v>
      </c>
      <c r="AY25" s="56">
        <f>INDEX('P-07 HACCP score'!$C$3:$E$7,MATCH(F25,'P-07 HACCP score'!$B$3:$B$7,0),MATCH('D-14 Ernst'!B$2,'P-07 HACCP score'!$C$2:$E$2,0))</f>
        <v>0</v>
      </c>
      <c r="AZ25" s="56">
        <f>INDEX('P-07 HACCP score'!$C$3:$E$7,MATCH(G25,'P-07 HACCP score'!$B$3:$B$7,0),MATCH('D-14 Ernst'!C$2,'P-07 HACCP score'!$C$2:$E$2,0))</f>
        <v>0</v>
      </c>
      <c r="BA25" s="56">
        <f>INDEX('P-07 HACCP score'!$C$3:$E$7,MATCH(H25,'P-07 HACCP score'!$B$3:$B$7,0),MATCH('D-14 Ernst'!D$2,'P-07 HACCP score'!$C$2:$E$2,0))</f>
        <v>3</v>
      </c>
      <c r="BB25" s="61">
        <f>INDEX('P-07 HACCP score'!$C$3:$E$7,MATCH(I25,'P-07 HACCP score'!$B$3:$B$7,0),MATCH('D-14 Ernst'!E$2,'P-07 HACCP score'!$C$2:$E$2,0))</f>
        <v>3</v>
      </c>
      <c r="BC25" s="61">
        <f>INDEX('P-07 HACCP score'!$C$3:$E$7,MATCH(J25,'P-07 HACCP score'!$B$3:$B$7,0),MATCH('D-14 Ernst'!F$2,'P-07 HACCP score'!$C$2:$E$2,0))</f>
        <v>3</v>
      </c>
      <c r="BD25" s="61">
        <f>INDEX('P-07 HACCP score'!$C$3:$E$7,MATCH(K25,'P-07 HACCP score'!$B$3:$B$7,0),MATCH('D-14 Ernst'!G$2,'P-07 HACCP score'!$C$2:$E$2,0))</f>
        <v>0</v>
      </c>
      <c r="BE25" s="61">
        <f>INDEX('P-07 HACCP score'!$C$3:$E$7,MATCH(L25,'P-07 HACCP score'!$B$3:$B$7,0),MATCH('D-14 Ernst'!H$2,'P-07 HACCP score'!$C$2:$E$2,0))</f>
        <v>0</v>
      </c>
      <c r="BF25" s="56">
        <f>INDEX('P-07 HACCP score'!$C$3:$E$7,MATCH(M25,'P-07 HACCP score'!$B$3:$B$7,0),MATCH('D-14 Ernst'!I$2,'P-07 HACCP score'!$C$2:$E$2,0))</f>
        <v>0</v>
      </c>
      <c r="BG25" s="56">
        <f>INDEX('P-07 HACCP score'!$C$3:$E$7,MATCH(N25,'P-07 HACCP score'!$B$3:$B$7,0),MATCH('D-14 Ernst'!J$2,'P-07 HACCP score'!$C$2:$E$2,0))</f>
        <v>0</v>
      </c>
      <c r="BH25" s="56" t="e">
        <f>INDEX('P-07 HACCP score'!$C$3:$E$7,MATCH(O25,'P-07 HACCP score'!$B$3:$B$7,0),MATCH('D-14 Ernst'!K$2,'P-07 HACCP score'!$C$2:$E$2,0))</f>
        <v>#N/A</v>
      </c>
      <c r="BI25" s="62">
        <f>INDEX('P-07 HACCP score'!$C$3:$E$7,MATCH(P25,'P-07 HACCP score'!$B$3:$B$7,0),MATCH('D-14 Ernst'!L$2,'P-07 HACCP score'!$C$2:$E$2,0))</f>
        <v>0</v>
      </c>
      <c r="BJ25" s="62">
        <f>INDEX('P-07 HACCP score'!$C$3:$E$7,MATCH(Q25,'P-07 HACCP score'!$B$3:$B$7,0),MATCH('D-14 Ernst'!M$2,'P-07 HACCP score'!$C$2:$E$2,0))</f>
        <v>0</v>
      </c>
      <c r="BK25" s="56">
        <f>INDEX('P-07 HACCP score'!$C$3:$E$7,MATCH(R25,'P-07 HACCP score'!$B$3:$B$7,0),MATCH('D-14 Ernst'!N$2,'P-07 HACCP score'!$C$2:$E$2,0))</f>
        <v>0</v>
      </c>
      <c r="BL25" s="56">
        <f>INDEX('P-07 HACCP score'!$C$3:$E$7,MATCH(S25,'P-07 HACCP score'!$B$3:$B$7,0),MATCH('D-14 Ernst'!O$2,'P-07 HACCP score'!$C$2:$E$2,0))</f>
        <v>0</v>
      </c>
      <c r="BM25" s="56">
        <f>INDEX('P-07 HACCP score'!$C$3:$E$7,MATCH(T25,'P-07 HACCP score'!$B$3:$B$7,0),MATCH('D-14 Ernst'!P$2,'P-07 HACCP score'!$C$2:$E$2,0))</f>
        <v>0</v>
      </c>
      <c r="BN25" s="56">
        <f>INDEX('P-07 HACCP score'!$C$3:$E$7,MATCH(U25,'P-07 HACCP score'!$B$3:$B$7,0),MATCH('D-14 Ernst'!Q$2,'P-07 HACCP score'!$C$2:$E$2,0))</f>
        <v>0</v>
      </c>
      <c r="BO25" s="56">
        <f>INDEX('P-07 HACCP score'!$C$3:$E$7,MATCH(V25,'P-07 HACCP score'!$B$3:$B$7,0),MATCH('D-14 Ernst'!R$2,'P-07 HACCP score'!$C$2:$E$2,0))</f>
        <v>0</v>
      </c>
      <c r="BP25" s="56">
        <f>INDEX('P-07 HACCP score'!$C$3:$E$7,MATCH(W25,'P-07 HACCP score'!$B$3:$B$7,0),MATCH('D-14 Ernst'!S$2,'P-07 HACCP score'!$C$2:$E$2,0))</f>
        <v>0</v>
      </c>
      <c r="BQ25" s="56" t="e">
        <f>INDEX('P-07 HACCP score'!$C$3:$E$7,MATCH(X25,'P-07 HACCP score'!$B$3:$B$7,0),MATCH('D-14 Ernst'!T$2,'P-07 HACCP score'!$C$2:$E$2,0))</f>
        <v>#N/A</v>
      </c>
      <c r="BR25" s="63">
        <f>INDEX('P-07 HACCP score'!$C$3:$E$7,MATCH(Y25,'P-07 HACCP score'!$B$3:$B$7,0),MATCH('D-14 Ernst'!U$2,'P-07 HACCP score'!$C$2:$E$2,0))</f>
        <v>0</v>
      </c>
      <c r="BS25" s="63">
        <f>INDEX('P-07 HACCP score'!$C$3:$E$7,MATCH(Z25,'P-07 HACCP score'!$B$3:$B$7,0),MATCH('D-14 Ernst'!V$2,'P-07 HACCP score'!$C$2:$E$2,0))</f>
        <v>0</v>
      </c>
      <c r="BT25" s="63">
        <f>INDEX('P-07 HACCP score'!$C$3:$E$7,MATCH(AA25,'P-07 HACCP score'!$B$3:$B$7,0),MATCH('D-14 Ernst'!W$2,'P-07 HACCP score'!$C$2:$E$2,0))</f>
        <v>0</v>
      </c>
      <c r="BU25" s="56">
        <f>INDEX('P-07 HACCP score'!$C$3:$E$7,MATCH(AB25,'P-07 HACCP score'!$B$3:$B$7,0),MATCH('D-14 Ernst'!X$2,'P-07 HACCP score'!$C$2:$E$2,0))</f>
        <v>0</v>
      </c>
      <c r="BV25" s="56">
        <f>INDEX('P-07 HACCP score'!$C$3:$E$7,MATCH(AC25,'P-07 HACCP score'!$B$3:$B$7,0),MATCH('D-14 Ernst'!Y$2,'P-07 HACCP score'!$C$2:$E$2,0))</f>
        <v>0</v>
      </c>
      <c r="BW25" s="56">
        <f>INDEX('P-07 HACCP score'!$C$3:$E$7,MATCH(AD25,'P-07 HACCP score'!$B$3:$B$7,0),MATCH('D-14 Ernst'!Z$2,'P-07 HACCP score'!$C$2:$E$2,0))</f>
        <v>0</v>
      </c>
      <c r="BX25" s="56">
        <f>INDEX('P-07 HACCP score'!$C$3:$E$7,MATCH(AE25,'P-07 HACCP score'!$B$3:$B$7,0),MATCH('D-14 Ernst'!AA$2,'P-07 HACCP score'!$C$2:$E$2,0))</f>
        <v>0</v>
      </c>
      <c r="BY25" s="56">
        <f>INDEX('P-07 HACCP score'!$C$3:$E$7,MATCH(AF25,'P-07 HACCP score'!$B$3:$B$7,0),MATCH('D-14 Ernst'!AB$2,'P-07 HACCP score'!$C$2:$E$2,0))</f>
        <v>0</v>
      </c>
      <c r="BZ25" s="56">
        <f>INDEX('P-07 HACCP score'!$C$3:$E$7,MATCH(AG25,'P-07 HACCP score'!$B$3:$B$7,0),MATCH('D-14 Ernst'!AC$2,'P-07 HACCP score'!$C$2:$E$2,0))</f>
        <v>0</v>
      </c>
      <c r="CA25" s="56">
        <f>INDEX('P-07 HACCP score'!$C$3:$E$7,MATCH(AH25,'P-07 HACCP score'!$B$3:$B$7,0),MATCH('D-14 Ernst'!AD$2,'P-07 HACCP score'!$C$2:$E$2,0))</f>
        <v>0</v>
      </c>
      <c r="CB25" s="56">
        <f>INDEX('P-07 HACCP score'!$C$3:$E$7,MATCH(AI25,'P-07 HACCP score'!$B$3:$B$7,0),MATCH('D-14 Ernst'!AE$2,'P-07 HACCP score'!$C$2:$E$2,0))</f>
        <v>0</v>
      </c>
      <c r="CC25" s="56">
        <f>INDEX('P-07 HACCP score'!$C$3:$E$7,MATCH(AJ25,'P-07 HACCP score'!$B$3:$B$7,0),MATCH('D-14 Ernst'!AF$2,'P-07 HACCP score'!$C$2:$E$2,0))</f>
        <v>0</v>
      </c>
      <c r="CD25" s="56">
        <f>INDEX('P-07 HACCP score'!$C$3:$E$7,MATCH(AK25,'P-07 HACCP score'!$B$3:$B$7,0),MATCH('D-14 Ernst'!AG$2,'P-07 HACCP score'!$C$2:$E$2,0))</f>
        <v>0</v>
      </c>
    </row>
    <row r="26" spans="1:82" x14ac:dyDescent="0.3">
      <c r="A26" s="48">
        <v>50070</v>
      </c>
      <c r="B26" s="49" t="s">
        <v>125</v>
      </c>
      <c r="C26" s="45" t="s">
        <v>123</v>
      </c>
      <c r="D26" s="39">
        <v>1</v>
      </c>
      <c r="E26" s="8" t="s">
        <v>83</v>
      </c>
      <c r="F26" s="7"/>
      <c r="G26" s="7"/>
      <c r="H26" s="7" t="str">
        <f>IF(COUNTIF(I26:M26,"H"),"H",
IF(COUNTIF(I26:M26,"M"),"M",
IF(COUNTIF(I26:M26,"L"),"L",
IF(COUNTIF(I26:M26,"B"),"B",""))))</f>
        <v>B</v>
      </c>
      <c r="I26" s="92" t="s">
        <v>83</v>
      </c>
      <c r="J26" s="92" t="s">
        <v>83</v>
      </c>
      <c r="K26" s="10"/>
      <c r="L26" s="10"/>
      <c r="M26" s="10"/>
      <c r="N26" s="7"/>
      <c r="O26" s="7" t="str">
        <f>IF(COUNTIF(P26:Q26,"H"),"H",
IF(COUNTIF(P26:Q26,"M"),"M",
IF(COUNTIF(P26:Q26,"L"),"L",
IF(COUNTIF(P26:Q26,"B"),"B",""))))</f>
        <v/>
      </c>
      <c r="P26" s="12"/>
      <c r="Q26" s="12"/>
      <c r="R26" s="7"/>
      <c r="S26" s="7"/>
      <c r="T26" s="7"/>
      <c r="U26" s="7"/>
      <c r="V26" s="7"/>
      <c r="W26" s="7"/>
      <c r="X26" s="7" t="str">
        <f>IF(COUNTIF(Y26:AA26,"H"),"H",
IF(COUNTIF(Y26:AA26,"M"),"M",
IF(COUNTIF(Y26:AA26,"L"),"L",
IF(COUNTIF(Y26:AA26,"B"),"B",""))))</f>
        <v/>
      </c>
      <c r="Y26" s="25"/>
      <c r="Z26" s="25"/>
      <c r="AA26" s="25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>
        <f>COUNTIF(AX26:BA26,5)+COUNTIF(BG26:BH26,5)+COUNTIF(BK26:BQ26,5)+COUNTIF(BU26:CD26,5)+COUNTIF(AX26:BA26,9)+COUNTIF(BG26:BH26,9)+COUNTIF(BK26:BQ26,9)+COUNTIF(BU26:CD26,9)</f>
        <v>0</v>
      </c>
      <c r="AM26" s="7">
        <f>COUNTIF(AX26:BA26,15)+COUNTIF(BG26:BH26,15)+COUNTIF(BK26:BQ26,15)+COUNTIF(BU26:CD26,15)+COUNTIF(AX26:BA26,25)+COUNTIF(BG26:BH26,25)+COUNTIF(BK26:BQ26,25)+COUNTIF(BU26:CD26,25)</f>
        <v>0</v>
      </c>
      <c r="AN26" s="7" t="str">
        <f>IF(AM26&gt;=1,"HIGH",IF(AL26&gt;=2,"MEDIUM","LOW"))</f>
        <v>LOW</v>
      </c>
      <c r="AO26" s="7" t="str">
        <f>IF(AND(AM26=1,OR(H26="H",AB26="H"),TEXT(D26,0)&lt;&gt;"4"),"Y","N" )</f>
        <v>N</v>
      </c>
      <c r="AP26" s="7" t="s">
        <v>85</v>
      </c>
      <c r="AQ26" s="7" t="str">
        <f>IF(OR(AP26="Y",AO26="Y"),"MEDIUM",AN26)</f>
        <v>LOW</v>
      </c>
      <c r="AR26" s="57" t="s">
        <v>84</v>
      </c>
      <c r="AS26" s="57" t="s">
        <v>85</v>
      </c>
      <c r="AT26" s="57" t="s">
        <v>85</v>
      </c>
      <c r="AU26" s="57" t="str">
        <f>IF(AND(AR26="H",AS26="S"),"Y",IF(OR(AND(AR26="L",AS26="S",AT26="Y"),AND(AR26="H",AS26="G",AT26="Y")),"Y","N"))</f>
        <v>N</v>
      </c>
      <c r="AW26" s="57" t="str">
        <f>IF(AU26="N",AQ26,IF(AQ26="LOW","MEDIUM","HIGH"))</f>
        <v>LOW</v>
      </c>
      <c r="AX26" s="56">
        <f>INDEX('P-07 HACCP score'!$C$3:$E$7,MATCH(E26,'P-07 HACCP score'!$B$3:$B$7,0),MATCH('D-14 Ernst'!A$2,'P-07 HACCP score'!$C$2:$E$2,0))</f>
        <v>1.5</v>
      </c>
      <c r="AY26" s="56">
        <f>INDEX('P-07 HACCP score'!$C$3:$E$7,MATCH(F26,'P-07 HACCP score'!$B$3:$B$7,0),MATCH('D-14 Ernst'!B$2,'P-07 HACCP score'!$C$2:$E$2,0))</f>
        <v>0</v>
      </c>
      <c r="AZ26" s="56">
        <f>INDEX('P-07 HACCP score'!$C$3:$E$7,MATCH(G26,'P-07 HACCP score'!$B$3:$B$7,0),MATCH('D-14 Ernst'!C$2,'P-07 HACCP score'!$C$2:$E$2,0))</f>
        <v>0</v>
      </c>
      <c r="BA26" s="56">
        <f>INDEX('P-07 HACCP score'!$C$3:$E$7,MATCH(H26,'P-07 HACCP score'!$B$3:$B$7,0),MATCH('D-14 Ernst'!D$2,'P-07 HACCP score'!$C$2:$E$2,0))</f>
        <v>1.5</v>
      </c>
      <c r="BB26" s="61">
        <f>INDEX('P-07 HACCP score'!$C$3:$E$7,MATCH(I26,'P-07 HACCP score'!$B$3:$B$7,0),MATCH('D-14 Ernst'!E$2,'P-07 HACCP score'!$C$2:$E$2,0))</f>
        <v>1.5</v>
      </c>
      <c r="BC26" s="61">
        <f>INDEX('P-07 HACCP score'!$C$3:$E$7,MATCH(J26,'P-07 HACCP score'!$B$3:$B$7,0),MATCH('D-14 Ernst'!F$2,'P-07 HACCP score'!$C$2:$E$2,0))</f>
        <v>1.5</v>
      </c>
      <c r="BD26" s="61">
        <f>INDEX('P-07 HACCP score'!$C$3:$E$7,MATCH(K26,'P-07 HACCP score'!$B$3:$B$7,0),MATCH('D-14 Ernst'!G$2,'P-07 HACCP score'!$C$2:$E$2,0))</f>
        <v>0</v>
      </c>
      <c r="BE26" s="61">
        <f>INDEX('P-07 HACCP score'!$C$3:$E$7,MATCH(L26,'P-07 HACCP score'!$B$3:$B$7,0),MATCH('D-14 Ernst'!H$2,'P-07 HACCP score'!$C$2:$E$2,0))</f>
        <v>0</v>
      </c>
      <c r="BF26" s="56">
        <f>INDEX('P-07 HACCP score'!$C$3:$E$7,MATCH(M26,'P-07 HACCP score'!$B$3:$B$7,0),MATCH('D-14 Ernst'!I$2,'P-07 HACCP score'!$C$2:$E$2,0))</f>
        <v>0</v>
      </c>
      <c r="BG26" s="56">
        <f>INDEX('P-07 HACCP score'!$C$3:$E$7,MATCH(N26,'P-07 HACCP score'!$B$3:$B$7,0),MATCH('D-14 Ernst'!J$2,'P-07 HACCP score'!$C$2:$E$2,0))</f>
        <v>0</v>
      </c>
      <c r="BH26" s="56" t="e">
        <f>INDEX('P-07 HACCP score'!$C$3:$E$7,MATCH(O26,'P-07 HACCP score'!$B$3:$B$7,0),MATCH('D-14 Ernst'!K$2,'P-07 HACCP score'!$C$2:$E$2,0))</f>
        <v>#N/A</v>
      </c>
      <c r="BI26" s="62">
        <f>INDEX('P-07 HACCP score'!$C$3:$E$7,MATCH(P26,'P-07 HACCP score'!$B$3:$B$7,0),MATCH('D-14 Ernst'!L$2,'P-07 HACCP score'!$C$2:$E$2,0))</f>
        <v>0</v>
      </c>
      <c r="BJ26" s="62">
        <f>INDEX('P-07 HACCP score'!$C$3:$E$7,MATCH(Q26,'P-07 HACCP score'!$B$3:$B$7,0),MATCH('D-14 Ernst'!M$2,'P-07 HACCP score'!$C$2:$E$2,0))</f>
        <v>0</v>
      </c>
      <c r="BK26" s="56">
        <f>INDEX('P-07 HACCP score'!$C$3:$E$7,MATCH(R26,'P-07 HACCP score'!$B$3:$B$7,0),MATCH('D-14 Ernst'!N$2,'P-07 HACCP score'!$C$2:$E$2,0))</f>
        <v>0</v>
      </c>
      <c r="BL26" s="56">
        <f>INDEX('P-07 HACCP score'!$C$3:$E$7,MATCH(S26,'P-07 HACCP score'!$B$3:$B$7,0),MATCH('D-14 Ernst'!O$2,'P-07 HACCP score'!$C$2:$E$2,0))</f>
        <v>0</v>
      </c>
      <c r="BM26" s="56">
        <f>INDEX('P-07 HACCP score'!$C$3:$E$7,MATCH(T26,'P-07 HACCP score'!$B$3:$B$7,0),MATCH('D-14 Ernst'!P$2,'P-07 HACCP score'!$C$2:$E$2,0))</f>
        <v>0</v>
      </c>
      <c r="BN26" s="56">
        <f>INDEX('P-07 HACCP score'!$C$3:$E$7,MATCH(U26,'P-07 HACCP score'!$B$3:$B$7,0),MATCH('D-14 Ernst'!Q$2,'P-07 HACCP score'!$C$2:$E$2,0))</f>
        <v>0</v>
      </c>
      <c r="BO26" s="56">
        <f>INDEX('P-07 HACCP score'!$C$3:$E$7,MATCH(V26,'P-07 HACCP score'!$B$3:$B$7,0),MATCH('D-14 Ernst'!R$2,'P-07 HACCP score'!$C$2:$E$2,0))</f>
        <v>0</v>
      </c>
      <c r="BP26" s="56">
        <f>INDEX('P-07 HACCP score'!$C$3:$E$7,MATCH(W26,'P-07 HACCP score'!$B$3:$B$7,0),MATCH('D-14 Ernst'!S$2,'P-07 HACCP score'!$C$2:$E$2,0))</f>
        <v>0</v>
      </c>
      <c r="BQ26" s="56" t="e">
        <f>INDEX('P-07 HACCP score'!$C$3:$E$7,MATCH(X26,'P-07 HACCP score'!$B$3:$B$7,0),MATCH('D-14 Ernst'!T$2,'P-07 HACCP score'!$C$2:$E$2,0))</f>
        <v>#N/A</v>
      </c>
      <c r="BR26" s="63">
        <f>INDEX('P-07 HACCP score'!$C$3:$E$7,MATCH(Y26,'P-07 HACCP score'!$B$3:$B$7,0),MATCH('D-14 Ernst'!U$2,'P-07 HACCP score'!$C$2:$E$2,0))</f>
        <v>0</v>
      </c>
      <c r="BS26" s="63">
        <f>INDEX('P-07 HACCP score'!$C$3:$E$7,MATCH(Z26,'P-07 HACCP score'!$B$3:$B$7,0),MATCH('D-14 Ernst'!V$2,'P-07 HACCP score'!$C$2:$E$2,0))</f>
        <v>0</v>
      </c>
      <c r="BT26" s="63">
        <f>INDEX('P-07 HACCP score'!$C$3:$E$7,MATCH(AA26,'P-07 HACCP score'!$B$3:$B$7,0),MATCH('D-14 Ernst'!W$2,'P-07 HACCP score'!$C$2:$E$2,0))</f>
        <v>0</v>
      </c>
      <c r="BU26" s="56">
        <f>INDEX('P-07 HACCP score'!$C$3:$E$7,MATCH(AB26,'P-07 HACCP score'!$B$3:$B$7,0),MATCH('D-14 Ernst'!X$2,'P-07 HACCP score'!$C$2:$E$2,0))</f>
        <v>0</v>
      </c>
      <c r="BV26" s="56">
        <f>INDEX('P-07 HACCP score'!$C$3:$E$7,MATCH(AC26,'P-07 HACCP score'!$B$3:$B$7,0),MATCH('D-14 Ernst'!Y$2,'P-07 HACCP score'!$C$2:$E$2,0))</f>
        <v>0</v>
      </c>
      <c r="BW26" s="56">
        <f>INDEX('P-07 HACCP score'!$C$3:$E$7,MATCH(AD26,'P-07 HACCP score'!$B$3:$B$7,0),MATCH('D-14 Ernst'!Z$2,'P-07 HACCP score'!$C$2:$E$2,0))</f>
        <v>0</v>
      </c>
      <c r="BX26" s="56">
        <f>INDEX('P-07 HACCP score'!$C$3:$E$7,MATCH(AE26,'P-07 HACCP score'!$B$3:$B$7,0),MATCH('D-14 Ernst'!AA$2,'P-07 HACCP score'!$C$2:$E$2,0))</f>
        <v>0</v>
      </c>
      <c r="BY26" s="56">
        <f>INDEX('P-07 HACCP score'!$C$3:$E$7,MATCH(AF26,'P-07 HACCP score'!$B$3:$B$7,0),MATCH('D-14 Ernst'!AB$2,'P-07 HACCP score'!$C$2:$E$2,0))</f>
        <v>0</v>
      </c>
      <c r="BZ26" s="56">
        <f>INDEX('P-07 HACCP score'!$C$3:$E$7,MATCH(AG26,'P-07 HACCP score'!$B$3:$B$7,0),MATCH('D-14 Ernst'!AC$2,'P-07 HACCP score'!$C$2:$E$2,0))</f>
        <v>0</v>
      </c>
      <c r="CA26" s="56">
        <f>INDEX('P-07 HACCP score'!$C$3:$E$7,MATCH(AH26,'P-07 HACCP score'!$B$3:$B$7,0),MATCH('D-14 Ernst'!AD$2,'P-07 HACCP score'!$C$2:$E$2,0))</f>
        <v>0</v>
      </c>
      <c r="CB26" s="56">
        <f>INDEX('P-07 HACCP score'!$C$3:$E$7,MATCH(AI26,'P-07 HACCP score'!$B$3:$B$7,0),MATCH('D-14 Ernst'!AE$2,'P-07 HACCP score'!$C$2:$E$2,0))</f>
        <v>0</v>
      </c>
      <c r="CC26" s="56">
        <f>INDEX('P-07 HACCP score'!$C$3:$E$7,MATCH(AJ26,'P-07 HACCP score'!$B$3:$B$7,0),MATCH('D-14 Ernst'!AF$2,'P-07 HACCP score'!$C$2:$E$2,0))</f>
        <v>0</v>
      </c>
      <c r="CD26" s="56">
        <f>INDEX('P-07 HACCP score'!$C$3:$E$7,MATCH(AK26,'P-07 HACCP score'!$B$3:$B$7,0),MATCH('D-14 Ernst'!AG$2,'P-07 HACCP score'!$C$2:$E$2,0))</f>
        <v>0</v>
      </c>
    </row>
    <row r="27" spans="1:82" x14ac:dyDescent="0.3">
      <c r="A27" s="50">
        <v>50081</v>
      </c>
      <c r="B27" s="49" t="s">
        <v>126</v>
      </c>
      <c r="C27" s="45" t="s">
        <v>123</v>
      </c>
      <c r="D27" s="39">
        <v>1</v>
      </c>
      <c r="E27" s="8" t="s">
        <v>83</v>
      </c>
      <c r="F27" s="7"/>
      <c r="G27" s="7"/>
      <c r="H27" s="7" t="str">
        <f>IF(COUNTIF(I27:M27,"H"),"H",
IF(COUNTIF(I27:M27,"M"),"M",
IF(COUNTIF(I27:M27,"L"),"L",
IF(COUNTIF(I27:M27,"B"),"B",""))))</f>
        <v>B</v>
      </c>
      <c r="I27" s="92" t="s">
        <v>83</v>
      </c>
      <c r="J27" s="92" t="s">
        <v>83</v>
      </c>
      <c r="K27" s="10"/>
      <c r="L27" s="10"/>
      <c r="M27" s="10"/>
      <c r="N27" s="7"/>
      <c r="O27" s="7" t="str">
        <f>IF(COUNTIF(P27:Q27,"H"),"H",
IF(COUNTIF(P27:Q27,"M"),"M",
IF(COUNTIF(P27:Q27,"L"),"L",
IF(COUNTIF(P27:Q27,"B"),"B",""))))</f>
        <v/>
      </c>
      <c r="P27" s="12"/>
      <c r="Q27" s="12"/>
      <c r="R27" s="7"/>
      <c r="S27" s="7"/>
      <c r="T27" s="7"/>
      <c r="U27" s="7"/>
      <c r="V27" s="7"/>
      <c r="W27" s="7"/>
      <c r="X27" s="7" t="str">
        <f>IF(COUNTIF(Y27:AA27,"H"),"H",
IF(COUNTIF(Y27:AA27,"M"),"M",
IF(COUNTIF(Y27:AA27,"L"),"L",
IF(COUNTIF(Y27:AA27,"B"),"B",""))))</f>
        <v/>
      </c>
      <c r="Y27" s="25"/>
      <c r="Z27" s="25"/>
      <c r="AA27" s="25"/>
      <c r="AB27" s="30" t="s">
        <v>83</v>
      </c>
      <c r="AC27" s="7"/>
      <c r="AD27" s="7"/>
      <c r="AE27" s="7"/>
      <c r="AF27" s="7"/>
      <c r="AG27" s="7"/>
      <c r="AH27" s="7"/>
      <c r="AI27" s="7"/>
      <c r="AJ27" s="7"/>
      <c r="AK27" s="7"/>
      <c r="AL27" s="7">
        <f>COUNTIF(AX27:BA27,5)+COUNTIF(BG27:BH27,5)+COUNTIF(BK27:BQ27,5)+COUNTIF(BU27:CD27,5)+COUNTIF(AX27:BA27,9)+COUNTIF(BG27:BH27,9)+COUNTIF(BK27:BQ27,9)+COUNTIF(BU27:CD27,9)</f>
        <v>0</v>
      </c>
      <c r="AM27" s="7">
        <f>COUNTIF(AX27:BA27,15)+COUNTIF(BG27:BH27,15)+COUNTIF(BK27:BQ27,15)+COUNTIF(BU27:CD27,15)+COUNTIF(AX27:BA27,25)+COUNTIF(BG27:BH27,25)+COUNTIF(BK27:BQ27,25)+COUNTIF(BU27:CD27,25)</f>
        <v>0</v>
      </c>
      <c r="AN27" s="7" t="str">
        <f>IF(AM27&gt;=1,"HIGH",IF(AL27&gt;=2,"MEDIUM","LOW"))</f>
        <v>LOW</v>
      </c>
      <c r="AO27" s="7" t="str">
        <f>IF(AND(AM27=1,OR(H27="H",AB27="H"),TEXT(D27,0)&lt;&gt;"4"),"Y","N" )</f>
        <v>N</v>
      </c>
      <c r="AP27" s="7" t="s">
        <v>85</v>
      </c>
      <c r="AQ27" s="7" t="str">
        <f>IF(OR(AP27="Y",AO27="Y"),"MEDIUM",AN27)</f>
        <v>LOW</v>
      </c>
      <c r="AR27" s="57" t="s">
        <v>84</v>
      </c>
      <c r="AS27" s="57" t="s">
        <v>85</v>
      </c>
      <c r="AT27" s="57" t="s">
        <v>85</v>
      </c>
      <c r="AU27" s="57" t="str">
        <f>IF(AND(AR27="H",AS27="S"),"Y",IF(OR(AND(AR27="L",AS27="S",AT27="Y"),AND(AR27="H",AS27="G",AT27="Y")),"Y","N"))</f>
        <v>N</v>
      </c>
      <c r="AW27" s="57" t="str">
        <f>IF(AU27="N",AQ27,IF(AQ27="LOW","MEDIUM","HIGH"))</f>
        <v>LOW</v>
      </c>
      <c r="AX27" s="56">
        <f>INDEX('P-07 HACCP score'!$C$3:$E$7,MATCH(E27,'P-07 HACCP score'!$B$3:$B$7,0),MATCH('D-14 Ernst'!A$2,'P-07 HACCP score'!$C$2:$E$2,0))</f>
        <v>1.5</v>
      </c>
      <c r="AY27" s="56">
        <f>INDEX('P-07 HACCP score'!$C$3:$E$7,MATCH(F27,'P-07 HACCP score'!$B$3:$B$7,0),MATCH('D-14 Ernst'!B$2,'P-07 HACCP score'!$C$2:$E$2,0))</f>
        <v>0</v>
      </c>
      <c r="AZ27" s="56">
        <f>INDEX('P-07 HACCP score'!$C$3:$E$7,MATCH(G27,'P-07 HACCP score'!$B$3:$B$7,0),MATCH('D-14 Ernst'!C$2,'P-07 HACCP score'!$C$2:$E$2,0))</f>
        <v>0</v>
      </c>
      <c r="BA27" s="56">
        <f>INDEX('P-07 HACCP score'!$C$3:$E$7,MATCH(H27,'P-07 HACCP score'!$B$3:$B$7,0),MATCH('D-14 Ernst'!D$2,'P-07 HACCP score'!$C$2:$E$2,0))</f>
        <v>1.5</v>
      </c>
      <c r="BB27" s="61">
        <f>INDEX('P-07 HACCP score'!$C$3:$E$7,MATCH(I27,'P-07 HACCP score'!$B$3:$B$7,0),MATCH('D-14 Ernst'!E$2,'P-07 HACCP score'!$C$2:$E$2,0))</f>
        <v>1.5</v>
      </c>
      <c r="BC27" s="61">
        <f>INDEX('P-07 HACCP score'!$C$3:$E$7,MATCH(J27,'P-07 HACCP score'!$B$3:$B$7,0),MATCH('D-14 Ernst'!F$2,'P-07 HACCP score'!$C$2:$E$2,0))</f>
        <v>1.5</v>
      </c>
      <c r="BD27" s="61">
        <f>INDEX('P-07 HACCP score'!$C$3:$E$7,MATCH(K27,'P-07 HACCP score'!$B$3:$B$7,0),MATCH('D-14 Ernst'!G$2,'P-07 HACCP score'!$C$2:$E$2,0))</f>
        <v>0</v>
      </c>
      <c r="BE27" s="61">
        <f>INDEX('P-07 HACCP score'!$C$3:$E$7,MATCH(L27,'P-07 HACCP score'!$B$3:$B$7,0),MATCH('D-14 Ernst'!H$2,'P-07 HACCP score'!$C$2:$E$2,0))</f>
        <v>0</v>
      </c>
      <c r="BF27" s="56">
        <f>INDEX('P-07 HACCP score'!$C$3:$E$7,MATCH(M27,'P-07 HACCP score'!$B$3:$B$7,0),MATCH('D-14 Ernst'!I$2,'P-07 HACCP score'!$C$2:$E$2,0))</f>
        <v>0</v>
      </c>
      <c r="BG27" s="56">
        <f>INDEX('P-07 HACCP score'!$C$3:$E$7,MATCH(N27,'P-07 HACCP score'!$B$3:$B$7,0),MATCH('D-14 Ernst'!J$2,'P-07 HACCP score'!$C$2:$E$2,0))</f>
        <v>0</v>
      </c>
      <c r="BH27" s="56" t="e">
        <f>INDEX('P-07 HACCP score'!$C$3:$E$7,MATCH(O27,'P-07 HACCP score'!$B$3:$B$7,0),MATCH('D-14 Ernst'!K$2,'P-07 HACCP score'!$C$2:$E$2,0))</f>
        <v>#N/A</v>
      </c>
      <c r="BI27" s="62">
        <f>INDEX('P-07 HACCP score'!$C$3:$E$7,MATCH(P27,'P-07 HACCP score'!$B$3:$B$7,0),MATCH('D-14 Ernst'!L$2,'P-07 HACCP score'!$C$2:$E$2,0))</f>
        <v>0</v>
      </c>
      <c r="BJ27" s="62">
        <f>INDEX('P-07 HACCP score'!$C$3:$E$7,MATCH(Q27,'P-07 HACCP score'!$B$3:$B$7,0),MATCH('D-14 Ernst'!M$2,'P-07 HACCP score'!$C$2:$E$2,0))</f>
        <v>0</v>
      </c>
      <c r="BK27" s="56">
        <f>INDEX('P-07 HACCP score'!$C$3:$E$7,MATCH(R27,'P-07 HACCP score'!$B$3:$B$7,0),MATCH('D-14 Ernst'!N$2,'P-07 HACCP score'!$C$2:$E$2,0))</f>
        <v>0</v>
      </c>
      <c r="BL27" s="56">
        <f>INDEX('P-07 HACCP score'!$C$3:$E$7,MATCH(S27,'P-07 HACCP score'!$B$3:$B$7,0),MATCH('D-14 Ernst'!O$2,'P-07 HACCP score'!$C$2:$E$2,0))</f>
        <v>0</v>
      </c>
      <c r="BM27" s="56">
        <f>INDEX('P-07 HACCP score'!$C$3:$E$7,MATCH(T27,'P-07 HACCP score'!$B$3:$B$7,0),MATCH('D-14 Ernst'!P$2,'P-07 HACCP score'!$C$2:$E$2,0))</f>
        <v>0</v>
      </c>
      <c r="BN27" s="56">
        <f>INDEX('P-07 HACCP score'!$C$3:$E$7,MATCH(U27,'P-07 HACCP score'!$B$3:$B$7,0),MATCH('D-14 Ernst'!Q$2,'P-07 HACCP score'!$C$2:$E$2,0))</f>
        <v>0</v>
      </c>
      <c r="BO27" s="56">
        <f>INDEX('P-07 HACCP score'!$C$3:$E$7,MATCH(V27,'P-07 HACCP score'!$B$3:$B$7,0),MATCH('D-14 Ernst'!R$2,'P-07 HACCP score'!$C$2:$E$2,0))</f>
        <v>0</v>
      </c>
      <c r="BP27" s="56">
        <f>INDEX('P-07 HACCP score'!$C$3:$E$7,MATCH(W27,'P-07 HACCP score'!$B$3:$B$7,0),MATCH('D-14 Ernst'!S$2,'P-07 HACCP score'!$C$2:$E$2,0))</f>
        <v>0</v>
      </c>
      <c r="BQ27" s="56" t="e">
        <f>INDEX('P-07 HACCP score'!$C$3:$E$7,MATCH(X27,'P-07 HACCP score'!$B$3:$B$7,0),MATCH('D-14 Ernst'!T$2,'P-07 HACCP score'!$C$2:$E$2,0))</f>
        <v>#N/A</v>
      </c>
      <c r="BR27" s="63">
        <f>INDEX('P-07 HACCP score'!$C$3:$E$7,MATCH(Y27,'P-07 HACCP score'!$B$3:$B$7,0),MATCH('D-14 Ernst'!U$2,'P-07 HACCP score'!$C$2:$E$2,0))</f>
        <v>0</v>
      </c>
      <c r="BS27" s="63">
        <f>INDEX('P-07 HACCP score'!$C$3:$E$7,MATCH(Z27,'P-07 HACCP score'!$B$3:$B$7,0),MATCH('D-14 Ernst'!V$2,'P-07 HACCP score'!$C$2:$E$2,0))</f>
        <v>0</v>
      </c>
      <c r="BT27" s="63">
        <f>INDEX('P-07 HACCP score'!$C$3:$E$7,MATCH(AA27,'P-07 HACCP score'!$B$3:$B$7,0),MATCH('D-14 Ernst'!W$2,'P-07 HACCP score'!$C$2:$E$2,0))</f>
        <v>0</v>
      </c>
      <c r="BU27" s="56">
        <f>INDEX('P-07 HACCP score'!$C$3:$E$7,MATCH(AB27,'P-07 HACCP score'!$B$3:$B$7,0),MATCH('D-14 Ernst'!X$2,'P-07 HACCP score'!$C$2:$E$2,0))</f>
        <v>1.5</v>
      </c>
      <c r="BV27" s="56">
        <f>INDEX('P-07 HACCP score'!$C$3:$E$7,MATCH(AC27,'P-07 HACCP score'!$B$3:$B$7,0),MATCH('D-14 Ernst'!Y$2,'P-07 HACCP score'!$C$2:$E$2,0))</f>
        <v>0</v>
      </c>
      <c r="BW27" s="56">
        <f>INDEX('P-07 HACCP score'!$C$3:$E$7,MATCH(AD27,'P-07 HACCP score'!$B$3:$B$7,0),MATCH('D-14 Ernst'!Z$2,'P-07 HACCP score'!$C$2:$E$2,0))</f>
        <v>0</v>
      </c>
      <c r="BX27" s="56">
        <f>INDEX('P-07 HACCP score'!$C$3:$E$7,MATCH(AE27,'P-07 HACCP score'!$B$3:$B$7,0),MATCH('D-14 Ernst'!AA$2,'P-07 HACCP score'!$C$2:$E$2,0))</f>
        <v>0</v>
      </c>
      <c r="BY27" s="56">
        <f>INDEX('P-07 HACCP score'!$C$3:$E$7,MATCH(AF27,'P-07 HACCP score'!$B$3:$B$7,0),MATCH('D-14 Ernst'!AB$2,'P-07 HACCP score'!$C$2:$E$2,0))</f>
        <v>0</v>
      </c>
      <c r="BZ27" s="56">
        <f>INDEX('P-07 HACCP score'!$C$3:$E$7,MATCH(AG27,'P-07 HACCP score'!$B$3:$B$7,0),MATCH('D-14 Ernst'!AC$2,'P-07 HACCP score'!$C$2:$E$2,0))</f>
        <v>0</v>
      </c>
      <c r="CA27" s="56">
        <f>INDEX('P-07 HACCP score'!$C$3:$E$7,MATCH(AH27,'P-07 HACCP score'!$B$3:$B$7,0),MATCH('D-14 Ernst'!AD$2,'P-07 HACCP score'!$C$2:$E$2,0))</f>
        <v>0</v>
      </c>
      <c r="CB27" s="56">
        <f>INDEX('P-07 HACCP score'!$C$3:$E$7,MATCH(AI27,'P-07 HACCP score'!$B$3:$B$7,0),MATCH('D-14 Ernst'!AE$2,'P-07 HACCP score'!$C$2:$E$2,0))</f>
        <v>0</v>
      </c>
      <c r="CC27" s="56">
        <f>INDEX('P-07 HACCP score'!$C$3:$E$7,MATCH(AJ27,'P-07 HACCP score'!$B$3:$B$7,0),MATCH('D-14 Ernst'!AF$2,'P-07 HACCP score'!$C$2:$E$2,0))</f>
        <v>0</v>
      </c>
      <c r="CD27" s="56">
        <f>INDEX('P-07 HACCP score'!$C$3:$E$7,MATCH(AK27,'P-07 HACCP score'!$B$3:$B$7,0),MATCH('D-14 Ernst'!AG$2,'P-07 HACCP score'!$C$2:$E$2,0))</f>
        <v>0</v>
      </c>
    </row>
    <row r="28" spans="1:82" x14ac:dyDescent="0.3">
      <c r="A28" s="84">
        <v>50073</v>
      </c>
      <c r="B28" s="86" t="s">
        <v>673</v>
      </c>
      <c r="C28" s="89" t="s">
        <v>123</v>
      </c>
      <c r="D28" s="90">
        <v>1</v>
      </c>
      <c r="E28" s="88" t="s">
        <v>83</v>
      </c>
      <c r="F28" s="93"/>
      <c r="G28" s="93"/>
      <c r="H28" s="93" t="str">
        <f>IF(COUNTIF(I28:M28,"H"),"H",
IF(COUNTIF(I28:M28,"M"),"M",
IF(COUNTIF(I28:M28,"L"),"L",
IF(COUNTIF(I28:M28,"B"),"B",""))))</f>
        <v>L</v>
      </c>
      <c r="I28" s="85" t="s">
        <v>84</v>
      </c>
      <c r="J28" s="85" t="s">
        <v>84</v>
      </c>
      <c r="K28" s="95"/>
      <c r="L28" s="95"/>
      <c r="M28" s="95"/>
      <c r="N28" s="93"/>
      <c r="O28" s="93" t="str">
        <f>IF(COUNTIF(P28:Q28,"H"),"H",
IF(COUNTIF(P28:Q28,"M"),"M",
IF(COUNTIF(P28:Q28,"L"),"L",
IF(COUNTIF(P28:Q28,"B"),"B",""))))</f>
        <v/>
      </c>
      <c r="P28" s="96"/>
      <c r="Q28" s="96"/>
      <c r="R28" s="93"/>
      <c r="S28" s="93"/>
      <c r="T28" s="93"/>
      <c r="U28" s="93"/>
      <c r="V28" s="93"/>
      <c r="W28" s="93"/>
      <c r="X28" s="93" t="str">
        <f>IF(COUNTIF(Y28:AA28,"H"),"H",
IF(COUNTIF(Y28:AA28,"M"),"M",
IF(COUNTIF(Y28:AA28,"L"),"L",
IF(COUNTIF(Y28:AA28,"B"),"B",""))))</f>
        <v/>
      </c>
      <c r="Y28" s="97"/>
      <c r="Z28" s="97"/>
      <c r="AA28" s="97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>
        <f>COUNTIF(AX28:BA28,5)+COUNTIF(BG28:BH28,5)+COUNTIF(BK28:BQ28,5)+COUNTIF(BU28:CD28,5)+COUNTIF(AX28:BA28,9)+COUNTIF(BG28:BH28,9)+COUNTIF(BK28:BQ28,9)+COUNTIF(BU28:CD28,9)</f>
        <v>0</v>
      </c>
      <c r="AM28" s="93">
        <f>COUNTIF(AX28:BA28,15)+COUNTIF(BG28:BH28,15)+COUNTIF(BK28:BQ28,15)+COUNTIF(BU28:CD28,15)+COUNTIF(AX28:BA28,25)+COUNTIF(BG28:BH28,25)+COUNTIF(BK28:BQ28,25)+COUNTIF(BU28:CD28,25)</f>
        <v>0</v>
      </c>
      <c r="AN28" s="93" t="str">
        <f>IF(AM28&gt;=1,"HIGH",IF(AL28&gt;=2,"MEDIUM","LOW"))</f>
        <v>LOW</v>
      </c>
      <c r="AO28" s="93" t="str">
        <f>IF(AND(AM28=1,OR(H28="H",AB28="H"),TEXT(D28,0)&lt;&gt;"4"),"Y","N" )</f>
        <v>N</v>
      </c>
      <c r="AP28" s="93" t="s">
        <v>85</v>
      </c>
      <c r="AQ28" s="93" t="str">
        <f>IF(OR(AP28="Y",AO28="Y"),"MEDIUM",AN28)</f>
        <v>LOW</v>
      </c>
      <c r="AR28" s="98"/>
      <c r="AS28" s="98"/>
      <c r="AT28" s="98"/>
      <c r="AU28" s="98" t="str">
        <f>IF(AND(AR28="H",AS28="S"),"Y",IF(OR(AND(AR28="L",AS28="S",AT28="Y"),AND(AR28="H",AS28="G",AT28="Y")),"Y","N"))</f>
        <v>N</v>
      </c>
      <c r="AV28" s="98"/>
      <c r="AW28" s="98" t="str">
        <f>IF(AU28="N",AQ28,IF(AQ28="LOW","MEDIUM","HIGH"))</f>
        <v>LOW</v>
      </c>
      <c r="AX28" s="99">
        <f>INDEX('P-07 HACCP score'!$C$3:$E$7,MATCH(E28,'P-07 HACCP score'!$B$3:$B$7,0),MATCH('D-14 Ernst'!A$2,'P-07 HACCP score'!$C$2:$E$2,0))</f>
        <v>1.5</v>
      </c>
      <c r="AY28" s="99">
        <f>INDEX('P-07 HACCP score'!$C$3:$E$7,MATCH(F28,'P-07 HACCP score'!$B$3:$B$7,0),MATCH('D-14 Ernst'!B$2,'P-07 HACCP score'!$C$2:$E$2,0))</f>
        <v>0</v>
      </c>
      <c r="AZ28" s="99">
        <f>INDEX('P-07 HACCP score'!$C$3:$E$7,MATCH(G28,'P-07 HACCP score'!$B$3:$B$7,0),MATCH('D-14 Ernst'!C$2,'P-07 HACCP score'!$C$2:$E$2,0))</f>
        <v>0</v>
      </c>
      <c r="BA28" s="99">
        <f>INDEX('P-07 HACCP score'!$C$3:$E$7,MATCH(H28,'P-07 HACCP score'!$B$3:$B$7,0),MATCH('D-14 Ernst'!D$2,'P-07 HACCP score'!$C$2:$E$2,0))</f>
        <v>3</v>
      </c>
      <c r="BB28" s="100">
        <f>INDEX('P-07 HACCP score'!$C$3:$E$7,MATCH(I28,'P-07 HACCP score'!$B$3:$B$7,0),MATCH('D-14 Ernst'!E$2,'P-07 HACCP score'!$C$2:$E$2,0))</f>
        <v>3</v>
      </c>
      <c r="BC28" s="100">
        <f>INDEX('P-07 HACCP score'!$C$3:$E$7,MATCH(J28,'P-07 HACCP score'!$B$3:$B$7,0),MATCH('D-14 Ernst'!F$2,'P-07 HACCP score'!$C$2:$E$2,0))</f>
        <v>3</v>
      </c>
      <c r="BD28" s="100">
        <f>INDEX('P-07 HACCP score'!$C$3:$E$7,MATCH(K28,'P-07 HACCP score'!$B$3:$B$7,0),MATCH('D-14 Ernst'!G$2,'P-07 HACCP score'!$C$2:$E$2,0))</f>
        <v>0</v>
      </c>
      <c r="BE28" s="100">
        <f>INDEX('P-07 HACCP score'!$C$3:$E$7,MATCH(L28,'P-07 HACCP score'!$B$3:$B$7,0),MATCH('D-14 Ernst'!H$2,'P-07 HACCP score'!$C$2:$E$2,0))</f>
        <v>0</v>
      </c>
      <c r="BF28" s="99">
        <f>INDEX('P-07 HACCP score'!$C$3:$E$7,MATCH(M28,'P-07 HACCP score'!$B$3:$B$7,0),MATCH('D-14 Ernst'!I$2,'P-07 HACCP score'!$C$2:$E$2,0))</f>
        <v>0</v>
      </c>
      <c r="BG28" s="99">
        <f>INDEX('P-07 HACCP score'!$C$3:$E$7,MATCH(N28,'P-07 HACCP score'!$B$3:$B$7,0),MATCH('D-14 Ernst'!J$2,'P-07 HACCP score'!$C$2:$E$2,0))</f>
        <v>0</v>
      </c>
      <c r="BH28" s="99" t="e">
        <f>INDEX('P-07 HACCP score'!$C$3:$E$7,MATCH(O28,'P-07 HACCP score'!$B$3:$B$7,0),MATCH('D-14 Ernst'!K$2,'P-07 HACCP score'!$C$2:$E$2,0))</f>
        <v>#N/A</v>
      </c>
      <c r="BI28" s="101">
        <f>INDEX('P-07 HACCP score'!$C$3:$E$7,MATCH(P28,'P-07 HACCP score'!$B$3:$B$7,0),MATCH('D-14 Ernst'!L$2,'P-07 HACCP score'!$C$2:$E$2,0))</f>
        <v>0</v>
      </c>
      <c r="BJ28" s="101">
        <f>INDEX('P-07 HACCP score'!$C$3:$E$7,MATCH(Q28,'P-07 HACCP score'!$B$3:$B$7,0),MATCH('D-14 Ernst'!M$2,'P-07 HACCP score'!$C$2:$E$2,0))</f>
        <v>0</v>
      </c>
      <c r="BK28" s="99">
        <f>INDEX('P-07 HACCP score'!$C$3:$E$7,MATCH(R28,'P-07 HACCP score'!$B$3:$B$7,0),MATCH('D-14 Ernst'!N$2,'P-07 HACCP score'!$C$2:$E$2,0))</f>
        <v>0</v>
      </c>
      <c r="BL28" s="99">
        <f>INDEX('P-07 HACCP score'!$C$3:$E$7,MATCH(S28,'P-07 HACCP score'!$B$3:$B$7,0),MATCH('D-14 Ernst'!O$2,'P-07 HACCP score'!$C$2:$E$2,0))</f>
        <v>0</v>
      </c>
      <c r="BM28" s="99">
        <f>INDEX('P-07 HACCP score'!$C$3:$E$7,MATCH(T28,'P-07 HACCP score'!$B$3:$B$7,0),MATCH('D-14 Ernst'!P$2,'P-07 HACCP score'!$C$2:$E$2,0))</f>
        <v>0</v>
      </c>
      <c r="BN28" s="99">
        <f>INDEX('P-07 HACCP score'!$C$3:$E$7,MATCH(U28,'P-07 HACCP score'!$B$3:$B$7,0),MATCH('D-14 Ernst'!Q$2,'P-07 HACCP score'!$C$2:$E$2,0))</f>
        <v>0</v>
      </c>
      <c r="BO28" s="99">
        <f>INDEX('P-07 HACCP score'!$C$3:$E$7,MATCH(V28,'P-07 HACCP score'!$B$3:$B$7,0),MATCH('D-14 Ernst'!R$2,'P-07 HACCP score'!$C$2:$E$2,0))</f>
        <v>0</v>
      </c>
      <c r="BP28" s="99">
        <f>INDEX('P-07 HACCP score'!$C$3:$E$7,MATCH(W28,'P-07 HACCP score'!$B$3:$B$7,0),MATCH('D-14 Ernst'!S$2,'P-07 HACCP score'!$C$2:$E$2,0))</f>
        <v>0</v>
      </c>
      <c r="BQ28" s="99" t="e">
        <f>INDEX('P-07 HACCP score'!$C$3:$E$7,MATCH(X28,'P-07 HACCP score'!$B$3:$B$7,0),MATCH('D-14 Ernst'!T$2,'P-07 HACCP score'!$C$2:$E$2,0))</f>
        <v>#N/A</v>
      </c>
      <c r="BR28" s="102">
        <f>INDEX('P-07 HACCP score'!$C$3:$E$7,MATCH(Y28,'P-07 HACCP score'!$B$3:$B$7,0),MATCH('D-14 Ernst'!U$2,'P-07 HACCP score'!$C$2:$E$2,0))</f>
        <v>0</v>
      </c>
      <c r="BS28" s="102">
        <f>INDEX('P-07 HACCP score'!$C$3:$E$7,MATCH(Z28,'P-07 HACCP score'!$B$3:$B$7,0),MATCH('D-14 Ernst'!V$2,'P-07 HACCP score'!$C$2:$E$2,0))</f>
        <v>0</v>
      </c>
      <c r="BT28" s="102">
        <f>INDEX('P-07 HACCP score'!$C$3:$E$7,MATCH(AA28,'P-07 HACCP score'!$B$3:$B$7,0),MATCH('D-14 Ernst'!W$2,'P-07 HACCP score'!$C$2:$E$2,0))</f>
        <v>0</v>
      </c>
      <c r="BU28" s="99">
        <f>INDEX('P-07 HACCP score'!$C$3:$E$7,MATCH(AB28,'P-07 HACCP score'!$B$3:$B$7,0),MATCH('D-14 Ernst'!X$2,'P-07 HACCP score'!$C$2:$E$2,0))</f>
        <v>0</v>
      </c>
      <c r="BV28" s="99">
        <f>INDEX('P-07 HACCP score'!$C$3:$E$7,MATCH(AC28,'P-07 HACCP score'!$B$3:$B$7,0),MATCH('D-14 Ernst'!Y$2,'P-07 HACCP score'!$C$2:$E$2,0))</f>
        <v>0</v>
      </c>
      <c r="BW28" s="99">
        <f>INDEX('P-07 HACCP score'!$C$3:$E$7,MATCH(AD28,'P-07 HACCP score'!$B$3:$B$7,0),MATCH('D-14 Ernst'!Z$2,'P-07 HACCP score'!$C$2:$E$2,0))</f>
        <v>0</v>
      </c>
      <c r="BX28" s="99">
        <f>INDEX('P-07 HACCP score'!$C$3:$E$7,MATCH(AE28,'P-07 HACCP score'!$B$3:$B$7,0),MATCH('D-14 Ernst'!AA$2,'P-07 HACCP score'!$C$2:$E$2,0))</f>
        <v>0</v>
      </c>
      <c r="BY28" s="99">
        <f>INDEX('P-07 HACCP score'!$C$3:$E$7,MATCH(AF28,'P-07 HACCP score'!$B$3:$B$7,0),MATCH('D-14 Ernst'!AB$2,'P-07 HACCP score'!$C$2:$E$2,0))</f>
        <v>0</v>
      </c>
      <c r="BZ28" s="99">
        <f>INDEX('P-07 HACCP score'!$C$3:$E$7,MATCH(AG28,'P-07 HACCP score'!$B$3:$B$7,0),MATCH('D-14 Ernst'!AC$2,'P-07 HACCP score'!$C$2:$E$2,0))</f>
        <v>0</v>
      </c>
      <c r="CA28" s="99">
        <f>INDEX('P-07 HACCP score'!$C$3:$E$7,MATCH(AH28,'P-07 HACCP score'!$B$3:$B$7,0),MATCH('D-14 Ernst'!AD$2,'P-07 HACCP score'!$C$2:$E$2,0))</f>
        <v>0</v>
      </c>
      <c r="CB28" s="99">
        <f>INDEX('P-07 HACCP score'!$C$3:$E$7,MATCH(AI28,'P-07 HACCP score'!$B$3:$B$7,0),MATCH('D-14 Ernst'!AE$2,'P-07 HACCP score'!$C$2:$E$2,0))</f>
        <v>0</v>
      </c>
      <c r="CC28" s="99">
        <f>INDEX('P-07 HACCP score'!$C$3:$E$7,MATCH(AJ28,'P-07 HACCP score'!$B$3:$B$7,0),MATCH('D-14 Ernst'!AF$2,'P-07 HACCP score'!$C$2:$E$2,0))</f>
        <v>0</v>
      </c>
      <c r="CD28" s="56">
        <f>INDEX('P-07 HACCP score'!$C$3:$E$7,MATCH(AK28,'P-07 HACCP score'!$B$3:$B$7,0),MATCH('D-14 Ernst'!AG$2,'P-07 HACCP score'!$C$2:$E$2,0))</f>
        <v>0</v>
      </c>
    </row>
    <row r="29" spans="1:82" x14ac:dyDescent="0.3">
      <c r="A29" s="48">
        <v>50060</v>
      </c>
      <c r="B29" s="49" t="s">
        <v>127</v>
      </c>
      <c r="C29" s="45" t="s">
        <v>123</v>
      </c>
      <c r="D29" s="39">
        <v>1</v>
      </c>
      <c r="E29" s="8" t="s">
        <v>83</v>
      </c>
      <c r="F29" s="7"/>
      <c r="G29" s="7"/>
      <c r="H29" s="7" t="str">
        <f>IF(COUNTIF(I29:M29,"H"),"H",
IF(COUNTIF(I29:M29,"M"),"M",
IF(COUNTIF(I29:M29,"L"),"L",
IF(COUNTIF(I29:M29,"B"),"B",""))))</f>
        <v>L</v>
      </c>
      <c r="I29" s="10" t="s">
        <v>84</v>
      </c>
      <c r="J29" s="10" t="s">
        <v>84</v>
      </c>
      <c r="K29" s="10"/>
      <c r="L29" s="10"/>
      <c r="M29" s="10"/>
      <c r="N29" s="7"/>
      <c r="O29" s="7" t="str">
        <f>IF(COUNTIF(P29:Q29,"H"),"H",
IF(COUNTIF(P29:Q29,"M"),"M",
IF(COUNTIF(P29:Q29,"L"),"L",
IF(COUNTIF(P29:Q29,"B"),"B",""))))</f>
        <v/>
      </c>
      <c r="P29" s="12"/>
      <c r="Q29" s="12"/>
      <c r="R29" s="7"/>
      <c r="S29" s="7"/>
      <c r="T29" s="7"/>
      <c r="U29" s="7"/>
      <c r="V29" s="7"/>
      <c r="W29" s="7"/>
      <c r="X29" s="7" t="str">
        <f>IF(COUNTIF(Y29:AA29,"H"),"H",
IF(COUNTIF(Y29:AA29,"M"),"M",
IF(COUNTIF(Y29:AA29,"L"),"L",
IF(COUNTIF(Y29:AA29,"B"),"B",""))))</f>
        <v/>
      </c>
      <c r="Y29" s="25"/>
      <c r="Z29" s="25"/>
      <c r="AA29" s="25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>
        <f>COUNTIF(AX29:BA29,5)+COUNTIF(BG29:BH29,5)+COUNTIF(BK29:BQ29,5)+COUNTIF(BU29:CD29,5)+COUNTIF(AX29:BA29,9)+COUNTIF(BG29:BH29,9)+COUNTIF(BK29:BQ29,9)+COUNTIF(BU29:CD29,9)</f>
        <v>0</v>
      </c>
      <c r="AM29" s="7">
        <f>COUNTIF(AX29:BA29,15)+COUNTIF(BG29:BH29,15)+COUNTIF(BK29:BQ29,15)+COUNTIF(BU29:CD29,15)+COUNTIF(AX29:BA29,25)+COUNTIF(BG29:BH29,25)+COUNTIF(BK29:BQ29,25)+COUNTIF(BU29:CD29,25)</f>
        <v>0</v>
      </c>
      <c r="AN29" s="7" t="str">
        <f>IF(AM29&gt;=1,"HIGH",IF(AL29&gt;=2,"MEDIUM","LOW"))</f>
        <v>LOW</v>
      </c>
      <c r="AO29" s="7" t="str">
        <f>IF(AND(AM29=1,OR(H29="H",AB29="H"),TEXT(D29,0)&lt;&gt;"4"),"Y","N" )</f>
        <v>N</v>
      </c>
      <c r="AP29" s="7" t="s">
        <v>85</v>
      </c>
      <c r="AQ29" s="7" t="str">
        <f>IF(OR(AP29="Y",AO29="Y"),"MEDIUM",AN29)</f>
        <v>LOW</v>
      </c>
      <c r="AR29" s="57" t="s">
        <v>84</v>
      </c>
      <c r="AS29" s="57" t="s">
        <v>85</v>
      </c>
      <c r="AT29" s="57" t="s">
        <v>85</v>
      </c>
      <c r="AU29" s="57" t="str">
        <f>IF(AND(AR29="H",AS29="S"),"Y",IF(OR(AND(AR29="L",AS29="S",AT29="Y"),AND(AR29="H",AS29="G",AT29="Y")),"Y","N"))</f>
        <v>N</v>
      </c>
      <c r="AW29" s="57" t="str">
        <f>IF(AU29="N",AQ29,IF(AQ29="LOW","MEDIUM","HIGH"))</f>
        <v>LOW</v>
      </c>
      <c r="AX29" s="56">
        <f>INDEX('P-07 HACCP score'!$C$3:$E$7,MATCH(E29,'P-07 HACCP score'!$B$3:$B$7,0),MATCH('D-14 Ernst'!A$2,'P-07 HACCP score'!$C$2:$E$2,0))</f>
        <v>1.5</v>
      </c>
      <c r="AY29" s="56">
        <f>INDEX('P-07 HACCP score'!$C$3:$E$7,MATCH(F29,'P-07 HACCP score'!$B$3:$B$7,0),MATCH('D-14 Ernst'!B$2,'P-07 HACCP score'!$C$2:$E$2,0))</f>
        <v>0</v>
      </c>
      <c r="AZ29" s="56">
        <f>INDEX('P-07 HACCP score'!$C$3:$E$7,MATCH(G29,'P-07 HACCP score'!$B$3:$B$7,0),MATCH('D-14 Ernst'!C$2,'P-07 HACCP score'!$C$2:$E$2,0))</f>
        <v>0</v>
      </c>
      <c r="BA29" s="56">
        <f>INDEX('P-07 HACCP score'!$C$3:$E$7,MATCH(H29,'P-07 HACCP score'!$B$3:$B$7,0),MATCH('D-14 Ernst'!D$2,'P-07 HACCP score'!$C$2:$E$2,0))</f>
        <v>3</v>
      </c>
      <c r="BB29" s="61">
        <f>INDEX('P-07 HACCP score'!$C$3:$E$7,MATCH(I29,'P-07 HACCP score'!$B$3:$B$7,0),MATCH('D-14 Ernst'!E$2,'P-07 HACCP score'!$C$2:$E$2,0))</f>
        <v>3</v>
      </c>
      <c r="BC29" s="61">
        <f>INDEX('P-07 HACCP score'!$C$3:$E$7,MATCH(J29,'P-07 HACCP score'!$B$3:$B$7,0),MATCH('D-14 Ernst'!F$2,'P-07 HACCP score'!$C$2:$E$2,0))</f>
        <v>3</v>
      </c>
      <c r="BD29" s="61">
        <f>INDEX('P-07 HACCP score'!$C$3:$E$7,MATCH(K29,'P-07 HACCP score'!$B$3:$B$7,0),MATCH('D-14 Ernst'!G$2,'P-07 HACCP score'!$C$2:$E$2,0))</f>
        <v>0</v>
      </c>
      <c r="BE29" s="61">
        <f>INDEX('P-07 HACCP score'!$C$3:$E$7,MATCH(L29,'P-07 HACCP score'!$B$3:$B$7,0),MATCH('D-14 Ernst'!H$2,'P-07 HACCP score'!$C$2:$E$2,0))</f>
        <v>0</v>
      </c>
      <c r="BF29" s="56">
        <f>INDEX('P-07 HACCP score'!$C$3:$E$7,MATCH(M29,'P-07 HACCP score'!$B$3:$B$7,0),MATCH('D-14 Ernst'!I$2,'P-07 HACCP score'!$C$2:$E$2,0))</f>
        <v>0</v>
      </c>
      <c r="BG29" s="56">
        <f>INDEX('P-07 HACCP score'!$C$3:$E$7,MATCH(N29,'P-07 HACCP score'!$B$3:$B$7,0),MATCH('D-14 Ernst'!J$2,'P-07 HACCP score'!$C$2:$E$2,0))</f>
        <v>0</v>
      </c>
      <c r="BH29" s="56" t="e">
        <f>INDEX('P-07 HACCP score'!$C$3:$E$7,MATCH(O29,'P-07 HACCP score'!$B$3:$B$7,0),MATCH('D-14 Ernst'!K$2,'P-07 HACCP score'!$C$2:$E$2,0))</f>
        <v>#N/A</v>
      </c>
      <c r="BI29" s="62">
        <f>INDEX('P-07 HACCP score'!$C$3:$E$7,MATCH(P29,'P-07 HACCP score'!$B$3:$B$7,0),MATCH('D-14 Ernst'!L$2,'P-07 HACCP score'!$C$2:$E$2,0))</f>
        <v>0</v>
      </c>
      <c r="BJ29" s="62">
        <f>INDEX('P-07 HACCP score'!$C$3:$E$7,MATCH(Q29,'P-07 HACCP score'!$B$3:$B$7,0),MATCH('D-14 Ernst'!M$2,'P-07 HACCP score'!$C$2:$E$2,0))</f>
        <v>0</v>
      </c>
      <c r="BK29" s="56">
        <f>INDEX('P-07 HACCP score'!$C$3:$E$7,MATCH(R29,'P-07 HACCP score'!$B$3:$B$7,0),MATCH('D-14 Ernst'!N$2,'P-07 HACCP score'!$C$2:$E$2,0))</f>
        <v>0</v>
      </c>
      <c r="BL29" s="56">
        <f>INDEX('P-07 HACCP score'!$C$3:$E$7,MATCH(S29,'P-07 HACCP score'!$B$3:$B$7,0),MATCH('D-14 Ernst'!O$2,'P-07 HACCP score'!$C$2:$E$2,0))</f>
        <v>0</v>
      </c>
      <c r="BM29" s="56">
        <f>INDEX('P-07 HACCP score'!$C$3:$E$7,MATCH(T29,'P-07 HACCP score'!$B$3:$B$7,0),MATCH('D-14 Ernst'!P$2,'P-07 HACCP score'!$C$2:$E$2,0))</f>
        <v>0</v>
      </c>
      <c r="BN29" s="56">
        <f>INDEX('P-07 HACCP score'!$C$3:$E$7,MATCH(U29,'P-07 HACCP score'!$B$3:$B$7,0),MATCH('D-14 Ernst'!Q$2,'P-07 HACCP score'!$C$2:$E$2,0))</f>
        <v>0</v>
      </c>
      <c r="BO29" s="56">
        <f>INDEX('P-07 HACCP score'!$C$3:$E$7,MATCH(V29,'P-07 HACCP score'!$B$3:$B$7,0),MATCH('D-14 Ernst'!R$2,'P-07 HACCP score'!$C$2:$E$2,0))</f>
        <v>0</v>
      </c>
      <c r="BP29" s="56">
        <f>INDEX('P-07 HACCP score'!$C$3:$E$7,MATCH(W29,'P-07 HACCP score'!$B$3:$B$7,0),MATCH('D-14 Ernst'!S$2,'P-07 HACCP score'!$C$2:$E$2,0))</f>
        <v>0</v>
      </c>
      <c r="BQ29" s="56" t="e">
        <f>INDEX('P-07 HACCP score'!$C$3:$E$7,MATCH(X29,'P-07 HACCP score'!$B$3:$B$7,0),MATCH('D-14 Ernst'!T$2,'P-07 HACCP score'!$C$2:$E$2,0))</f>
        <v>#N/A</v>
      </c>
      <c r="BR29" s="63">
        <f>INDEX('P-07 HACCP score'!$C$3:$E$7,MATCH(Y29,'P-07 HACCP score'!$B$3:$B$7,0),MATCH('D-14 Ernst'!U$2,'P-07 HACCP score'!$C$2:$E$2,0))</f>
        <v>0</v>
      </c>
      <c r="BS29" s="63">
        <f>INDEX('P-07 HACCP score'!$C$3:$E$7,MATCH(Z29,'P-07 HACCP score'!$B$3:$B$7,0),MATCH('D-14 Ernst'!V$2,'P-07 HACCP score'!$C$2:$E$2,0))</f>
        <v>0</v>
      </c>
      <c r="BT29" s="63">
        <f>INDEX('P-07 HACCP score'!$C$3:$E$7,MATCH(AA29,'P-07 HACCP score'!$B$3:$B$7,0),MATCH('D-14 Ernst'!W$2,'P-07 HACCP score'!$C$2:$E$2,0))</f>
        <v>0</v>
      </c>
      <c r="BU29" s="56">
        <f>INDEX('P-07 HACCP score'!$C$3:$E$7,MATCH(AB29,'P-07 HACCP score'!$B$3:$B$7,0),MATCH('D-14 Ernst'!X$2,'P-07 HACCP score'!$C$2:$E$2,0))</f>
        <v>0</v>
      </c>
      <c r="BV29" s="56">
        <f>INDEX('P-07 HACCP score'!$C$3:$E$7,MATCH(AC29,'P-07 HACCP score'!$B$3:$B$7,0),MATCH('D-14 Ernst'!Y$2,'P-07 HACCP score'!$C$2:$E$2,0))</f>
        <v>0</v>
      </c>
      <c r="BW29" s="56">
        <f>INDEX('P-07 HACCP score'!$C$3:$E$7,MATCH(AD29,'P-07 HACCP score'!$B$3:$B$7,0),MATCH('D-14 Ernst'!Z$2,'P-07 HACCP score'!$C$2:$E$2,0))</f>
        <v>0</v>
      </c>
      <c r="BX29" s="56">
        <f>INDEX('P-07 HACCP score'!$C$3:$E$7,MATCH(AE29,'P-07 HACCP score'!$B$3:$B$7,0),MATCH('D-14 Ernst'!AA$2,'P-07 HACCP score'!$C$2:$E$2,0))</f>
        <v>0</v>
      </c>
      <c r="BY29" s="56">
        <f>INDEX('P-07 HACCP score'!$C$3:$E$7,MATCH(AF29,'P-07 HACCP score'!$B$3:$B$7,0),MATCH('D-14 Ernst'!AB$2,'P-07 HACCP score'!$C$2:$E$2,0))</f>
        <v>0</v>
      </c>
      <c r="BZ29" s="56">
        <f>INDEX('P-07 HACCP score'!$C$3:$E$7,MATCH(AG29,'P-07 HACCP score'!$B$3:$B$7,0),MATCH('D-14 Ernst'!AC$2,'P-07 HACCP score'!$C$2:$E$2,0))</f>
        <v>0</v>
      </c>
      <c r="CA29" s="56">
        <f>INDEX('P-07 HACCP score'!$C$3:$E$7,MATCH(AH29,'P-07 HACCP score'!$B$3:$B$7,0),MATCH('D-14 Ernst'!AD$2,'P-07 HACCP score'!$C$2:$E$2,0))</f>
        <v>0</v>
      </c>
      <c r="CB29" s="56">
        <f>INDEX('P-07 HACCP score'!$C$3:$E$7,MATCH(AI29,'P-07 HACCP score'!$B$3:$B$7,0),MATCH('D-14 Ernst'!AE$2,'P-07 HACCP score'!$C$2:$E$2,0))</f>
        <v>0</v>
      </c>
      <c r="CC29" s="56">
        <f>INDEX('P-07 HACCP score'!$C$3:$E$7,MATCH(AJ29,'P-07 HACCP score'!$B$3:$B$7,0),MATCH('D-14 Ernst'!AF$2,'P-07 HACCP score'!$C$2:$E$2,0))</f>
        <v>0</v>
      </c>
      <c r="CD29" s="56">
        <f>INDEX('P-07 HACCP score'!$C$3:$E$7,MATCH(AK29,'P-07 HACCP score'!$B$3:$B$7,0),MATCH('D-14 Ernst'!AG$2,'P-07 HACCP score'!$C$2:$E$2,0))</f>
        <v>0</v>
      </c>
    </row>
    <row r="30" spans="1:82" x14ac:dyDescent="0.3">
      <c r="A30" s="48">
        <v>51410</v>
      </c>
      <c r="B30" s="49" t="s">
        <v>128</v>
      </c>
      <c r="C30" s="45" t="s">
        <v>82</v>
      </c>
      <c r="D30" s="39">
        <v>3</v>
      </c>
      <c r="E30" s="8" t="s">
        <v>83</v>
      </c>
      <c r="F30" s="7"/>
      <c r="G30" s="7"/>
      <c r="H30" s="7" t="str">
        <f>IF(COUNTIF(I30:M30,"H"),"H",
IF(COUNTIF(I30:M30,"M"),"M",
IF(COUNTIF(I30:M30,"L"),"L",
IF(COUNTIF(I30:M30,"B"),"B",""))))</f>
        <v>H</v>
      </c>
      <c r="I30" s="10"/>
      <c r="J30" s="10" t="s">
        <v>92</v>
      </c>
      <c r="K30" s="10"/>
      <c r="L30" s="10"/>
      <c r="M30" s="10"/>
      <c r="N30" s="7"/>
      <c r="O30" s="7" t="str">
        <f>IF(COUNTIF(P30:Q30,"H"),"H",
IF(COUNTIF(P30:Q30,"M"),"M",
IF(COUNTIF(P30:Q30,"L"),"L",
IF(COUNTIF(P30:Q30,"B"),"B",""))))</f>
        <v>L</v>
      </c>
      <c r="P30" s="12" t="s">
        <v>84</v>
      </c>
      <c r="Q30" s="12"/>
      <c r="R30" s="7" t="s">
        <v>83</v>
      </c>
      <c r="S30" s="7"/>
      <c r="T30" s="7"/>
      <c r="U30" s="7"/>
      <c r="V30" s="7"/>
      <c r="W30" s="7"/>
      <c r="X30" s="7" t="str">
        <f>IF(COUNTIF(Y30:AA30,"H"),"H",
IF(COUNTIF(Y30:AA30,"M"),"M",
IF(COUNTIF(Y30:AA30,"L"),"L",
IF(COUNTIF(Y30:AA30,"B"),"B",""))))</f>
        <v/>
      </c>
      <c r="Y30" s="25"/>
      <c r="Z30" s="25"/>
      <c r="AA30" s="25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>
        <f>COUNTIF(AX30:BA30,5)+COUNTIF(BG30:BH30,5)+COUNTIF(BK30:BQ30,5)+COUNTIF(BU30:CD30,5)+COUNTIF(AX30:BA30,9)+COUNTIF(BG30:BH30,9)+COUNTIF(BK30:BQ30,9)+COUNTIF(BU30:CD30,9)</f>
        <v>0</v>
      </c>
      <c r="AM30" s="7">
        <f>COUNTIF(AX30:BA30,15)+COUNTIF(BG30:BH30,15)+COUNTIF(BK30:BQ30,15)+COUNTIF(BU30:CD30,15)+COUNTIF(AX30:BA30,25)+COUNTIF(BG30:BH30,25)+COUNTIF(BK30:BQ30,25)+COUNTIF(BU30:CD30,25)</f>
        <v>1</v>
      </c>
      <c r="AN30" s="7" t="str">
        <f>IF(AM30&gt;=1,"HIGH",IF(AL30&gt;=2,"MEDIUM","LOW"))</f>
        <v>HIGH</v>
      </c>
      <c r="AO30" s="7" t="str">
        <f>IF(AND(AM30=1,OR(H30="H",AB30="H"),TEXT(D30,0)&lt;&gt;"4"),"Y","N" )</f>
        <v>Y</v>
      </c>
      <c r="AP30" s="7" t="s">
        <v>85</v>
      </c>
      <c r="AQ30" s="7" t="str">
        <f>IF(OR(AP30="Y",AO30="Y"),"MEDIUM",AN30)</f>
        <v>MEDIUM</v>
      </c>
      <c r="AR30" s="57" t="s">
        <v>84</v>
      </c>
      <c r="AS30" s="57" t="s">
        <v>86</v>
      </c>
      <c r="AT30" s="57" t="s">
        <v>85</v>
      </c>
      <c r="AU30" s="57" t="str">
        <f>IF(AND(AR30="H",AS30="S"),"Y",IF(OR(AND(AR30="L",AS30="S",AT30="Y"),AND(AR30="H",AS30="G",AT30="Y")),"Y","N"))</f>
        <v>N</v>
      </c>
      <c r="AW30" s="57" t="str">
        <f>IF(AU30="N",AQ30,IF(AQ30="LOW","MEDIUM","HIGH"))</f>
        <v>MEDIUM</v>
      </c>
      <c r="AX30" s="56">
        <f>INDEX('P-07 HACCP score'!$C$3:$E$7,MATCH(E30,'P-07 HACCP score'!$B$3:$B$7,0),MATCH('D-14 Ernst'!A$2,'P-07 HACCP score'!$C$2:$E$2,0))</f>
        <v>1.5</v>
      </c>
      <c r="AY30" s="56">
        <f>INDEX('P-07 HACCP score'!$C$3:$E$7,MATCH(F30,'P-07 HACCP score'!$B$3:$B$7,0),MATCH('D-14 Ernst'!B$2,'P-07 HACCP score'!$C$2:$E$2,0))</f>
        <v>0</v>
      </c>
      <c r="AZ30" s="56">
        <f>INDEX('P-07 HACCP score'!$C$3:$E$7,MATCH(G30,'P-07 HACCP score'!$B$3:$B$7,0),MATCH('D-14 Ernst'!C$2,'P-07 HACCP score'!$C$2:$E$2,0))</f>
        <v>0</v>
      </c>
      <c r="BA30" s="56">
        <f>INDEX('P-07 HACCP score'!$C$3:$E$7,MATCH(H30,'P-07 HACCP score'!$B$3:$B$7,0),MATCH('D-14 Ernst'!D$2,'P-07 HACCP score'!$C$2:$E$2,0))</f>
        <v>15</v>
      </c>
      <c r="BB30" s="61">
        <f>INDEX('P-07 HACCP score'!$C$3:$E$7,MATCH(I30,'P-07 HACCP score'!$B$3:$B$7,0),MATCH('D-14 Ernst'!E$2,'P-07 HACCP score'!$C$2:$E$2,0))</f>
        <v>0</v>
      </c>
      <c r="BC30" s="61">
        <f>INDEX('P-07 HACCP score'!$C$3:$E$7,MATCH(J30,'P-07 HACCP score'!$B$3:$B$7,0),MATCH('D-14 Ernst'!F$2,'P-07 HACCP score'!$C$2:$E$2,0))</f>
        <v>15</v>
      </c>
      <c r="BD30" s="61">
        <f>INDEX('P-07 HACCP score'!$C$3:$E$7,MATCH(K30,'P-07 HACCP score'!$B$3:$B$7,0),MATCH('D-14 Ernst'!G$2,'P-07 HACCP score'!$C$2:$E$2,0))</f>
        <v>0</v>
      </c>
      <c r="BE30" s="61">
        <f>INDEX('P-07 HACCP score'!$C$3:$E$7,MATCH(L30,'P-07 HACCP score'!$B$3:$B$7,0),MATCH('D-14 Ernst'!H$2,'P-07 HACCP score'!$C$2:$E$2,0))</f>
        <v>0</v>
      </c>
      <c r="BF30" s="56">
        <f>INDEX('P-07 HACCP score'!$C$3:$E$7,MATCH(M30,'P-07 HACCP score'!$B$3:$B$7,0),MATCH('D-14 Ernst'!I$2,'P-07 HACCP score'!$C$2:$E$2,0))</f>
        <v>0</v>
      </c>
      <c r="BG30" s="56">
        <f>INDEX('P-07 HACCP score'!$C$3:$E$7,MATCH(N30,'P-07 HACCP score'!$B$3:$B$7,0),MATCH('D-14 Ernst'!J$2,'P-07 HACCP score'!$C$2:$E$2,0))</f>
        <v>0</v>
      </c>
      <c r="BH30" s="56">
        <f>INDEX('P-07 HACCP score'!$C$3:$E$7,MATCH(O30,'P-07 HACCP score'!$B$3:$B$7,0),MATCH('D-14 Ernst'!K$2,'P-07 HACCP score'!$C$2:$E$2,0))</f>
        <v>3</v>
      </c>
      <c r="BI30" s="62">
        <f>INDEX('P-07 HACCP score'!$C$3:$E$7,MATCH(P30,'P-07 HACCP score'!$B$3:$B$7,0),MATCH('D-14 Ernst'!L$2,'P-07 HACCP score'!$C$2:$E$2,0))</f>
        <v>3</v>
      </c>
      <c r="BJ30" s="62">
        <f>INDEX('P-07 HACCP score'!$C$3:$E$7,MATCH(Q30,'P-07 HACCP score'!$B$3:$B$7,0),MATCH('D-14 Ernst'!M$2,'P-07 HACCP score'!$C$2:$E$2,0))</f>
        <v>0</v>
      </c>
      <c r="BK30" s="56">
        <f>INDEX('P-07 HACCP score'!$C$3:$E$7,MATCH(R30,'P-07 HACCP score'!$B$3:$B$7,0),MATCH('D-14 Ernst'!N$2,'P-07 HACCP score'!$C$2:$E$2,0))</f>
        <v>2.5</v>
      </c>
      <c r="BL30" s="56">
        <f>INDEX('P-07 HACCP score'!$C$3:$E$7,MATCH(S30,'P-07 HACCP score'!$B$3:$B$7,0),MATCH('D-14 Ernst'!O$2,'P-07 HACCP score'!$C$2:$E$2,0))</f>
        <v>0</v>
      </c>
      <c r="BM30" s="56">
        <f>INDEX('P-07 HACCP score'!$C$3:$E$7,MATCH(T30,'P-07 HACCP score'!$B$3:$B$7,0),MATCH('D-14 Ernst'!P$2,'P-07 HACCP score'!$C$2:$E$2,0))</f>
        <v>0</v>
      </c>
      <c r="BN30" s="56">
        <f>INDEX('P-07 HACCP score'!$C$3:$E$7,MATCH(U30,'P-07 HACCP score'!$B$3:$B$7,0),MATCH('D-14 Ernst'!Q$2,'P-07 HACCP score'!$C$2:$E$2,0))</f>
        <v>0</v>
      </c>
      <c r="BO30" s="56">
        <f>INDEX('P-07 HACCP score'!$C$3:$E$7,MATCH(V30,'P-07 HACCP score'!$B$3:$B$7,0),MATCH('D-14 Ernst'!R$2,'P-07 HACCP score'!$C$2:$E$2,0))</f>
        <v>0</v>
      </c>
      <c r="BP30" s="56">
        <f>INDEX('P-07 HACCP score'!$C$3:$E$7,MATCH(W30,'P-07 HACCP score'!$B$3:$B$7,0),MATCH('D-14 Ernst'!S$2,'P-07 HACCP score'!$C$2:$E$2,0))</f>
        <v>0</v>
      </c>
      <c r="BQ30" s="56" t="e">
        <f>INDEX('P-07 HACCP score'!$C$3:$E$7,MATCH(X30,'P-07 HACCP score'!$B$3:$B$7,0),MATCH('D-14 Ernst'!T$2,'P-07 HACCP score'!$C$2:$E$2,0))</f>
        <v>#N/A</v>
      </c>
      <c r="BR30" s="63">
        <f>INDEX('P-07 HACCP score'!$C$3:$E$7,MATCH(Y30,'P-07 HACCP score'!$B$3:$B$7,0),MATCH('D-14 Ernst'!U$2,'P-07 HACCP score'!$C$2:$E$2,0))</f>
        <v>0</v>
      </c>
      <c r="BS30" s="63">
        <f>INDEX('P-07 HACCP score'!$C$3:$E$7,MATCH(Z30,'P-07 HACCP score'!$B$3:$B$7,0),MATCH('D-14 Ernst'!V$2,'P-07 HACCP score'!$C$2:$E$2,0))</f>
        <v>0</v>
      </c>
      <c r="BT30" s="63">
        <f>INDEX('P-07 HACCP score'!$C$3:$E$7,MATCH(AA30,'P-07 HACCP score'!$B$3:$B$7,0),MATCH('D-14 Ernst'!W$2,'P-07 HACCP score'!$C$2:$E$2,0))</f>
        <v>0</v>
      </c>
      <c r="BU30" s="56">
        <f>INDEX('P-07 HACCP score'!$C$3:$E$7,MATCH(AB30,'P-07 HACCP score'!$B$3:$B$7,0),MATCH('D-14 Ernst'!X$2,'P-07 HACCP score'!$C$2:$E$2,0))</f>
        <v>0</v>
      </c>
      <c r="BV30" s="56">
        <f>INDEX('P-07 HACCP score'!$C$3:$E$7,MATCH(AC30,'P-07 HACCP score'!$B$3:$B$7,0),MATCH('D-14 Ernst'!Y$2,'P-07 HACCP score'!$C$2:$E$2,0))</f>
        <v>0</v>
      </c>
      <c r="BW30" s="56">
        <f>INDEX('P-07 HACCP score'!$C$3:$E$7,MATCH(AD30,'P-07 HACCP score'!$B$3:$B$7,0),MATCH('D-14 Ernst'!Z$2,'P-07 HACCP score'!$C$2:$E$2,0))</f>
        <v>0</v>
      </c>
      <c r="BX30" s="56">
        <f>INDEX('P-07 HACCP score'!$C$3:$E$7,MATCH(AE30,'P-07 HACCP score'!$B$3:$B$7,0),MATCH('D-14 Ernst'!AA$2,'P-07 HACCP score'!$C$2:$E$2,0))</f>
        <v>0</v>
      </c>
      <c r="BY30" s="56">
        <f>INDEX('P-07 HACCP score'!$C$3:$E$7,MATCH(AF30,'P-07 HACCP score'!$B$3:$B$7,0),MATCH('D-14 Ernst'!AB$2,'P-07 HACCP score'!$C$2:$E$2,0))</f>
        <v>0</v>
      </c>
      <c r="BZ30" s="56">
        <f>INDEX('P-07 HACCP score'!$C$3:$E$7,MATCH(AG30,'P-07 HACCP score'!$B$3:$B$7,0),MATCH('D-14 Ernst'!AC$2,'P-07 HACCP score'!$C$2:$E$2,0))</f>
        <v>0</v>
      </c>
      <c r="CA30" s="56">
        <f>INDEX('P-07 HACCP score'!$C$3:$E$7,MATCH(AH30,'P-07 HACCP score'!$B$3:$B$7,0),MATCH('D-14 Ernst'!AD$2,'P-07 HACCP score'!$C$2:$E$2,0))</f>
        <v>0</v>
      </c>
      <c r="CB30" s="56">
        <f>INDEX('P-07 HACCP score'!$C$3:$E$7,MATCH(AI30,'P-07 HACCP score'!$B$3:$B$7,0),MATCH('D-14 Ernst'!AE$2,'P-07 HACCP score'!$C$2:$E$2,0))</f>
        <v>0</v>
      </c>
      <c r="CC30" s="56">
        <f>INDEX('P-07 HACCP score'!$C$3:$E$7,MATCH(AJ30,'P-07 HACCP score'!$B$3:$B$7,0),MATCH('D-14 Ernst'!AF$2,'P-07 HACCP score'!$C$2:$E$2,0))</f>
        <v>0</v>
      </c>
      <c r="CD30" s="56">
        <f>INDEX('P-07 HACCP score'!$C$3:$E$7,MATCH(AK30,'P-07 HACCP score'!$B$3:$B$7,0),MATCH('D-14 Ernst'!AG$2,'P-07 HACCP score'!$C$2:$E$2,0))</f>
        <v>0</v>
      </c>
    </row>
    <row r="31" spans="1:82" x14ac:dyDescent="0.3">
      <c r="A31" s="48">
        <v>51420</v>
      </c>
      <c r="B31" s="51" t="s">
        <v>129</v>
      </c>
      <c r="C31" s="45" t="s">
        <v>82</v>
      </c>
      <c r="D31" s="39">
        <v>3</v>
      </c>
      <c r="E31" s="8"/>
      <c r="F31" s="7"/>
      <c r="G31" s="7"/>
      <c r="H31" s="7" t="str">
        <f>IF(COUNTIF(I31:M31,"H"),"H",
IF(COUNTIF(I31:M31,"M"),"M",
IF(COUNTIF(I31:M31,"L"),"L",
IF(COUNTIF(I31:M31,"B"),"B",""))))</f>
        <v>M</v>
      </c>
      <c r="I31" s="10"/>
      <c r="J31" s="10" t="s">
        <v>102</v>
      </c>
      <c r="K31" s="10"/>
      <c r="L31" s="10"/>
      <c r="M31" s="10"/>
      <c r="N31" s="7"/>
      <c r="O31" s="7" t="str">
        <f>IF(COUNTIF(P31:Q31,"H"),"H",
IF(COUNTIF(P31:Q31,"M"),"M",
IF(COUNTIF(P31:Q31,"L"),"L",
IF(COUNTIF(P31:Q31,"B"),"B",""))))</f>
        <v>L</v>
      </c>
      <c r="P31" s="12" t="s">
        <v>84</v>
      </c>
      <c r="Q31" s="12"/>
      <c r="R31" s="7" t="s">
        <v>83</v>
      </c>
      <c r="S31" s="7"/>
      <c r="T31" s="7"/>
      <c r="U31" s="7"/>
      <c r="V31" s="7"/>
      <c r="W31" s="7"/>
      <c r="X31" s="7" t="str">
        <f>IF(COUNTIF(Y31:AA31,"H"),"H",
IF(COUNTIF(Y31:AA31,"M"),"M",
IF(COUNTIF(Y31:AA31,"L"),"L",
IF(COUNTIF(Y31:AA31,"B"),"B",""))))</f>
        <v/>
      </c>
      <c r="Y31" s="25"/>
      <c r="Z31" s="25"/>
      <c r="AA31" s="25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>
        <f>COUNTIF(AX31:BA31,5)+COUNTIF(BG31:BH31,5)+COUNTIF(BK31:BQ31,5)+COUNTIF(BU31:CD31,5)+COUNTIF(AX31:BA31,9)+COUNTIF(BG31:BH31,9)+COUNTIF(BK31:BQ31,9)+COUNTIF(BU31:CD31,9)</f>
        <v>1</v>
      </c>
      <c r="AM31" s="7">
        <f>COUNTIF(AX31:BA31,15)+COUNTIF(BG31:BH31,15)+COUNTIF(BK31:BQ31,15)+COUNTIF(BU31:CD31,15)+COUNTIF(AX31:BA31,25)+COUNTIF(BG31:BH31,25)+COUNTIF(BK31:BQ31,25)+COUNTIF(BU31:CD31,25)</f>
        <v>0</v>
      </c>
      <c r="AN31" s="7" t="str">
        <f>IF(AM31&gt;=1,"HIGH",IF(AL31&gt;=2,"MEDIUM","LOW"))</f>
        <v>LOW</v>
      </c>
      <c r="AO31" s="7" t="str">
        <f>IF(AND(AM31=1,OR(H31="H",AB31="H"),TEXT(D31,0)&lt;&gt;"4"),"Y","N" )</f>
        <v>N</v>
      </c>
      <c r="AP31" s="7" t="s">
        <v>85</v>
      </c>
      <c r="AQ31" s="7" t="str">
        <f>IF(OR(AP31="Y",AO31="Y"),"MEDIUM",AN31)</f>
        <v>LOW</v>
      </c>
      <c r="AR31" s="57" t="s">
        <v>92</v>
      </c>
      <c r="AS31" s="57" t="s">
        <v>86</v>
      </c>
      <c r="AT31" s="57" t="s">
        <v>85</v>
      </c>
      <c r="AU31" s="57" t="str">
        <f>IF(AND(AR31="H",AS31="S"),"Y",IF(OR(AND(AR31="L",AS31="S",AT31="Y"),AND(AR31="H",AS31="G",AT31="Y")),"Y","N"))</f>
        <v>N</v>
      </c>
      <c r="AW31" s="57" t="str">
        <f>IF(AU31="N",AQ31,IF(AQ31="LOW","MEDIUM","HIGH"))</f>
        <v>LOW</v>
      </c>
      <c r="AX31" s="56">
        <f>INDEX('P-07 HACCP score'!$C$3:$E$7,MATCH(E31,'P-07 HACCP score'!$B$3:$B$7,0),MATCH('D-14 Ernst'!A$2,'P-07 HACCP score'!$C$2:$E$2,0))</f>
        <v>0</v>
      </c>
      <c r="AY31" s="56">
        <f>INDEX('P-07 HACCP score'!$C$3:$E$7,MATCH(F31,'P-07 HACCP score'!$B$3:$B$7,0),MATCH('D-14 Ernst'!B$2,'P-07 HACCP score'!$C$2:$E$2,0))</f>
        <v>0</v>
      </c>
      <c r="AZ31" s="56">
        <f>INDEX('P-07 HACCP score'!$C$3:$E$7,MATCH(G31,'P-07 HACCP score'!$B$3:$B$7,0),MATCH('D-14 Ernst'!C$2,'P-07 HACCP score'!$C$2:$E$2,0))</f>
        <v>0</v>
      </c>
      <c r="BA31" s="56">
        <f>INDEX('P-07 HACCP score'!$C$3:$E$7,MATCH(H31,'P-07 HACCP score'!$B$3:$B$7,0),MATCH('D-14 Ernst'!D$2,'P-07 HACCP score'!$C$2:$E$2,0))</f>
        <v>9</v>
      </c>
      <c r="BB31" s="61">
        <f>INDEX('P-07 HACCP score'!$C$3:$E$7,MATCH(I31,'P-07 HACCP score'!$B$3:$B$7,0),MATCH('D-14 Ernst'!E$2,'P-07 HACCP score'!$C$2:$E$2,0))</f>
        <v>0</v>
      </c>
      <c r="BC31" s="61">
        <f>INDEX('P-07 HACCP score'!$C$3:$E$7,MATCH(J31,'P-07 HACCP score'!$B$3:$B$7,0),MATCH('D-14 Ernst'!F$2,'P-07 HACCP score'!$C$2:$E$2,0))</f>
        <v>9</v>
      </c>
      <c r="BD31" s="61">
        <f>INDEX('P-07 HACCP score'!$C$3:$E$7,MATCH(K31,'P-07 HACCP score'!$B$3:$B$7,0),MATCH('D-14 Ernst'!G$2,'P-07 HACCP score'!$C$2:$E$2,0))</f>
        <v>0</v>
      </c>
      <c r="BE31" s="61">
        <f>INDEX('P-07 HACCP score'!$C$3:$E$7,MATCH(L31,'P-07 HACCP score'!$B$3:$B$7,0),MATCH('D-14 Ernst'!H$2,'P-07 HACCP score'!$C$2:$E$2,0))</f>
        <v>0</v>
      </c>
      <c r="BF31" s="56">
        <f>INDEX('P-07 HACCP score'!$C$3:$E$7,MATCH(M31,'P-07 HACCP score'!$B$3:$B$7,0),MATCH('D-14 Ernst'!I$2,'P-07 HACCP score'!$C$2:$E$2,0))</f>
        <v>0</v>
      </c>
      <c r="BG31" s="56">
        <f>INDEX('P-07 HACCP score'!$C$3:$E$7,MATCH(N31,'P-07 HACCP score'!$B$3:$B$7,0),MATCH('D-14 Ernst'!J$2,'P-07 HACCP score'!$C$2:$E$2,0))</f>
        <v>0</v>
      </c>
      <c r="BH31" s="56">
        <f>INDEX('P-07 HACCP score'!$C$3:$E$7,MATCH(O31,'P-07 HACCP score'!$B$3:$B$7,0),MATCH('D-14 Ernst'!K$2,'P-07 HACCP score'!$C$2:$E$2,0))</f>
        <v>3</v>
      </c>
      <c r="BI31" s="62">
        <f>INDEX('P-07 HACCP score'!$C$3:$E$7,MATCH(P31,'P-07 HACCP score'!$B$3:$B$7,0),MATCH('D-14 Ernst'!L$2,'P-07 HACCP score'!$C$2:$E$2,0))</f>
        <v>3</v>
      </c>
      <c r="BJ31" s="62">
        <f>INDEX('P-07 HACCP score'!$C$3:$E$7,MATCH(Q31,'P-07 HACCP score'!$B$3:$B$7,0),MATCH('D-14 Ernst'!M$2,'P-07 HACCP score'!$C$2:$E$2,0))</f>
        <v>0</v>
      </c>
      <c r="BK31" s="56">
        <f>INDEX('P-07 HACCP score'!$C$3:$E$7,MATCH(R31,'P-07 HACCP score'!$B$3:$B$7,0),MATCH('D-14 Ernst'!N$2,'P-07 HACCP score'!$C$2:$E$2,0))</f>
        <v>2.5</v>
      </c>
      <c r="BL31" s="56">
        <f>INDEX('P-07 HACCP score'!$C$3:$E$7,MATCH(S31,'P-07 HACCP score'!$B$3:$B$7,0),MATCH('D-14 Ernst'!O$2,'P-07 HACCP score'!$C$2:$E$2,0))</f>
        <v>0</v>
      </c>
      <c r="BM31" s="56">
        <f>INDEX('P-07 HACCP score'!$C$3:$E$7,MATCH(T31,'P-07 HACCP score'!$B$3:$B$7,0),MATCH('D-14 Ernst'!P$2,'P-07 HACCP score'!$C$2:$E$2,0))</f>
        <v>0</v>
      </c>
      <c r="BN31" s="56">
        <f>INDEX('P-07 HACCP score'!$C$3:$E$7,MATCH(U31,'P-07 HACCP score'!$B$3:$B$7,0),MATCH('D-14 Ernst'!Q$2,'P-07 HACCP score'!$C$2:$E$2,0))</f>
        <v>0</v>
      </c>
      <c r="BO31" s="56">
        <f>INDEX('P-07 HACCP score'!$C$3:$E$7,MATCH(V31,'P-07 HACCP score'!$B$3:$B$7,0),MATCH('D-14 Ernst'!R$2,'P-07 HACCP score'!$C$2:$E$2,0))</f>
        <v>0</v>
      </c>
      <c r="BP31" s="56">
        <f>INDEX('P-07 HACCP score'!$C$3:$E$7,MATCH(W31,'P-07 HACCP score'!$B$3:$B$7,0),MATCH('D-14 Ernst'!S$2,'P-07 HACCP score'!$C$2:$E$2,0))</f>
        <v>0</v>
      </c>
      <c r="BQ31" s="56" t="e">
        <f>INDEX('P-07 HACCP score'!$C$3:$E$7,MATCH(X31,'P-07 HACCP score'!$B$3:$B$7,0),MATCH('D-14 Ernst'!T$2,'P-07 HACCP score'!$C$2:$E$2,0))</f>
        <v>#N/A</v>
      </c>
      <c r="BR31" s="63">
        <f>INDEX('P-07 HACCP score'!$C$3:$E$7,MATCH(Y31,'P-07 HACCP score'!$B$3:$B$7,0),MATCH('D-14 Ernst'!U$2,'P-07 HACCP score'!$C$2:$E$2,0))</f>
        <v>0</v>
      </c>
      <c r="BS31" s="63">
        <f>INDEX('P-07 HACCP score'!$C$3:$E$7,MATCH(Z31,'P-07 HACCP score'!$B$3:$B$7,0),MATCH('D-14 Ernst'!V$2,'P-07 HACCP score'!$C$2:$E$2,0))</f>
        <v>0</v>
      </c>
      <c r="BT31" s="63">
        <f>INDEX('P-07 HACCP score'!$C$3:$E$7,MATCH(AA31,'P-07 HACCP score'!$B$3:$B$7,0),MATCH('D-14 Ernst'!W$2,'P-07 HACCP score'!$C$2:$E$2,0))</f>
        <v>0</v>
      </c>
      <c r="BU31" s="56">
        <f>INDEX('P-07 HACCP score'!$C$3:$E$7,MATCH(AB31,'P-07 HACCP score'!$B$3:$B$7,0),MATCH('D-14 Ernst'!X$2,'P-07 HACCP score'!$C$2:$E$2,0))</f>
        <v>0</v>
      </c>
      <c r="BV31" s="56">
        <f>INDEX('P-07 HACCP score'!$C$3:$E$7,MATCH(AC31,'P-07 HACCP score'!$B$3:$B$7,0),MATCH('D-14 Ernst'!Y$2,'P-07 HACCP score'!$C$2:$E$2,0))</f>
        <v>0</v>
      </c>
      <c r="BW31" s="56">
        <f>INDEX('P-07 HACCP score'!$C$3:$E$7,MATCH(AD31,'P-07 HACCP score'!$B$3:$B$7,0),MATCH('D-14 Ernst'!Z$2,'P-07 HACCP score'!$C$2:$E$2,0))</f>
        <v>0</v>
      </c>
      <c r="BX31" s="56">
        <f>INDEX('P-07 HACCP score'!$C$3:$E$7,MATCH(AE31,'P-07 HACCP score'!$B$3:$B$7,0),MATCH('D-14 Ernst'!AA$2,'P-07 HACCP score'!$C$2:$E$2,0))</f>
        <v>0</v>
      </c>
      <c r="BY31" s="56">
        <f>INDEX('P-07 HACCP score'!$C$3:$E$7,MATCH(AF31,'P-07 HACCP score'!$B$3:$B$7,0),MATCH('D-14 Ernst'!AB$2,'P-07 HACCP score'!$C$2:$E$2,0))</f>
        <v>0</v>
      </c>
      <c r="BZ31" s="56">
        <f>INDEX('P-07 HACCP score'!$C$3:$E$7,MATCH(AG31,'P-07 HACCP score'!$B$3:$B$7,0),MATCH('D-14 Ernst'!AC$2,'P-07 HACCP score'!$C$2:$E$2,0))</f>
        <v>0</v>
      </c>
      <c r="CA31" s="56">
        <f>INDEX('P-07 HACCP score'!$C$3:$E$7,MATCH(AH31,'P-07 HACCP score'!$B$3:$B$7,0),MATCH('D-14 Ernst'!AD$2,'P-07 HACCP score'!$C$2:$E$2,0))</f>
        <v>0</v>
      </c>
      <c r="CB31" s="56">
        <f>INDEX('P-07 HACCP score'!$C$3:$E$7,MATCH(AI31,'P-07 HACCP score'!$B$3:$B$7,0),MATCH('D-14 Ernst'!AE$2,'P-07 HACCP score'!$C$2:$E$2,0))</f>
        <v>0</v>
      </c>
      <c r="CC31" s="56">
        <f>INDEX('P-07 HACCP score'!$C$3:$E$7,MATCH(AJ31,'P-07 HACCP score'!$B$3:$B$7,0),MATCH('D-14 Ernst'!AF$2,'P-07 HACCP score'!$C$2:$E$2,0))</f>
        <v>0</v>
      </c>
      <c r="CD31" s="56">
        <f>INDEX('P-07 HACCP score'!$C$3:$E$7,MATCH(AK31,'P-07 HACCP score'!$B$3:$B$7,0),MATCH('D-14 Ernst'!AG$2,'P-07 HACCP score'!$C$2:$E$2,0))</f>
        <v>0</v>
      </c>
    </row>
    <row r="32" spans="1:82" x14ac:dyDescent="0.3">
      <c r="A32" s="48">
        <v>51430</v>
      </c>
      <c r="B32" s="49" t="s">
        <v>130</v>
      </c>
      <c r="C32" s="45" t="s">
        <v>82</v>
      </c>
      <c r="D32" s="39">
        <v>3</v>
      </c>
      <c r="E32" s="8" t="s">
        <v>83</v>
      </c>
      <c r="F32" s="7"/>
      <c r="G32" s="7"/>
      <c r="H32" s="7" t="str">
        <f>IF(COUNTIF(I32:M32,"H"),"H",
IF(COUNTIF(I32:M32,"M"),"M",
IF(COUNTIF(I32:M32,"L"),"L",
IF(COUNTIF(I32:M32,"B"),"B",""))))</f>
        <v/>
      </c>
      <c r="I32" s="10"/>
      <c r="J32" s="10"/>
      <c r="K32" s="10"/>
      <c r="L32" s="10"/>
      <c r="M32" s="10"/>
      <c r="N32" s="7"/>
      <c r="O32" s="7" t="str">
        <f>IF(COUNTIF(P32:Q32,"H"),"H",
IF(COUNTIF(P32:Q32,"M"),"M",
IF(COUNTIF(P32:Q32,"L"),"L",
IF(COUNTIF(P32:Q32,"B"),"B",""))))</f>
        <v>L</v>
      </c>
      <c r="P32" s="12" t="s">
        <v>84</v>
      </c>
      <c r="Q32" s="12"/>
      <c r="R32" s="7"/>
      <c r="S32" s="7"/>
      <c r="T32" s="7"/>
      <c r="U32" s="7"/>
      <c r="V32" s="7"/>
      <c r="W32" s="7"/>
      <c r="X32" s="7" t="str">
        <f>IF(COUNTIF(Y32:AA32,"H"),"H",
IF(COUNTIF(Y32:AA32,"M"),"M",
IF(COUNTIF(Y32:AA32,"L"),"L",
IF(COUNTIF(Y32:AA32,"B"),"B",""))))</f>
        <v/>
      </c>
      <c r="Y32" s="25"/>
      <c r="Z32" s="25"/>
      <c r="AA32" s="25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f>COUNTIF(AX32:BA32,5)+COUNTIF(BG32:BH32,5)+COUNTIF(BK32:BQ32,5)+COUNTIF(BU32:CD32,5)+COUNTIF(AX32:BA32,9)+COUNTIF(BG32:BH32,9)+COUNTIF(BK32:BQ32,9)+COUNTIF(BU32:CD32,9)</f>
        <v>0</v>
      </c>
      <c r="AM32" s="7">
        <f>COUNTIF(AX32:BA32,15)+COUNTIF(BG32:BH32,15)+COUNTIF(BK32:BQ32,15)+COUNTIF(BU32:CD32,15)+COUNTIF(AX32:BA32,25)+COUNTIF(BG32:BH32,25)+COUNTIF(BK32:BQ32,25)+COUNTIF(BU32:CD32,25)</f>
        <v>0</v>
      </c>
      <c r="AN32" s="7" t="str">
        <f>IF(AM32&gt;=1,"HIGH",IF(AL32&gt;=2,"MEDIUM","LOW"))</f>
        <v>LOW</v>
      </c>
      <c r="AO32" s="7" t="str">
        <f>IF(AND(AM32=1,OR(H32="H",AB32="H"),TEXT(D32,0)&lt;&gt;"4"),"Y","N" )</f>
        <v>N</v>
      </c>
      <c r="AP32" s="7" t="s">
        <v>85</v>
      </c>
      <c r="AQ32" s="7" t="str">
        <f>IF(OR(AP32="Y",AO32="Y"),"MEDIUM",AN32)</f>
        <v>LOW</v>
      </c>
      <c r="AR32" s="57" t="s">
        <v>84</v>
      </c>
      <c r="AS32" s="57" t="s">
        <v>85</v>
      </c>
      <c r="AT32" s="57" t="s">
        <v>85</v>
      </c>
      <c r="AU32" s="57" t="str">
        <f>IF(AND(AR32="H",AS32="S"),"Y",IF(OR(AND(AR32="L",AS32="S",AT32="Y"),AND(AR32="H",AS32="G",AT32="Y")),"Y","N"))</f>
        <v>N</v>
      </c>
      <c r="AW32" s="57" t="str">
        <f>IF(AU32="N",AQ32,IF(AQ32="LOW","MEDIUM","HIGH"))</f>
        <v>LOW</v>
      </c>
      <c r="AX32" s="56">
        <f>INDEX('P-07 HACCP score'!$C$3:$E$7,MATCH(E32,'P-07 HACCP score'!$B$3:$B$7,0),MATCH('D-14 Ernst'!A$2,'P-07 HACCP score'!$C$2:$E$2,0))</f>
        <v>1.5</v>
      </c>
      <c r="AY32" s="56">
        <f>INDEX('P-07 HACCP score'!$C$3:$E$7,MATCH(F32,'P-07 HACCP score'!$B$3:$B$7,0),MATCH('D-14 Ernst'!B$2,'P-07 HACCP score'!$C$2:$E$2,0))</f>
        <v>0</v>
      </c>
      <c r="AZ32" s="56">
        <f>INDEX('P-07 HACCP score'!$C$3:$E$7,MATCH(G32,'P-07 HACCP score'!$B$3:$B$7,0),MATCH('D-14 Ernst'!C$2,'P-07 HACCP score'!$C$2:$E$2,0))</f>
        <v>0</v>
      </c>
      <c r="BA32" s="56" t="e">
        <f>INDEX('P-07 HACCP score'!$C$3:$E$7,MATCH(H32,'P-07 HACCP score'!$B$3:$B$7,0),MATCH('D-14 Ernst'!D$2,'P-07 HACCP score'!$C$2:$E$2,0))</f>
        <v>#N/A</v>
      </c>
      <c r="BB32" s="61">
        <f>INDEX('P-07 HACCP score'!$C$3:$E$7,MATCH(I32,'P-07 HACCP score'!$B$3:$B$7,0),MATCH('D-14 Ernst'!E$2,'P-07 HACCP score'!$C$2:$E$2,0))</f>
        <v>0</v>
      </c>
      <c r="BC32" s="61">
        <f>INDEX('P-07 HACCP score'!$C$3:$E$7,MATCH(J32,'P-07 HACCP score'!$B$3:$B$7,0),MATCH('D-14 Ernst'!F$2,'P-07 HACCP score'!$C$2:$E$2,0))</f>
        <v>0</v>
      </c>
      <c r="BD32" s="61">
        <f>INDEX('P-07 HACCP score'!$C$3:$E$7,MATCH(K32,'P-07 HACCP score'!$B$3:$B$7,0),MATCH('D-14 Ernst'!G$2,'P-07 HACCP score'!$C$2:$E$2,0))</f>
        <v>0</v>
      </c>
      <c r="BE32" s="61">
        <f>INDEX('P-07 HACCP score'!$C$3:$E$7,MATCH(L32,'P-07 HACCP score'!$B$3:$B$7,0),MATCH('D-14 Ernst'!H$2,'P-07 HACCP score'!$C$2:$E$2,0))</f>
        <v>0</v>
      </c>
      <c r="BF32" s="56">
        <f>INDEX('P-07 HACCP score'!$C$3:$E$7,MATCH(M32,'P-07 HACCP score'!$B$3:$B$7,0),MATCH('D-14 Ernst'!I$2,'P-07 HACCP score'!$C$2:$E$2,0))</f>
        <v>0</v>
      </c>
      <c r="BG32" s="56">
        <f>INDEX('P-07 HACCP score'!$C$3:$E$7,MATCH(N32,'P-07 HACCP score'!$B$3:$B$7,0),MATCH('D-14 Ernst'!J$2,'P-07 HACCP score'!$C$2:$E$2,0))</f>
        <v>0</v>
      </c>
      <c r="BH32" s="56">
        <f>INDEX('P-07 HACCP score'!$C$3:$E$7,MATCH(O32,'P-07 HACCP score'!$B$3:$B$7,0),MATCH('D-14 Ernst'!K$2,'P-07 HACCP score'!$C$2:$E$2,0))</f>
        <v>3</v>
      </c>
      <c r="BI32" s="62">
        <f>INDEX('P-07 HACCP score'!$C$3:$E$7,MATCH(P32,'P-07 HACCP score'!$B$3:$B$7,0),MATCH('D-14 Ernst'!L$2,'P-07 HACCP score'!$C$2:$E$2,0))</f>
        <v>3</v>
      </c>
      <c r="BJ32" s="62">
        <f>INDEX('P-07 HACCP score'!$C$3:$E$7,MATCH(Q32,'P-07 HACCP score'!$B$3:$B$7,0),MATCH('D-14 Ernst'!M$2,'P-07 HACCP score'!$C$2:$E$2,0))</f>
        <v>0</v>
      </c>
      <c r="BK32" s="56">
        <f>INDEX('P-07 HACCP score'!$C$3:$E$7,MATCH(R32,'P-07 HACCP score'!$B$3:$B$7,0),MATCH('D-14 Ernst'!N$2,'P-07 HACCP score'!$C$2:$E$2,0))</f>
        <v>0</v>
      </c>
      <c r="BL32" s="56">
        <f>INDEX('P-07 HACCP score'!$C$3:$E$7,MATCH(S32,'P-07 HACCP score'!$B$3:$B$7,0),MATCH('D-14 Ernst'!O$2,'P-07 HACCP score'!$C$2:$E$2,0))</f>
        <v>0</v>
      </c>
      <c r="BM32" s="56">
        <f>INDEX('P-07 HACCP score'!$C$3:$E$7,MATCH(T32,'P-07 HACCP score'!$B$3:$B$7,0),MATCH('D-14 Ernst'!P$2,'P-07 HACCP score'!$C$2:$E$2,0))</f>
        <v>0</v>
      </c>
      <c r="BN32" s="56">
        <f>INDEX('P-07 HACCP score'!$C$3:$E$7,MATCH(U32,'P-07 HACCP score'!$B$3:$B$7,0),MATCH('D-14 Ernst'!Q$2,'P-07 HACCP score'!$C$2:$E$2,0))</f>
        <v>0</v>
      </c>
      <c r="BO32" s="56">
        <f>INDEX('P-07 HACCP score'!$C$3:$E$7,MATCH(V32,'P-07 HACCP score'!$B$3:$B$7,0),MATCH('D-14 Ernst'!R$2,'P-07 HACCP score'!$C$2:$E$2,0))</f>
        <v>0</v>
      </c>
      <c r="BP32" s="56">
        <f>INDEX('P-07 HACCP score'!$C$3:$E$7,MATCH(W32,'P-07 HACCP score'!$B$3:$B$7,0),MATCH('D-14 Ernst'!S$2,'P-07 HACCP score'!$C$2:$E$2,0))</f>
        <v>0</v>
      </c>
      <c r="BQ32" s="56" t="e">
        <f>INDEX('P-07 HACCP score'!$C$3:$E$7,MATCH(X32,'P-07 HACCP score'!$B$3:$B$7,0),MATCH('D-14 Ernst'!T$2,'P-07 HACCP score'!$C$2:$E$2,0))</f>
        <v>#N/A</v>
      </c>
      <c r="BR32" s="63">
        <f>INDEX('P-07 HACCP score'!$C$3:$E$7,MATCH(Y32,'P-07 HACCP score'!$B$3:$B$7,0),MATCH('D-14 Ernst'!U$2,'P-07 HACCP score'!$C$2:$E$2,0))</f>
        <v>0</v>
      </c>
      <c r="BS32" s="63">
        <f>INDEX('P-07 HACCP score'!$C$3:$E$7,MATCH(Z32,'P-07 HACCP score'!$B$3:$B$7,0),MATCH('D-14 Ernst'!V$2,'P-07 HACCP score'!$C$2:$E$2,0))</f>
        <v>0</v>
      </c>
      <c r="BT32" s="63">
        <f>INDEX('P-07 HACCP score'!$C$3:$E$7,MATCH(AA32,'P-07 HACCP score'!$B$3:$B$7,0),MATCH('D-14 Ernst'!W$2,'P-07 HACCP score'!$C$2:$E$2,0))</f>
        <v>0</v>
      </c>
      <c r="BU32" s="56">
        <f>INDEX('P-07 HACCP score'!$C$3:$E$7,MATCH(AB32,'P-07 HACCP score'!$B$3:$B$7,0),MATCH('D-14 Ernst'!X$2,'P-07 HACCP score'!$C$2:$E$2,0))</f>
        <v>0</v>
      </c>
      <c r="BV32" s="56">
        <f>INDEX('P-07 HACCP score'!$C$3:$E$7,MATCH(AC32,'P-07 HACCP score'!$B$3:$B$7,0),MATCH('D-14 Ernst'!Y$2,'P-07 HACCP score'!$C$2:$E$2,0))</f>
        <v>0</v>
      </c>
      <c r="BW32" s="56">
        <f>INDEX('P-07 HACCP score'!$C$3:$E$7,MATCH(AD32,'P-07 HACCP score'!$B$3:$B$7,0),MATCH('D-14 Ernst'!Z$2,'P-07 HACCP score'!$C$2:$E$2,0))</f>
        <v>0</v>
      </c>
      <c r="BX32" s="56">
        <f>INDEX('P-07 HACCP score'!$C$3:$E$7,MATCH(AE32,'P-07 HACCP score'!$B$3:$B$7,0),MATCH('D-14 Ernst'!AA$2,'P-07 HACCP score'!$C$2:$E$2,0))</f>
        <v>0</v>
      </c>
      <c r="BY32" s="56">
        <f>INDEX('P-07 HACCP score'!$C$3:$E$7,MATCH(AF32,'P-07 HACCP score'!$B$3:$B$7,0),MATCH('D-14 Ernst'!AB$2,'P-07 HACCP score'!$C$2:$E$2,0))</f>
        <v>0</v>
      </c>
      <c r="BZ32" s="56">
        <f>INDEX('P-07 HACCP score'!$C$3:$E$7,MATCH(AG32,'P-07 HACCP score'!$B$3:$B$7,0),MATCH('D-14 Ernst'!AC$2,'P-07 HACCP score'!$C$2:$E$2,0))</f>
        <v>0</v>
      </c>
      <c r="CA32" s="56">
        <f>INDEX('P-07 HACCP score'!$C$3:$E$7,MATCH(AH32,'P-07 HACCP score'!$B$3:$B$7,0),MATCH('D-14 Ernst'!AD$2,'P-07 HACCP score'!$C$2:$E$2,0))</f>
        <v>0</v>
      </c>
      <c r="CB32" s="56">
        <f>INDEX('P-07 HACCP score'!$C$3:$E$7,MATCH(AI32,'P-07 HACCP score'!$B$3:$B$7,0),MATCH('D-14 Ernst'!AE$2,'P-07 HACCP score'!$C$2:$E$2,0))</f>
        <v>0</v>
      </c>
      <c r="CC32" s="56">
        <f>INDEX('P-07 HACCP score'!$C$3:$E$7,MATCH(AJ32,'P-07 HACCP score'!$B$3:$B$7,0),MATCH('D-14 Ernst'!AF$2,'P-07 HACCP score'!$C$2:$E$2,0))</f>
        <v>0</v>
      </c>
      <c r="CD32" s="56">
        <f>INDEX('P-07 HACCP score'!$C$3:$E$7,MATCH(AK32,'P-07 HACCP score'!$B$3:$B$7,0),MATCH('D-14 Ernst'!AG$2,'P-07 HACCP score'!$C$2:$E$2,0))</f>
        <v>0</v>
      </c>
    </row>
    <row r="33" spans="1:82" x14ac:dyDescent="0.3">
      <c r="A33" s="48">
        <v>50471</v>
      </c>
      <c r="B33" s="49" t="s">
        <v>131</v>
      </c>
      <c r="C33" s="45" t="s">
        <v>116</v>
      </c>
      <c r="D33" s="39">
        <v>3</v>
      </c>
      <c r="E33" s="32" t="s">
        <v>84</v>
      </c>
      <c r="F33" s="7"/>
      <c r="G33" s="7"/>
      <c r="H33" s="7" t="str">
        <f>IF(COUNTIF(I33:M33,"H"),"H",
IF(COUNTIF(I33:M33,"M"),"M",
IF(COUNTIF(I33:M33,"L"),"L",
IF(COUNTIF(I33:M33,"B"),"B",""))))</f>
        <v/>
      </c>
      <c r="I33" s="10"/>
      <c r="J33" s="10"/>
      <c r="K33" s="10"/>
      <c r="L33" s="10"/>
      <c r="M33" s="10"/>
      <c r="N33" s="7"/>
      <c r="O33" s="7" t="str">
        <f>IF(COUNTIF(P33:Q33,"H"),"H",
IF(COUNTIF(P33:Q33,"M"),"M",
IF(COUNTIF(P33:Q33,"L"),"L",
IF(COUNTIF(P33:Q33,"B"),"B",""))))</f>
        <v>L</v>
      </c>
      <c r="P33" s="12" t="s">
        <v>84</v>
      </c>
      <c r="Q33" s="12"/>
      <c r="R33" s="7"/>
      <c r="S33" s="7"/>
      <c r="T33" s="7"/>
      <c r="U33" s="7"/>
      <c r="V33" s="7"/>
      <c r="W33" s="7"/>
      <c r="X33" s="7" t="str">
        <f>IF(COUNTIF(Y33:AA33,"H"),"H",
IF(COUNTIF(Y33:AA33,"M"),"M",
IF(COUNTIF(Y33:AA33,"L"),"L",
IF(COUNTIF(Y33:AA33,"B"),"B",""))))</f>
        <v/>
      </c>
      <c r="Y33" s="25"/>
      <c r="Z33" s="25"/>
      <c r="AA33" s="25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>
        <f>COUNTIF(AX33:BA33,5)+COUNTIF(BG33:BH33,5)+COUNTIF(BK33:BQ33,5)+COUNTIF(BU33:CD33,5)+COUNTIF(AX33:BA33,9)+COUNTIF(BG33:BH33,9)+COUNTIF(BK33:BQ33,9)+COUNTIF(BU33:CD33,9)</f>
        <v>0</v>
      </c>
      <c r="AM33" s="7">
        <f>COUNTIF(AX33:BA33,15)+COUNTIF(BG33:BH33,15)+COUNTIF(BK33:BQ33,15)+COUNTIF(BU33:CD33,15)+COUNTIF(AX33:BA33,25)+COUNTIF(BG33:BH33,25)+COUNTIF(BK33:BQ33,25)+COUNTIF(BU33:CD33,25)</f>
        <v>0</v>
      </c>
      <c r="AN33" s="7" t="str">
        <f>IF(AM33&gt;=1,"HIGH",IF(AL33&gt;=2,"MEDIUM","LOW"))</f>
        <v>LOW</v>
      </c>
      <c r="AO33" s="7" t="str">
        <f>IF(AND(AM33=1,OR(H33="H",AB33="H"),TEXT(D33,0)&lt;&gt;"4"),"Y","N" )</f>
        <v>N</v>
      </c>
      <c r="AP33" s="7" t="s">
        <v>85</v>
      </c>
      <c r="AQ33" s="7" t="str">
        <f>IF(OR(AP33="Y",AO33="Y"),"MEDIUM",AN33)</f>
        <v>LOW</v>
      </c>
      <c r="AR33" s="57" t="s">
        <v>84</v>
      </c>
      <c r="AS33" s="57" t="s">
        <v>85</v>
      </c>
      <c r="AT33" s="57" t="s">
        <v>85</v>
      </c>
      <c r="AU33" s="57" t="str">
        <f>IF(AND(AR33="H",AS33="S"),"Y",IF(OR(AND(AR33="L",AS33="S",AT33="Y"),AND(AR33="H",AS33="G",AT33="Y")),"Y","N"))</f>
        <v>N</v>
      </c>
      <c r="AW33" s="57" t="str">
        <f>IF(AU33="N",AQ33,IF(AQ33="LOW","MEDIUM","HIGH"))</f>
        <v>LOW</v>
      </c>
      <c r="AX33" s="56">
        <f>INDEX('P-07 HACCP score'!$C$3:$E$7,MATCH(E33,'P-07 HACCP score'!$B$3:$B$7,0),MATCH('D-14 Ernst'!A$2,'P-07 HACCP score'!$C$2:$E$2,0))</f>
        <v>3</v>
      </c>
      <c r="AY33" s="56">
        <f>INDEX('P-07 HACCP score'!$C$3:$E$7,MATCH(F33,'P-07 HACCP score'!$B$3:$B$7,0),MATCH('D-14 Ernst'!B$2,'P-07 HACCP score'!$C$2:$E$2,0))</f>
        <v>0</v>
      </c>
      <c r="AZ33" s="56">
        <f>INDEX('P-07 HACCP score'!$C$3:$E$7,MATCH(G33,'P-07 HACCP score'!$B$3:$B$7,0),MATCH('D-14 Ernst'!C$2,'P-07 HACCP score'!$C$2:$E$2,0))</f>
        <v>0</v>
      </c>
      <c r="BA33" s="56" t="e">
        <f>INDEX('P-07 HACCP score'!$C$3:$E$7,MATCH(H33,'P-07 HACCP score'!$B$3:$B$7,0),MATCH('D-14 Ernst'!D$2,'P-07 HACCP score'!$C$2:$E$2,0))</f>
        <v>#N/A</v>
      </c>
      <c r="BB33" s="61">
        <f>INDEX('P-07 HACCP score'!$C$3:$E$7,MATCH(I33,'P-07 HACCP score'!$B$3:$B$7,0),MATCH('D-14 Ernst'!E$2,'P-07 HACCP score'!$C$2:$E$2,0))</f>
        <v>0</v>
      </c>
      <c r="BC33" s="61">
        <f>INDEX('P-07 HACCP score'!$C$3:$E$7,MATCH(J33,'P-07 HACCP score'!$B$3:$B$7,0),MATCH('D-14 Ernst'!F$2,'P-07 HACCP score'!$C$2:$E$2,0))</f>
        <v>0</v>
      </c>
      <c r="BD33" s="61">
        <f>INDEX('P-07 HACCP score'!$C$3:$E$7,MATCH(K33,'P-07 HACCP score'!$B$3:$B$7,0),MATCH('D-14 Ernst'!G$2,'P-07 HACCP score'!$C$2:$E$2,0))</f>
        <v>0</v>
      </c>
      <c r="BE33" s="61">
        <f>INDEX('P-07 HACCP score'!$C$3:$E$7,MATCH(L33,'P-07 HACCP score'!$B$3:$B$7,0),MATCH('D-14 Ernst'!H$2,'P-07 HACCP score'!$C$2:$E$2,0))</f>
        <v>0</v>
      </c>
      <c r="BF33" s="56">
        <f>INDEX('P-07 HACCP score'!$C$3:$E$7,MATCH(M33,'P-07 HACCP score'!$B$3:$B$7,0),MATCH('D-14 Ernst'!I$2,'P-07 HACCP score'!$C$2:$E$2,0))</f>
        <v>0</v>
      </c>
      <c r="BG33" s="56">
        <f>INDEX('P-07 HACCP score'!$C$3:$E$7,MATCH(N33,'P-07 HACCP score'!$B$3:$B$7,0),MATCH('D-14 Ernst'!J$2,'P-07 HACCP score'!$C$2:$E$2,0))</f>
        <v>0</v>
      </c>
      <c r="BH33" s="56">
        <f>INDEX('P-07 HACCP score'!$C$3:$E$7,MATCH(O33,'P-07 HACCP score'!$B$3:$B$7,0),MATCH('D-14 Ernst'!K$2,'P-07 HACCP score'!$C$2:$E$2,0))</f>
        <v>3</v>
      </c>
      <c r="BI33" s="62">
        <f>INDEX('P-07 HACCP score'!$C$3:$E$7,MATCH(P33,'P-07 HACCP score'!$B$3:$B$7,0),MATCH('D-14 Ernst'!L$2,'P-07 HACCP score'!$C$2:$E$2,0))</f>
        <v>3</v>
      </c>
      <c r="BJ33" s="62">
        <f>INDEX('P-07 HACCP score'!$C$3:$E$7,MATCH(Q33,'P-07 HACCP score'!$B$3:$B$7,0),MATCH('D-14 Ernst'!M$2,'P-07 HACCP score'!$C$2:$E$2,0))</f>
        <v>0</v>
      </c>
      <c r="BK33" s="56">
        <f>INDEX('P-07 HACCP score'!$C$3:$E$7,MATCH(R33,'P-07 HACCP score'!$B$3:$B$7,0),MATCH('D-14 Ernst'!N$2,'P-07 HACCP score'!$C$2:$E$2,0))</f>
        <v>0</v>
      </c>
      <c r="BL33" s="56">
        <f>INDEX('P-07 HACCP score'!$C$3:$E$7,MATCH(S33,'P-07 HACCP score'!$B$3:$B$7,0),MATCH('D-14 Ernst'!O$2,'P-07 HACCP score'!$C$2:$E$2,0))</f>
        <v>0</v>
      </c>
      <c r="BM33" s="56">
        <f>INDEX('P-07 HACCP score'!$C$3:$E$7,MATCH(T33,'P-07 HACCP score'!$B$3:$B$7,0),MATCH('D-14 Ernst'!P$2,'P-07 HACCP score'!$C$2:$E$2,0))</f>
        <v>0</v>
      </c>
      <c r="BN33" s="56">
        <f>INDEX('P-07 HACCP score'!$C$3:$E$7,MATCH(U33,'P-07 HACCP score'!$B$3:$B$7,0),MATCH('D-14 Ernst'!Q$2,'P-07 HACCP score'!$C$2:$E$2,0))</f>
        <v>0</v>
      </c>
      <c r="BO33" s="56">
        <f>INDEX('P-07 HACCP score'!$C$3:$E$7,MATCH(V33,'P-07 HACCP score'!$B$3:$B$7,0),MATCH('D-14 Ernst'!R$2,'P-07 HACCP score'!$C$2:$E$2,0))</f>
        <v>0</v>
      </c>
      <c r="BP33" s="56">
        <f>INDEX('P-07 HACCP score'!$C$3:$E$7,MATCH(W33,'P-07 HACCP score'!$B$3:$B$7,0),MATCH('D-14 Ernst'!S$2,'P-07 HACCP score'!$C$2:$E$2,0))</f>
        <v>0</v>
      </c>
      <c r="BQ33" s="56" t="e">
        <f>INDEX('P-07 HACCP score'!$C$3:$E$7,MATCH(X33,'P-07 HACCP score'!$B$3:$B$7,0),MATCH('D-14 Ernst'!T$2,'P-07 HACCP score'!$C$2:$E$2,0))</f>
        <v>#N/A</v>
      </c>
      <c r="BR33" s="63">
        <f>INDEX('P-07 HACCP score'!$C$3:$E$7,MATCH(Y33,'P-07 HACCP score'!$B$3:$B$7,0),MATCH('D-14 Ernst'!U$2,'P-07 HACCP score'!$C$2:$E$2,0))</f>
        <v>0</v>
      </c>
      <c r="BS33" s="63">
        <f>INDEX('P-07 HACCP score'!$C$3:$E$7,MATCH(Z33,'P-07 HACCP score'!$B$3:$B$7,0),MATCH('D-14 Ernst'!V$2,'P-07 HACCP score'!$C$2:$E$2,0))</f>
        <v>0</v>
      </c>
      <c r="BT33" s="63">
        <f>INDEX('P-07 HACCP score'!$C$3:$E$7,MATCH(AA33,'P-07 HACCP score'!$B$3:$B$7,0),MATCH('D-14 Ernst'!W$2,'P-07 HACCP score'!$C$2:$E$2,0))</f>
        <v>0</v>
      </c>
      <c r="BU33" s="56">
        <f>INDEX('P-07 HACCP score'!$C$3:$E$7,MATCH(AB33,'P-07 HACCP score'!$B$3:$B$7,0),MATCH('D-14 Ernst'!X$2,'P-07 HACCP score'!$C$2:$E$2,0))</f>
        <v>0</v>
      </c>
      <c r="BV33" s="56">
        <f>INDEX('P-07 HACCP score'!$C$3:$E$7,MATCH(AC33,'P-07 HACCP score'!$B$3:$B$7,0),MATCH('D-14 Ernst'!Y$2,'P-07 HACCP score'!$C$2:$E$2,0))</f>
        <v>0</v>
      </c>
      <c r="BW33" s="56">
        <f>INDEX('P-07 HACCP score'!$C$3:$E$7,MATCH(AD33,'P-07 HACCP score'!$B$3:$B$7,0),MATCH('D-14 Ernst'!Z$2,'P-07 HACCP score'!$C$2:$E$2,0))</f>
        <v>0</v>
      </c>
      <c r="BX33" s="56">
        <f>INDEX('P-07 HACCP score'!$C$3:$E$7,MATCH(AE33,'P-07 HACCP score'!$B$3:$B$7,0),MATCH('D-14 Ernst'!AA$2,'P-07 HACCP score'!$C$2:$E$2,0))</f>
        <v>0</v>
      </c>
      <c r="BY33" s="56">
        <f>INDEX('P-07 HACCP score'!$C$3:$E$7,MATCH(AF33,'P-07 HACCP score'!$B$3:$B$7,0),MATCH('D-14 Ernst'!AB$2,'P-07 HACCP score'!$C$2:$E$2,0))</f>
        <v>0</v>
      </c>
      <c r="BZ33" s="56">
        <f>INDEX('P-07 HACCP score'!$C$3:$E$7,MATCH(AG33,'P-07 HACCP score'!$B$3:$B$7,0),MATCH('D-14 Ernst'!AC$2,'P-07 HACCP score'!$C$2:$E$2,0))</f>
        <v>0</v>
      </c>
      <c r="CA33" s="56">
        <f>INDEX('P-07 HACCP score'!$C$3:$E$7,MATCH(AH33,'P-07 HACCP score'!$B$3:$B$7,0),MATCH('D-14 Ernst'!AD$2,'P-07 HACCP score'!$C$2:$E$2,0))</f>
        <v>0</v>
      </c>
      <c r="CB33" s="56">
        <f>INDEX('P-07 HACCP score'!$C$3:$E$7,MATCH(AI33,'P-07 HACCP score'!$B$3:$B$7,0),MATCH('D-14 Ernst'!AE$2,'P-07 HACCP score'!$C$2:$E$2,0))</f>
        <v>0</v>
      </c>
      <c r="CC33" s="56">
        <f>INDEX('P-07 HACCP score'!$C$3:$E$7,MATCH(AJ33,'P-07 HACCP score'!$B$3:$B$7,0),MATCH('D-14 Ernst'!AF$2,'P-07 HACCP score'!$C$2:$E$2,0))</f>
        <v>0</v>
      </c>
      <c r="CD33" s="56">
        <f>INDEX('P-07 HACCP score'!$C$3:$E$7,MATCH(AK33,'P-07 HACCP score'!$B$3:$B$7,0),MATCH('D-14 Ernst'!AG$2,'P-07 HACCP score'!$C$2:$E$2,0))</f>
        <v>0</v>
      </c>
    </row>
    <row r="34" spans="1:82" x14ac:dyDescent="0.3">
      <c r="A34" s="48">
        <v>30220</v>
      </c>
      <c r="B34" s="49" t="s">
        <v>132</v>
      </c>
      <c r="C34" s="45" t="s">
        <v>133</v>
      </c>
      <c r="D34" s="39">
        <v>5</v>
      </c>
      <c r="E34" s="8"/>
      <c r="F34" s="7"/>
      <c r="G34" s="7"/>
      <c r="H34" s="7" t="str">
        <f>IF(COUNTIF(I34:M34,"H"),"H",
IF(COUNTIF(I34:M34,"M"),"M",
IF(COUNTIF(I34:M34,"L"),"L",
IF(COUNTIF(I34:M34,"B"),"B",""))))</f>
        <v/>
      </c>
      <c r="I34" s="10"/>
      <c r="J34" s="10"/>
      <c r="K34" s="10"/>
      <c r="L34" s="10"/>
      <c r="M34" s="10"/>
      <c r="N34" s="7"/>
      <c r="O34" s="7" t="str">
        <f>IF(COUNTIF(P34:Q34,"H"),"H",
IF(COUNTIF(P34:Q34,"M"),"M",
IF(COUNTIF(P34:Q34,"L"),"L",
IF(COUNTIF(P34:Q34,"B"),"B",""))))</f>
        <v>M</v>
      </c>
      <c r="P34" s="12" t="s">
        <v>102</v>
      </c>
      <c r="Q34" s="12" t="s">
        <v>83</v>
      </c>
      <c r="R34" s="7" t="s">
        <v>102</v>
      </c>
      <c r="S34" s="7"/>
      <c r="T34" s="7" t="s">
        <v>84</v>
      </c>
      <c r="U34" s="7"/>
      <c r="V34" s="7"/>
      <c r="W34" s="7"/>
      <c r="X34" s="7" t="str">
        <f>IF(COUNTIF(Y34:AA34,"H"),"H",
IF(COUNTIF(Y34:AA34,"M"),"M",
IF(COUNTIF(Y34:AA34,"L"),"L",
IF(COUNTIF(Y34:AA34,"B"),"B",""))))</f>
        <v/>
      </c>
      <c r="Y34" s="25"/>
      <c r="Z34" s="25"/>
      <c r="AA34" s="25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>
        <f>COUNTIF(AX34:BA34,5)+COUNTIF(BG34:BH34,5)+COUNTIF(BK34:BQ34,5)+COUNTIF(BU34:CD34,5)+COUNTIF(AX34:BA34,9)+COUNTIF(BG34:BH34,9)+COUNTIF(BK34:BQ34,9)+COUNTIF(BU34:CD34,9)</f>
        <v>1</v>
      </c>
      <c r="AM34" s="7">
        <f>COUNTIF(AX34:BA34,15)+COUNTIF(BG34:BH34,15)+COUNTIF(BK34:BQ34,15)+COUNTIF(BU34:CD34,15)+COUNTIF(AX34:BA34,25)+COUNTIF(BG34:BH34,25)+COUNTIF(BK34:BQ34,25)+COUNTIF(BU34:CD34,25)</f>
        <v>1</v>
      </c>
      <c r="AN34" s="7" t="str">
        <f>IF(AM34&gt;=1,"HIGH",IF(AL34&gt;=2,"MEDIUM","LOW"))</f>
        <v>HIGH</v>
      </c>
      <c r="AO34" s="7" t="str">
        <f>IF(AND(AM34=1,OR(H34="H",AB34="H"),TEXT(D34,0)&lt;&gt;"4"),"Y","N" )</f>
        <v>N</v>
      </c>
      <c r="AP34" s="7" t="s">
        <v>85</v>
      </c>
      <c r="AQ34" s="7" t="str">
        <f>IF(OR(AP34="Y",AO34="Y"),"MEDIUM",AN34)</f>
        <v>HIGH</v>
      </c>
      <c r="AR34" s="57" t="s">
        <v>84</v>
      </c>
      <c r="AS34" s="57" t="s">
        <v>86</v>
      </c>
      <c r="AT34" s="57" t="s">
        <v>85</v>
      </c>
      <c r="AU34" s="57" t="str">
        <f>IF(AND(AR34="H",AS34="S"),"Y",IF(OR(AND(AR34="L",AS34="S",AT34="Y"),AND(AR34="H",AS34="G",AT34="Y")),"Y","N"))</f>
        <v>N</v>
      </c>
      <c r="AW34" s="57" t="str">
        <f>IF(AU34="N",AQ34,IF(AQ34="LOW","MEDIUM","HIGH"))</f>
        <v>HIGH</v>
      </c>
      <c r="AX34" s="56">
        <f>INDEX('P-07 HACCP score'!$C$3:$E$7,MATCH(E34,'P-07 HACCP score'!$B$3:$B$7,0),MATCH('D-14 Ernst'!A$2,'P-07 HACCP score'!$C$2:$E$2,0))</f>
        <v>0</v>
      </c>
      <c r="AY34" s="56">
        <f>INDEX('P-07 HACCP score'!$C$3:$E$7,MATCH(F34,'P-07 HACCP score'!$B$3:$B$7,0),MATCH('D-14 Ernst'!B$2,'P-07 HACCP score'!$C$2:$E$2,0))</f>
        <v>0</v>
      </c>
      <c r="AZ34" s="56">
        <f>INDEX('P-07 HACCP score'!$C$3:$E$7,MATCH(G34,'P-07 HACCP score'!$B$3:$B$7,0),MATCH('D-14 Ernst'!C$2,'P-07 HACCP score'!$C$2:$E$2,0))</f>
        <v>0</v>
      </c>
      <c r="BA34" s="56" t="e">
        <f>INDEX('P-07 HACCP score'!$C$3:$E$7,MATCH(H34,'P-07 HACCP score'!$B$3:$B$7,0),MATCH('D-14 Ernst'!D$2,'P-07 HACCP score'!$C$2:$E$2,0))</f>
        <v>#N/A</v>
      </c>
      <c r="BB34" s="61">
        <f>INDEX('P-07 HACCP score'!$C$3:$E$7,MATCH(I34,'P-07 HACCP score'!$B$3:$B$7,0),MATCH('D-14 Ernst'!E$2,'P-07 HACCP score'!$C$2:$E$2,0))</f>
        <v>0</v>
      </c>
      <c r="BC34" s="61">
        <f>INDEX('P-07 HACCP score'!$C$3:$E$7,MATCH(J34,'P-07 HACCP score'!$B$3:$B$7,0),MATCH('D-14 Ernst'!F$2,'P-07 HACCP score'!$C$2:$E$2,0))</f>
        <v>0</v>
      </c>
      <c r="BD34" s="61">
        <f>INDEX('P-07 HACCP score'!$C$3:$E$7,MATCH(K34,'P-07 HACCP score'!$B$3:$B$7,0),MATCH('D-14 Ernst'!G$2,'P-07 HACCP score'!$C$2:$E$2,0))</f>
        <v>0</v>
      </c>
      <c r="BE34" s="61">
        <f>INDEX('P-07 HACCP score'!$C$3:$E$7,MATCH(L34,'P-07 HACCP score'!$B$3:$B$7,0),MATCH('D-14 Ernst'!H$2,'P-07 HACCP score'!$C$2:$E$2,0))</f>
        <v>0</v>
      </c>
      <c r="BF34" s="56">
        <f>INDEX('P-07 HACCP score'!$C$3:$E$7,MATCH(M34,'P-07 HACCP score'!$B$3:$B$7,0),MATCH('D-14 Ernst'!I$2,'P-07 HACCP score'!$C$2:$E$2,0))</f>
        <v>0</v>
      </c>
      <c r="BG34" s="56">
        <f>INDEX('P-07 HACCP score'!$C$3:$E$7,MATCH(N34,'P-07 HACCP score'!$B$3:$B$7,0),MATCH('D-14 Ernst'!J$2,'P-07 HACCP score'!$C$2:$E$2,0))</f>
        <v>0</v>
      </c>
      <c r="BH34" s="56">
        <f>INDEX('P-07 HACCP score'!$C$3:$E$7,MATCH(O34,'P-07 HACCP score'!$B$3:$B$7,0),MATCH('D-14 Ernst'!K$2,'P-07 HACCP score'!$C$2:$E$2,0))</f>
        <v>9</v>
      </c>
      <c r="BI34" s="62">
        <f>INDEX('P-07 HACCP score'!$C$3:$E$7,MATCH(P34,'P-07 HACCP score'!$B$3:$B$7,0),MATCH('D-14 Ernst'!L$2,'P-07 HACCP score'!$C$2:$E$2,0))</f>
        <v>9</v>
      </c>
      <c r="BJ34" s="62">
        <f>INDEX('P-07 HACCP score'!$C$3:$E$7,MATCH(Q34,'P-07 HACCP score'!$B$3:$B$7,0),MATCH('D-14 Ernst'!M$2,'P-07 HACCP score'!$C$2:$E$2,0))</f>
        <v>1.5</v>
      </c>
      <c r="BK34" s="56">
        <f>INDEX('P-07 HACCP score'!$C$3:$E$7,MATCH(R34,'P-07 HACCP score'!$B$3:$B$7,0),MATCH('D-14 Ernst'!N$2,'P-07 HACCP score'!$C$2:$E$2,0))</f>
        <v>15</v>
      </c>
      <c r="BL34" s="56">
        <f>INDEX('P-07 HACCP score'!$C$3:$E$7,MATCH(S34,'P-07 HACCP score'!$B$3:$B$7,0),MATCH('D-14 Ernst'!O$2,'P-07 HACCP score'!$C$2:$E$2,0))</f>
        <v>0</v>
      </c>
      <c r="BM34" s="56">
        <f>INDEX('P-07 HACCP score'!$C$3:$E$7,MATCH(T34,'P-07 HACCP score'!$B$3:$B$7,0),MATCH('D-14 Ernst'!P$2,'P-07 HACCP score'!$C$2:$E$2,0))</f>
        <v>3</v>
      </c>
      <c r="BN34" s="56">
        <f>INDEX('P-07 HACCP score'!$C$3:$E$7,MATCH(U34,'P-07 HACCP score'!$B$3:$B$7,0),MATCH('D-14 Ernst'!Q$2,'P-07 HACCP score'!$C$2:$E$2,0))</f>
        <v>0</v>
      </c>
      <c r="BO34" s="56">
        <f>INDEX('P-07 HACCP score'!$C$3:$E$7,MATCH(V34,'P-07 HACCP score'!$B$3:$B$7,0),MATCH('D-14 Ernst'!R$2,'P-07 HACCP score'!$C$2:$E$2,0))</f>
        <v>0</v>
      </c>
      <c r="BP34" s="56">
        <f>INDEX('P-07 HACCP score'!$C$3:$E$7,MATCH(W34,'P-07 HACCP score'!$B$3:$B$7,0),MATCH('D-14 Ernst'!S$2,'P-07 HACCP score'!$C$2:$E$2,0))</f>
        <v>0</v>
      </c>
      <c r="BQ34" s="56" t="e">
        <f>INDEX('P-07 HACCP score'!$C$3:$E$7,MATCH(X34,'P-07 HACCP score'!$B$3:$B$7,0),MATCH('D-14 Ernst'!T$2,'P-07 HACCP score'!$C$2:$E$2,0))</f>
        <v>#N/A</v>
      </c>
      <c r="BR34" s="63">
        <f>INDEX('P-07 HACCP score'!$C$3:$E$7,MATCH(Y34,'P-07 HACCP score'!$B$3:$B$7,0),MATCH('D-14 Ernst'!U$2,'P-07 HACCP score'!$C$2:$E$2,0))</f>
        <v>0</v>
      </c>
      <c r="BS34" s="63">
        <f>INDEX('P-07 HACCP score'!$C$3:$E$7,MATCH(Z34,'P-07 HACCP score'!$B$3:$B$7,0),MATCH('D-14 Ernst'!V$2,'P-07 HACCP score'!$C$2:$E$2,0))</f>
        <v>0</v>
      </c>
      <c r="BT34" s="63">
        <f>INDEX('P-07 HACCP score'!$C$3:$E$7,MATCH(AA34,'P-07 HACCP score'!$B$3:$B$7,0),MATCH('D-14 Ernst'!W$2,'P-07 HACCP score'!$C$2:$E$2,0))</f>
        <v>0</v>
      </c>
      <c r="BU34" s="56">
        <f>INDEX('P-07 HACCP score'!$C$3:$E$7,MATCH(AB34,'P-07 HACCP score'!$B$3:$B$7,0),MATCH('D-14 Ernst'!X$2,'P-07 HACCP score'!$C$2:$E$2,0))</f>
        <v>0</v>
      </c>
      <c r="BV34" s="56">
        <f>INDEX('P-07 HACCP score'!$C$3:$E$7,MATCH(AC34,'P-07 HACCP score'!$B$3:$B$7,0),MATCH('D-14 Ernst'!Y$2,'P-07 HACCP score'!$C$2:$E$2,0))</f>
        <v>0</v>
      </c>
      <c r="BW34" s="56">
        <f>INDEX('P-07 HACCP score'!$C$3:$E$7,MATCH(AD34,'P-07 HACCP score'!$B$3:$B$7,0),MATCH('D-14 Ernst'!Z$2,'P-07 HACCP score'!$C$2:$E$2,0))</f>
        <v>0</v>
      </c>
      <c r="BX34" s="56">
        <f>INDEX('P-07 HACCP score'!$C$3:$E$7,MATCH(AE34,'P-07 HACCP score'!$B$3:$B$7,0),MATCH('D-14 Ernst'!AA$2,'P-07 HACCP score'!$C$2:$E$2,0))</f>
        <v>0</v>
      </c>
      <c r="BY34" s="56">
        <f>INDEX('P-07 HACCP score'!$C$3:$E$7,MATCH(AF34,'P-07 HACCP score'!$B$3:$B$7,0),MATCH('D-14 Ernst'!AB$2,'P-07 HACCP score'!$C$2:$E$2,0))</f>
        <v>0</v>
      </c>
      <c r="BZ34" s="56">
        <f>INDEX('P-07 HACCP score'!$C$3:$E$7,MATCH(AG34,'P-07 HACCP score'!$B$3:$B$7,0),MATCH('D-14 Ernst'!AC$2,'P-07 HACCP score'!$C$2:$E$2,0))</f>
        <v>0</v>
      </c>
      <c r="CA34" s="56">
        <f>INDEX('P-07 HACCP score'!$C$3:$E$7,MATCH(AH34,'P-07 HACCP score'!$B$3:$B$7,0),MATCH('D-14 Ernst'!AD$2,'P-07 HACCP score'!$C$2:$E$2,0))</f>
        <v>0</v>
      </c>
      <c r="CB34" s="56">
        <f>INDEX('P-07 HACCP score'!$C$3:$E$7,MATCH(AI34,'P-07 HACCP score'!$B$3:$B$7,0),MATCH('D-14 Ernst'!AE$2,'P-07 HACCP score'!$C$2:$E$2,0))</f>
        <v>0</v>
      </c>
      <c r="CC34" s="56">
        <f>INDEX('P-07 HACCP score'!$C$3:$E$7,MATCH(AJ34,'P-07 HACCP score'!$B$3:$B$7,0),MATCH('D-14 Ernst'!AF$2,'P-07 HACCP score'!$C$2:$E$2,0))</f>
        <v>0</v>
      </c>
      <c r="CD34" s="56">
        <f>INDEX('P-07 HACCP score'!$C$3:$E$7,MATCH(AK34,'P-07 HACCP score'!$B$3:$B$7,0),MATCH('D-14 Ernst'!AG$2,'P-07 HACCP score'!$C$2:$E$2,0))</f>
        <v>0</v>
      </c>
    </row>
    <row r="35" spans="1:82" x14ac:dyDescent="0.3">
      <c r="A35" s="48">
        <v>30730</v>
      </c>
      <c r="B35" s="49" t="s">
        <v>134</v>
      </c>
      <c r="C35" s="45" t="s">
        <v>99</v>
      </c>
      <c r="D35" s="39">
        <v>5</v>
      </c>
      <c r="E35" s="8"/>
      <c r="F35" s="7"/>
      <c r="G35" s="7"/>
      <c r="H35" s="7" t="str">
        <f>IF(COUNTIF(I35:M35,"H"),"H",
IF(COUNTIF(I35:M35,"M"),"M",
IF(COUNTIF(I35:M35,"L"),"L",
IF(COUNTIF(I35:M35,"B"),"B",""))))</f>
        <v/>
      </c>
      <c r="I35" s="10"/>
      <c r="J35" s="10"/>
      <c r="K35" s="10"/>
      <c r="L35" s="10"/>
      <c r="M35" s="10"/>
      <c r="N35" s="7"/>
      <c r="O35" s="7" t="str">
        <f>IF(COUNTIF(P35:Q35,"H"),"H",
IF(COUNTIF(P35:Q35,"M"),"M",
IF(COUNTIF(P35:Q35,"L"),"L",
IF(COUNTIF(P35:Q35,"B"),"B",""))))</f>
        <v/>
      </c>
      <c r="P35" s="12"/>
      <c r="Q35" s="12"/>
      <c r="R35" s="7"/>
      <c r="S35" s="7"/>
      <c r="T35" s="7"/>
      <c r="U35" s="7"/>
      <c r="V35" s="7"/>
      <c r="W35" s="7"/>
      <c r="X35" s="7" t="str">
        <f>IF(COUNTIF(Y35:AA35,"H"),"H",
IF(COUNTIF(Y35:AA35,"M"),"M",
IF(COUNTIF(Y35:AA35,"L"),"L",
IF(COUNTIF(Y35:AA35,"B"),"B",""))))</f>
        <v/>
      </c>
      <c r="Y35" s="25"/>
      <c r="Z35" s="25"/>
      <c r="AA35" s="25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>
        <f>COUNTIF(AX35:BA35,5)+COUNTIF(BG35:BH35,5)+COUNTIF(BK35:BQ35,5)+COUNTIF(BU35:CD35,5)+COUNTIF(AX35:BA35,9)+COUNTIF(BG35:BH35,9)+COUNTIF(BK35:BQ35,9)+COUNTIF(BU35:CD35,9)</f>
        <v>0</v>
      </c>
      <c r="AM35" s="7">
        <f>COUNTIF(AX35:BA35,15)+COUNTIF(BG35:BH35,15)+COUNTIF(BK35:BQ35,15)+COUNTIF(BU35:CD35,15)+COUNTIF(AX35:BA35,25)+COUNTIF(BG35:BH35,25)+COUNTIF(BK35:BQ35,25)+COUNTIF(BU35:CD35,25)</f>
        <v>0</v>
      </c>
      <c r="AN35" s="7" t="str">
        <f>IF(AM35&gt;=1,"HIGH",IF(AL35&gt;=2,"MEDIUM","LOW"))</f>
        <v>LOW</v>
      </c>
      <c r="AO35" s="7" t="str">
        <f>IF(AND(AM35=1,OR(H35="H",AB35="H"),TEXT(D35,0)&lt;&gt;"4"),"Y","N" )</f>
        <v>N</v>
      </c>
      <c r="AP35" s="7" t="s">
        <v>85</v>
      </c>
      <c r="AQ35" s="7" t="str">
        <f>IF(OR(AP35="Y",AO35="Y"),"MEDIUM",AN35)</f>
        <v>LOW</v>
      </c>
      <c r="AR35" s="57" t="s">
        <v>84</v>
      </c>
      <c r="AS35" s="57" t="s">
        <v>86</v>
      </c>
      <c r="AT35" s="57" t="s">
        <v>85</v>
      </c>
      <c r="AU35" s="57" t="str">
        <f>IF(AND(AR35="H",AS35="S"),"Y",IF(OR(AND(AR35="L",AS35="S",AT35="Y"),AND(AR35="H",AS35="G",AT35="Y")),"Y","N"))</f>
        <v>N</v>
      </c>
      <c r="AW35" s="57" t="str">
        <f>IF(AU35="N",AQ35,IF(AQ35="LOW","MEDIUM","HIGH"))</f>
        <v>LOW</v>
      </c>
      <c r="AX35" s="56">
        <f>INDEX('P-07 HACCP score'!$C$3:$E$7,MATCH(E35,'P-07 HACCP score'!$B$3:$B$7,0),MATCH('D-14 Ernst'!A$2,'P-07 HACCP score'!$C$2:$E$2,0))</f>
        <v>0</v>
      </c>
      <c r="AY35" s="56">
        <f>INDEX('P-07 HACCP score'!$C$3:$E$7,MATCH(F35,'P-07 HACCP score'!$B$3:$B$7,0),MATCH('D-14 Ernst'!B$2,'P-07 HACCP score'!$C$2:$E$2,0))</f>
        <v>0</v>
      </c>
      <c r="AZ35" s="56">
        <f>INDEX('P-07 HACCP score'!$C$3:$E$7,MATCH(G35,'P-07 HACCP score'!$B$3:$B$7,0),MATCH('D-14 Ernst'!C$2,'P-07 HACCP score'!$C$2:$E$2,0))</f>
        <v>0</v>
      </c>
      <c r="BA35" s="56" t="e">
        <f>INDEX('P-07 HACCP score'!$C$3:$E$7,MATCH(H35,'P-07 HACCP score'!$B$3:$B$7,0),MATCH('D-14 Ernst'!D$2,'P-07 HACCP score'!$C$2:$E$2,0))</f>
        <v>#N/A</v>
      </c>
      <c r="BB35" s="61">
        <f>INDEX('P-07 HACCP score'!$C$3:$E$7,MATCH(I35,'P-07 HACCP score'!$B$3:$B$7,0),MATCH('D-14 Ernst'!E$2,'P-07 HACCP score'!$C$2:$E$2,0))</f>
        <v>0</v>
      </c>
      <c r="BC35" s="61">
        <f>INDEX('P-07 HACCP score'!$C$3:$E$7,MATCH(J35,'P-07 HACCP score'!$B$3:$B$7,0),MATCH('D-14 Ernst'!F$2,'P-07 HACCP score'!$C$2:$E$2,0))</f>
        <v>0</v>
      </c>
      <c r="BD35" s="61">
        <f>INDEX('P-07 HACCP score'!$C$3:$E$7,MATCH(K35,'P-07 HACCP score'!$B$3:$B$7,0),MATCH('D-14 Ernst'!G$2,'P-07 HACCP score'!$C$2:$E$2,0))</f>
        <v>0</v>
      </c>
      <c r="BE35" s="61">
        <f>INDEX('P-07 HACCP score'!$C$3:$E$7,MATCH(L35,'P-07 HACCP score'!$B$3:$B$7,0),MATCH('D-14 Ernst'!H$2,'P-07 HACCP score'!$C$2:$E$2,0))</f>
        <v>0</v>
      </c>
      <c r="BF35" s="56">
        <f>INDEX('P-07 HACCP score'!$C$3:$E$7,MATCH(M35,'P-07 HACCP score'!$B$3:$B$7,0),MATCH('D-14 Ernst'!I$2,'P-07 HACCP score'!$C$2:$E$2,0))</f>
        <v>0</v>
      </c>
      <c r="BG35" s="56">
        <f>INDEX('P-07 HACCP score'!$C$3:$E$7,MATCH(N35,'P-07 HACCP score'!$B$3:$B$7,0),MATCH('D-14 Ernst'!J$2,'P-07 HACCP score'!$C$2:$E$2,0))</f>
        <v>0</v>
      </c>
      <c r="BH35" s="56" t="e">
        <f>INDEX('P-07 HACCP score'!$C$3:$E$7,MATCH(O35,'P-07 HACCP score'!$B$3:$B$7,0),MATCH('D-14 Ernst'!K$2,'P-07 HACCP score'!$C$2:$E$2,0))</f>
        <v>#N/A</v>
      </c>
      <c r="BI35" s="62">
        <f>INDEX('P-07 HACCP score'!$C$3:$E$7,MATCH(P35,'P-07 HACCP score'!$B$3:$B$7,0),MATCH('D-14 Ernst'!L$2,'P-07 HACCP score'!$C$2:$E$2,0))</f>
        <v>0</v>
      </c>
      <c r="BJ35" s="62">
        <f>INDEX('P-07 HACCP score'!$C$3:$E$7,MATCH(Q35,'P-07 HACCP score'!$B$3:$B$7,0),MATCH('D-14 Ernst'!M$2,'P-07 HACCP score'!$C$2:$E$2,0))</f>
        <v>0</v>
      </c>
      <c r="BK35" s="56">
        <f>INDEX('P-07 HACCP score'!$C$3:$E$7,MATCH(R35,'P-07 HACCP score'!$B$3:$B$7,0),MATCH('D-14 Ernst'!N$2,'P-07 HACCP score'!$C$2:$E$2,0))</f>
        <v>0</v>
      </c>
      <c r="BL35" s="56">
        <f>INDEX('P-07 HACCP score'!$C$3:$E$7,MATCH(S35,'P-07 HACCP score'!$B$3:$B$7,0),MATCH('D-14 Ernst'!O$2,'P-07 HACCP score'!$C$2:$E$2,0))</f>
        <v>0</v>
      </c>
      <c r="BM35" s="56">
        <f>INDEX('P-07 HACCP score'!$C$3:$E$7,MATCH(T35,'P-07 HACCP score'!$B$3:$B$7,0),MATCH('D-14 Ernst'!P$2,'P-07 HACCP score'!$C$2:$E$2,0))</f>
        <v>0</v>
      </c>
      <c r="BN35" s="56">
        <f>INDEX('P-07 HACCP score'!$C$3:$E$7,MATCH(U35,'P-07 HACCP score'!$B$3:$B$7,0),MATCH('D-14 Ernst'!Q$2,'P-07 HACCP score'!$C$2:$E$2,0))</f>
        <v>0</v>
      </c>
      <c r="BO35" s="56">
        <f>INDEX('P-07 HACCP score'!$C$3:$E$7,MATCH(V35,'P-07 HACCP score'!$B$3:$B$7,0),MATCH('D-14 Ernst'!R$2,'P-07 HACCP score'!$C$2:$E$2,0))</f>
        <v>0</v>
      </c>
      <c r="BP35" s="56">
        <f>INDEX('P-07 HACCP score'!$C$3:$E$7,MATCH(W35,'P-07 HACCP score'!$B$3:$B$7,0),MATCH('D-14 Ernst'!S$2,'P-07 HACCP score'!$C$2:$E$2,0))</f>
        <v>0</v>
      </c>
      <c r="BQ35" s="56" t="e">
        <f>INDEX('P-07 HACCP score'!$C$3:$E$7,MATCH(X35,'P-07 HACCP score'!$B$3:$B$7,0),MATCH('D-14 Ernst'!T$2,'P-07 HACCP score'!$C$2:$E$2,0))</f>
        <v>#N/A</v>
      </c>
      <c r="BR35" s="63">
        <f>INDEX('P-07 HACCP score'!$C$3:$E$7,MATCH(Y35,'P-07 HACCP score'!$B$3:$B$7,0),MATCH('D-14 Ernst'!U$2,'P-07 HACCP score'!$C$2:$E$2,0))</f>
        <v>0</v>
      </c>
      <c r="BS35" s="63">
        <f>INDEX('P-07 HACCP score'!$C$3:$E$7,MATCH(Z35,'P-07 HACCP score'!$B$3:$B$7,0),MATCH('D-14 Ernst'!V$2,'P-07 HACCP score'!$C$2:$E$2,0))</f>
        <v>0</v>
      </c>
      <c r="BT35" s="63">
        <f>INDEX('P-07 HACCP score'!$C$3:$E$7,MATCH(AA35,'P-07 HACCP score'!$B$3:$B$7,0),MATCH('D-14 Ernst'!W$2,'P-07 HACCP score'!$C$2:$E$2,0))</f>
        <v>0</v>
      </c>
      <c r="BU35" s="56">
        <f>INDEX('P-07 HACCP score'!$C$3:$E$7,MATCH(AB35,'P-07 HACCP score'!$B$3:$B$7,0),MATCH('D-14 Ernst'!X$2,'P-07 HACCP score'!$C$2:$E$2,0))</f>
        <v>0</v>
      </c>
      <c r="BV35" s="56">
        <f>INDEX('P-07 HACCP score'!$C$3:$E$7,MATCH(AC35,'P-07 HACCP score'!$B$3:$B$7,0),MATCH('D-14 Ernst'!Y$2,'P-07 HACCP score'!$C$2:$E$2,0))</f>
        <v>0</v>
      </c>
      <c r="BW35" s="56">
        <f>INDEX('P-07 HACCP score'!$C$3:$E$7,MATCH(AD35,'P-07 HACCP score'!$B$3:$B$7,0),MATCH('D-14 Ernst'!Z$2,'P-07 HACCP score'!$C$2:$E$2,0))</f>
        <v>0</v>
      </c>
      <c r="BX35" s="56">
        <f>INDEX('P-07 HACCP score'!$C$3:$E$7,MATCH(AE35,'P-07 HACCP score'!$B$3:$B$7,0),MATCH('D-14 Ernst'!AA$2,'P-07 HACCP score'!$C$2:$E$2,0))</f>
        <v>0</v>
      </c>
      <c r="BY35" s="56">
        <f>INDEX('P-07 HACCP score'!$C$3:$E$7,MATCH(AF35,'P-07 HACCP score'!$B$3:$B$7,0),MATCH('D-14 Ernst'!AB$2,'P-07 HACCP score'!$C$2:$E$2,0))</f>
        <v>0</v>
      </c>
      <c r="BZ35" s="56">
        <f>INDEX('P-07 HACCP score'!$C$3:$E$7,MATCH(AG35,'P-07 HACCP score'!$B$3:$B$7,0),MATCH('D-14 Ernst'!AC$2,'P-07 HACCP score'!$C$2:$E$2,0))</f>
        <v>0</v>
      </c>
      <c r="CA35" s="56">
        <f>INDEX('P-07 HACCP score'!$C$3:$E$7,MATCH(AH35,'P-07 HACCP score'!$B$3:$B$7,0),MATCH('D-14 Ernst'!AD$2,'P-07 HACCP score'!$C$2:$E$2,0))</f>
        <v>0</v>
      </c>
      <c r="CB35" s="56">
        <f>INDEX('P-07 HACCP score'!$C$3:$E$7,MATCH(AI35,'P-07 HACCP score'!$B$3:$B$7,0),MATCH('D-14 Ernst'!AE$2,'P-07 HACCP score'!$C$2:$E$2,0))</f>
        <v>0</v>
      </c>
      <c r="CC35" s="56">
        <f>INDEX('P-07 HACCP score'!$C$3:$E$7,MATCH(AJ35,'P-07 HACCP score'!$B$3:$B$7,0),MATCH('D-14 Ernst'!AF$2,'P-07 HACCP score'!$C$2:$E$2,0))</f>
        <v>0</v>
      </c>
      <c r="CD35" s="56">
        <f>INDEX('P-07 HACCP score'!$C$3:$E$7,MATCH(AK35,'P-07 HACCP score'!$B$3:$B$7,0),MATCH('D-14 Ernst'!AG$2,'P-07 HACCP score'!$C$2:$E$2,0))</f>
        <v>0</v>
      </c>
    </row>
    <row r="36" spans="1:82" x14ac:dyDescent="0.3">
      <c r="A36" s="48">
        <v>30920</v>
      </c>
      <c r="B36" s="49" t="s">
        <v>135</v>
      </c>
      <c r="C36" s="45" t="s">
        <v>136</v>
      </c>
      <c r="D36" s="39">
        <v>5</v>
      </c>
      <c r="E36" s="8"/>
      <c r="F36" s="7"/>
      <c r="G36" s="7"/>
      <c r="H36" s="7" t="str">
        <f>IF(COUNTIF(I36:M36,"H"),"H",
IF(COUNTIF(I36:M36,"M"),"M",
IF(COUNTIF(I36:M36,"L"),"L",
IF(COUNTIF(I36:M36,"B"),"B",""))))</f>
        <v/>
      </c>
      <c r="I36" s="10"/>
      <c r="J36" s="10"/>
      <c r="K36" s="10"/>
      <c r="L36" s="10"/>
      <c r="M36" s="10"/>
      <c r="N36" s="7"/>
      <c r="O36" s="7" t="str">
        <f>IF(COUNTIF(P36:Q36,"H"),"H",
IF(COUNTIF(P36:Q36,"M"),"M",
IF(COUNTIF(P36:Q36,"L"),"L",
IF(COUNTIF(P36:Q36,"B"),"B",""))))</f>
        <v/>
      </c>
      <c r="P36" s="12"/>
      <c r="Q36" s="12"/>
      <c r="R36" s="7"/>
      <c r="S36" s="7"/>
      <c r="T36" s="7"/>
      <c r="U36" s="7"/>
      <c r="V36" s="7"/>
      <c r="W36" s="7"/>
      <c r="X36" s="7" t="str">
        <f>IF(COUNTIF(Y36:AA36,"H"),"H",
IF(COUNTIF(Y36:AA36,"M"),"M",
IF(COUNTIF(Y36:AA36,"L"),"L",
IF(COUNTIF(Y36:AA36,"B"),"B",""))))</f>
        <v/>
      </c>
      <c r="Y36" s="25"/>
      <c r="Z36" s="25"/>
      <c r="AA36" s="25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>
        <f>COUNTIF(AX36:BA36,5)+COUNTIF(BG36:BH36,5)+COUNTIF(BK36:BQ36,5)+COUNTIF(BU36:CD36,5)+COUNTIF(AX36:BA36,9)+COUNTIF(BG36:BH36,9)+COUNTIF(BK36:BQ36,9)+COUNTIF(BU36:CD36,9)</f>
        <v>0</v>
      </c>
      <c r="AM36" s="7">
        <f>COUNTIF(AX36:BA36,15)+COUNTIF(BG36:BH36,15)+COUNTIF(BK36:BQ36,15)+COUNTIF(BU36:CD36,15)+COUNTIF(AX36:BA36,25)+COUNTIF(BG36:BH36,25)+COUNTIF(BK36:BQ36,25)+COUNTIF(BU36:CD36,25)</f>
        <v>0</v>
      </c>
      <c r="AN36" s="7" t="str">
        <f>IF(AM36&gt;=1,"HIGH",IF(AL36&gt;=2,"MEDIUM","LOW"))</f>
        <v>LOW</v>
      </c>
      <c r="AO36" s="7" t="str">
        <f>IF(AND(AM36=1,OR(H36="H",AB36="H"),TEXT(D36,0)&lt;&gt;"4"),"Y","N" )</f>
        <v>N</v>
      </c>
      <c r="AP36" s="7" t="s">
        <v>85</v>
      </c>
      <c r="AQ36" s="7" t="str">
        <f>IF(OR(AP36="Y",AO36="Y"),"MEDIUM",AN36)</f>
        <v>LOW</v>
      </c>
      <c r="AR36" s="57" t="s">
        <v>84</v>
      </c>
      <c r="AS36" s="57" t="s">
        <v>86</v>
      </c>
      <c r="AT36" s="57" t="s">
        <v>85</v>
      </c>
      <c r="AU36" s="57" t="str">
        <f>IF(AND(AR36="H",AS36="S"),"Y",IF(OR(AND(AR36="L",AS36="S",AT36="Y"),AND(AR36="H",AS36="G",AT36="Y")),"Y","N"))</f>
        <v>N</v>
      </c>
      <c r="AW36" s="57" t="str">
        <f>IF(AU36="N",AQ36,IF(AQ36="LOW","MEDIUM","HIGH"))</f>
        <v>LOW</v>
      </c>
      <c r="AX36" s="56">
        <f>INDEX('P-07 HACCP score'!$C$3:$E$7,MATCH(E36,'P-07 HACCP score'!$B$3:$B$7,0),MATCH('D-14 Ernst'!A$2,'P-07 HACCP score'!$C$2:$E$2,0))</f>
        <v>0</v>
      </c>
      <c r="AY36" s="56">
        <f>INDEX('P-07 HACCP score'!$C$3:$E$7,MATCH(F36,'P-07 HACCP score'!$B$3:$B$7,0),MATCH('D-14 Ernst'!B$2,'P-07 HACCP score'!$C$2:$E$2,0))</f>
        <v>0</v>
      </c>
      <c r="AZ36" s="56">
        <f>INDEX('P-07 HACCP score'!$C$3:$E$7,MATCH(G36,'P-07 HACCP score'!$B$3:$B$7,0),MATCH('D-14 Ernst'!C$2,'P-07 HACCP score'!$C$2:$E$2,0))</f>
        <v>0</v>
      </c>
      <c r="BA36" s="56" t="e">
        <f>INDEX('P-07 HACCP score'!$C$3:$E$7,MATCH(H36,'P-07 HACCP score'!$B$3:$B$7,0),MATCH('D-14 Ernst'!D$2,'P-07 HACCP score'!$C$2:$E$2,0))</f>
        <v>#N/A</v>
      </c>
      <c r="BB36" s="61">
        <f>INDEX('P-07 HACCP score'!$C$3:$E$7,MATCH(I36,'P-07 HACCP score'!$B$3:$B$7,0),MATCH('D-14 Ernst'!E$2,'P-07 HACCP score'!$C$2:$E$2,0))</f>
        <v>0</v>
      </c>
      <c r="BC36" s="61">
        <f>INDEX('P-07 HACCP score'!$C$3:$E$7,MATCH(J36,'P-07 HACCP score'!$B$3:$B$7,0),MATCH('D-14 Ernst'!F$2,'P-07 HACCP score'!$C$2:$E$2,0))</f>
        <v>0</v>
      </c>
      <c r="BD36" s="61">
        <f>INDEX('P-07 HACCP score'!$C$3:$E$7,MATCH(K36,'P-07 HACCP score'!$B$3:$B$7,0),MATCH('D-14 Ernst'!G$2,'P-07 HACCP score'!$C$2:$E$2,0))</f>
        <v>0</v>
      </c>
      <c r="BE36" s="61">
        <f>INDEX('P-07 HACCP score'!$C$3:$E$7,MATCH(L36,'P-07 HACCP score'!$B$3:$B$7,0),MATCH('D-14 Ernst'!H$2,'P-07 HACCP score'!$C$2:$E$2,0))</f>
        <v>0</v>
      </c>
      <c r="BF36" s="56">
        <f>INDEX('P-07 HACCP score'!$C$3:$E$7,MATCH(M36,'P-07 HACCP score'!$B$3:$B$7,0),MATCH('D-14 Ernst'!I$2,'P-07 HACCP score'!$C$2:$E$2,0))</f>
        <v>0</v>
      </c>
      <c r="BG36" s="56">
        <f>INDEX('P-07 HACCP score'!$C$3:$E$7,MATCH(N36,'P-07 HACCP score'!$B$3:$B$7,0),MATCH('D-14 Ernst'!J$2,'P-07 HACCP score'!$C$2:$E$2,0))</f>
        <v>0</v>
      </c>
      <c r="BH36" s="56" t="e">
        <f>INDEX('P-07 HACCP score'!$C$3:$E$7,MATCH(O36,'P-07 HACCP score'!$B$3:$B$7,0),MATCH('D-14 Ernst'!K$2,'P-07 HACCP score'!$C$2:$E$2,0))</f>
        <v>#N/A</v>
      </c>
      <c r="BI36" s="62">
        <f>INDEX('P-07 HACCP score'!$C$3:$E$7,MATCH(P36,'P-07 HACCP score'!$B$3:$B$7,0),MATCH('D-14 Ernst'!L$2,'P-07 HACCP score'!$C$2:$E$2,0))</f>
        <v>0</v>
      </c>
      <c r="BJ36" s="62">
        <f>INDEX('P-07 HACCP score'!$C$3:$E$7,MATCH(Q36,'P-07 HACCP score'!$B$3:$B$7,0),MATCH('D-14 Ernst'!M$2,'P-07 HACCP score'!$C$2:$E$2,0))</f>
        <v>0</v>
      </c>
      <c r="BK36" s="56">
        <f>INDEX('P-07 HACCP score'!$C$3:$E$7,MATCH(R36,'P-07 HACCP score'!$B$3:$B$7,0),MATCH('D-14 Ernst'!N$2,'P-07 HACCP score'!$C$2:$E$2,0))</f>
        <v>0</v>
      </c>
      <c r="BL36" s="56">
        <f>INDEX('P-07 HACCP score'!$C$3:$E$7,MATCH(S36,'P-07 HACCP score'!$B$3:$B$7,0),MATCH('D-14 Ernst'!O$2,'P-07 HACCP score'!$C$2:$E$2,0))</f>
        <v>0</v>
      </c>
      <c r="BM36" s="56">
        <f>INDEX('P-07 HACCP score'!$C$3:$E$7,MATCH(T36,'P-07 HACCP score'!$B$3:$B$7,0),MATCH('D-14 Ernst'!P$2,'P-07 HACCP score'!$C$2:$E$2,0))</f>
        <v>0</v>
      </c>
      <c r="BN36" s="56">
        <f>INDEX('P-07 HACCP score'!$C$3:$E$7,MATCH(U36,'P-07 HACCP score'!$B$3:$B$7,0),MATCH('D-14 Ernst'!Q$2,'P-07 HACCP score'!$C$2:$E$2,0))</f>
        <v>0</v>
      </c>
      <c r="BO36" s="56">
        <f>INDEX('P-07 HACCP score'!$C$3:$E$7,MATCH(V36,'P-07 HACCP score'!$B$3:$B$7,0),MATCH('D-14 Ernst'!R$2,'P-07 HACCP score'!$C$2:$E$2,0))</f>
        <v>0</v>
      </c>
      <c r="BP36" s="56">
        <f>INDEX('P-07 HACCP score'!$C$3:$E$7,MATCH(W36,'P-07 HACCP score'!$B$3:$B$7,0),MATCH('D-14 Ernst'!S$2,'P-07 HACCP score'!$C$2:$E$2,0))</f>
        <v>0</v>
      </c>
      <c r="BQ36" s="56" t="e">
        <f>INDEX('P-07 HACCP score'!$C$3:$E$7,MATCH(X36,'P-07 HACCP score'!$B$3:$B$7,0),MATCH('D-14 Ernst'!T$2,'P-07 HACCP score'!$C$2:$E$2,0))</f>
        <v>#N/A</v>
      </c>
      <c r="BR36" s="63">
        <f>INDEX('P-07 HACCP score'!$C$3:$E$7,MATCH(Y36,'P-07 HACCP score'!$B$3:$B$7,0),MATCH('D-14 Ernst'!U$2,'P-07 HACCP score'!$C$2:$E$2,0))</f>
        <v>0</v>
      </c>
      <c r="BS36" s="63">
        <f>INDEX('P-07 HACCP score'!$C$3:$E$7,MATCH(Z36,'P-07 HACCP score'!$B$3:$B$7,0),MATCH('D-14 Ernst'!V$2,'P-07 HACCP score'!$C$2:$E$2,0))</f>
        <v>0</v>
      </c>
      <c r="BT36" s="63">
        <f>INDEX('P-07 HACCP score'!$C$3:$E$7,MATCH(AA36,'P-07 HACCP score'!$B$3:$B$7,0),MATCH('D-14 Ernst'!W$2,'P-07 HACCP score'!$C$2:$E$2,0))</f>
        <v>0</v>
      </c>
      <c r="BU36" s="56">
        <f>INDEX('P-07 HACCP score'!$C$3:$E$7,MATCH(AB36,'P-07 HACCP score'!$B$3:$B$7,0),MATCH('D-14 Ernst'!X$2,'P-07 HACCP score'!$C$2:$E$2,0))</f>
        <v>0</v>
      </c>
      <c r="BV36" s="56">
        <f>INDEX('P-07 HACCP score'!$C$3:$E$7,MATCH(AC36,'P-07 HACCP score'!$B$3:$B$7,0),MATCH('D-14 Ernst'!Y$2,'P-07 HACCP score'!$C$2:$E$2,0))</f>
        <v>0</v>
      </c>
      <c r="BW36" s="56">
        <f>INDEX('P-07 HACCP score'!$C$3:$E$7,MATCH(AD36,'P-07 HACCP score'!$B$3:$B$7,0),MATCH('D-14 Ernst'!Z$2,'P-07 HACCP score'!$C$2:$E$2,0))</f>
        <v>0</v>
      </c>
      <c r="BX36" s="56">
        <f>INDEX('P-07 HACCP score'!$C$3:$E$7,MATCH(AE36,'P-07 HACCP score'!$B$3:$B$7,0),MATCH('D-14 Ernst'!AA$2,'P-07 HACCP score'!$C$2:$E$2,0))</f>
        <v>0</v>
      </c>
      <c r="BY36" s="56">
        <f>INDEX('P-07 HACCP score'!$C$3:$E$7,MATCH(AF36,'P-07 HACCP score'!$B$3:$B$7,0),MATCH('D-14 Ernst'!AB$2,'P-07 HACCP score'!$C$2:$E$2,0))</f>
        <v>0</v>
      </c>
      <c r="BZ36" s="56">
        <f>INDEX('P-07 HACCP score'!$C$3:$E$7,MATCH(AG36,'P-07 HACCP score'!$B$3:$B$7,0),MATCH('D-14 Ernst'!AC$2,'P-07 HACCP score'!$C$2:$E$2,0))</f>
        <v>0</v>
      </c>
      <c r="CA36" s="56">
        <f>INDEX('P-07 HACCP score'!$C$3:$E$7,MATCH(AH36,'P-07 HACCP score'!$B$3:$B$7,0),MATCH('D-14 Ernst'!AD$2,'P-07 HACCP score'!$C$2:$E$2,0))</f>
        <v>0</v>
      </c>
      <c r="CB36" s="56">
        <f>INDEX('P-07 HACCP score'!$C$3:$E$7,MATCH(AI36,'P-07 HACCP score'!$B$3:$B$7,0),MATCH('D-14 Ernst'!AE$2,'P-07 HACCP score'!$C$2:$E$2,0))</f>
        <v>0</v>
      </c>
      <c r="CC36" s="56">
        <f>INDEX('P-07 HACCP score'!$C$3:$E$7,MATCH(AJ36,'P-07 HACCP score'!$B$3:$B$7,0),MATCH('D-14 Ernst'!AF$2,'P-07 HACCP score'!$C$2:$E$2,0))</f>
        <v>0</v>
      </c>
      <c r="CD36" s="56">
        <f>INDEX('P-07 HACCP score'!$C$3:$E$7,MATCH(AK36,'P-07 HACCP score'!$B$3:$B$7,0),MATCH('D-14 Ernst'!AG$2,'P-07 HACCP score'!$C$2:$E$2,0))</f>
        <v>0</v>
      </c>
    </row>
    <row r="37" spans="1:82" x14ac:dyDescent="0.3">
      <c r="A37" s="48">
        <v>30140</v>
      </c>
      <c r="B37" s="49" t="s">
        <v>137</v>
      </c>
      <c r="C37" s="45" t="s">
        <v>104</v>
      </c>
      <c r="D37" s="39">
        <v>5</v>
      </c>
      <c r="E37" s="8"/>
      <c r="F37" s="7"/>
      <c r="G37" s="7"/>
      <c r="H37" s="7" t="str">
        <f>IF(COUNTIF(I37:M37,"H"),"H",
IF(COUNTIF(I37:M37,"M"),"M",
IF(COUNTIF(I37:M37,"L"),"L",
IF(COUNTIF(I37:M37,"B"),"B",""))))</f>
        <v/>
      </c>
      <c r="I37" s="10"/>
      <c r="J37" s="10"/>
      <c r="K37" s="10"/>
      <c r="L37" s="10"/>
      <c r="M37" s="10"/>
      <c r="N37" s="7"/>
      <c r="O37" s="7" t="str">
        <f>IF(COUNTIF(P37:Q37,"H"),"H",
IF(COUNTIF(P37:Q37,"M"),"M",
IF(COUNTIF(P37:Q37,"L"),"L",
IF(COUNTIF(P37:Q37,"B"),"B",""))))</f>
        <v/>
      </c>
      <c r="P37" s="12"/>
      <c r="Q37" s="12"/>
      <c r="R37" s="7"/>
      <c r="S37" s="7"/>
      <c r="T37" s="7"/>
      <c r="U37" s="7"/>
      <c r="V37" s="7"/>
      <c r="W37" s="7"/>
      <c r="X37" s="7" t="str">
        <f>IF(COUNTIF(Y37:AA37,"H"),"H",
IF(COUNTIF(Y37:AA37,"M"),"M",
IF(COUNTIF(Y37:AA37,"L"),"L",
IF(COUNTIF(Y37:AA37,"B"),"B",""))))</f>
        <v/>
      </c>
      <c r="Y37" s="25"/>
      <c r="Z37" s="25"/>
      <c r="AA37" s="25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>
        <f>COUNTIF(AX37:BA37,5)+COUNTIF(BG37:BH37,5)+COUNTIF(BK37:BQ37,5)+COUNTIF(BU37:CD37,5)+COUNTIF(AX37:BA37,9)+COUNTIF(BG37:BH37,9)+COUNTIF(BK37:BQ37,9)+COUNTIF(BU37:CD37,9)</f>
        <v>0</v>
      </c>
      <c r="AM37" s="7">
        <f>COUNTIF(AX37:BA37,15)+COUNTIF(BG37:BH37,15)+COUNTIF(BK37:BQ37,15)+COUNTIF(BU37:CD37,15)+COUNTIF(AX37:BA37,25)+COUNTIF(BG37:BH37,25)+COUNTIF(BK37:BQ37,25)+COUNTIF(BU37:CD37,25)</f>
        <v>0</v>
      </c>
      <c r="AN37" s="7" t="str">
        <f>IF(AM37&gt;=1,"HIGH",IF(AL37&gt;=2,"MEDIUM","LOW"))</f>
        <v>LOW</v>
      </c>
      <c r="AO37" s="7" t="str">
        <f>IF(AND(AM37=1,OR(H37="H",AB37="H"),TEXT(D37,0)&lt;&gt;"4"),"Y","N" )</f>
        <v>N</v>
      </c>
      <c r="AP37" s="7" t="s">
        <v>85</v>
      </c>
      <c r="AQ37" s="7" t="str">
        <f>IF(OR(AP37="Y",AO37="Y"),"MEDIUM",AN37)</f>
        <v>LOW</v>
      </c>
      <c r="AR37" s="57" t="s">
        <v>84</v>
      </c>
      <c r="AS37" s="57" t="s">
        <v>86</v>
      </c>
      <c r="AT37" s="57" t="s">
        <v>85</v>
      </c>
      <c r="AU37" s="57" t="str">
        <f>IF(AND(AR37="H",AS37="S"),"Y",IF(OR(AND(AR37="L",AS37="S",AT37="Y"),AND(AR37="H",AS37="G",AT37="Y")),"Y","N"))</f>
        <v>N</v>
      </c>
      <c r="AW37" s="57" t="str">
        <f>IF(AU37="N",AQ37,IF(AQ37="LOW","MEDIUM","HIGH"))</f>
        <v>LOW</v>
      </c>
      <c r="AX37" s="56">
        <f>INDEX('P-07 HACCP score'!$C$3:$E$7,MATCH(E37,'P-07 HACCP score'!$B$3:$B$7,0),MATCH('D-14 Ernst'!A$2,'P-07 HACCP score'!$C$2:$E$2,0))</f>
        <v>0</v>
      </c>
      <c r="AY37" s="56">
        <f>INDEX('P-07 HACCP score'!$C$3:$E$7,MATCH(F37,'P-07 HACCP score'!$B$3:$B$7,0),MATCH('D-14 Ernst'!B$2,'P-07 HACCP score'!$C$2:$E$2,0))</f>
        <v>0</v>
      </c>
      <c r="AZ37" s="56">
        <f>INDEX('P-07 HACCP score'!$C$3:$E$7,MATCH(G37,'P-07 HACCP score'!$B$3:$B$7,0),MATCH('D-14 Ernst'!C$2,'P-07 HACCP score'!$C$2:$E$2,0))</f>
        <v>0</v>
      </c>
      <c r="BA37" s="56" t="e">
        <f>INDEX('P-07 HACCP score'!$C$3:$E$7,MATCH(H37,'P-07 HACCP score'!$B$3:$B$7,0),MATCH('D-14 Ernst'!D$2,'P-07 HACCP score'!$C$2:$E$2,0))</f>
        <v>#N/A</v>
      </c>
      <c r="BB37" s="61">
        <f>INDEX('P-07 HACCP score'!$C$3:$E$7,MATCH(I37,'P-07 HACCP score'!$B$3:$B$7,0),MATCH('D-14 Ernst'!E$2,'P-07 HACCP score'!$C$2:$E$2,0))</f>
        <v>0</v>
      </c>
      <c r="BC37" s="61">
        <f>INDEX('P-07 HACCP score'!$C$3:$E$7,MATCH(J37,'P-07 HACCP score'!$B$3:$B$7,0),MATCH('D-14 Ernst'!F$2,'P-07 HACCP score'!$C$2:$E$2,0))</f>
        <v>0</v>
      </c>
      <c r="BD37" s="61">
        <f>INDEX('P-07 HACCP score'!$C$3:$E$7,MATCH(K37,'P-07 HACCP score'!$B$3:$B$7,0),MATCH('D-14 Ernst'!G$2,'P-07 HACCP score'!$C$2:$E$2,0))</f>
        <v>0</v>
      </c>
      <c r="BE37" s="61">
        <f>INDEX('P-07 HACCP score'!$C$3:$E$7,MATCH(L37,'P-07 HACCP score'!$B$3:$B$7,0),MATCH('D-14 Ernst'!H$2,'P-07 HACCP score'!$C$2:$E$2,0))</f>
        <v>0</v>
      </c>
      <c r="BF37" s="56">
        <f>INDEX('P-07 HACCP score'!$C$3:$E$7,MATCH(M37,'P-07 HACCP score'!$B$3:$B$7,0),MATCH('D-14 Ernst'!I$2,'P-07 HACCP score'!$C$2:$E$2,0))</f>
        <v>0</v>
      </c>
      <c r="BG37" s="56">
        <f>INDEX('P-07 HACCP score'!$C$3:$E$7,MATCH(N37,'P-07 HACCP score'!$B$3:$B$7,0),MATCH('D-14 Ernst'!J$2,'P-07 HACCP score'!$C$2:$E$2,0))</f>
        <v>0</v>
      </c>
      <c r="BH37" s="56" t="e">
        <f>INDEX('P-07 HACCP score'!$C$3:$E$7,MATCH(O37,'P-07 HACCP score'!$B$3:$B$7,0),MATCH('D-14 Ernst'!K$2,'P-07 HACCP score'!$C$2:$E$2,0))</f>
        <v>#N/A</v>
      </c>
      <c r="BI37" s="62">
        <f>INDEX('P-07 HACCP score'!$C$3:$E$7,MATCH(P37,'P-07 HACCP score'!$B$3:$B$7,0),MATCH('D-14 Ernst'!L$2,'P-07 HACCP score'!$C$2:$E$2,0))</f>
        <v>0</v>
      </c>
      <c r="BJ37" s="62">
        <f>INDEX('P-07 HACCP score'!$C$3:$E$7,MATCH(Q37,'P-07 HACCP score'!$B$3:$B$7,0),MATCH('D-14 Ernst'!M$2,'P-07 HACCP score'!$C$2:$E$2,0))</f>
        <v>0</v>
      </c>
      <c r="BK37" s="56">
        <f>INDEX('P-07 HACCP score'!$C$3:$E$7,MATCH(R37,'P-07 HACCP score'!$B$3:$B$7,0),MATCH('D-14 Ernst'!N$2,'P-07 HACCP score'!$C$2:$E$2,0))</f>
        <v>0</v>
      </c>
      <c r="BL37" s="56">
        <f>INDEX('P-07 HACCP score'!$C$3:$E$7,MATCH(S37,'P-07 HACCP score'!$B$3:$B$7,0),MATCH('D-14 Ernst'!O$2,'P-07 HACCP score'!$C$2:$E$2,0))</f>
        <v>0</v>
      </c>
      <c r="BM37" s="56">
        <f>INDEX('P-07 HACCP score'!$C$3:$E$7,MATCH(T37,'P-07 HACCP score'!$B$3:$B$7,0),MATCH('D-14 Ernst'!P$2,'P-07 HACCP score'!$C$2:$E$2,0))</f>
        <v>0</v>
      </c>
      <c r="BN37" s="56">
        <f>INDEX('P-07 HACCP score'!$C$3:$E$7,MATCH(U37,'P-07 HACCP score'!$B$3:$B$7,0),MATCH('D-14 Ernst'!Q$2,'P-07 HACCP score'!$C$2:$E$2,0))</f>
        <v>0</v>
      </c>
      <c r="BO37" s="56">
        <f>INDEX('P-07 HACCP score'!$C$3:$E$7,MATCH(V37,'P-07 HACCP score'!$B$3:$B$7,0),MATCH('D-14 Ernst'!R$2,'P-07 HACCP score'!$C$2:$E$2,0))</f>
        <v>0</v>
      </c>
      <c r="BP37" s="56">
        <f>INDEX('P-07 HACCP score'!$C$3:$E$7,MATCH(W37,'P-07 HACCP score'!$B$3:$B$7,0),MATCH('D-14 Ernst'!S$2,'P-07 HACCP score'!$C$2:$E$2,0))</f>
        <v>0</v>
      </c>
      <c r="BQ37" s="56" t="e">
        <f>INDEX('P-07 HACCP score'!$C$3:$E$7,MATCH(X37,'P-07 HACCP score'!$B$3:$B$7,0),MATCH('D-14 Ernst'!T$2,'P-07 HACCP score'!$C$2:$E$2,0))</f>
        <v>#N/A</v>
      </c>
      <c r="BR37" s="63">
        <f>INDEX('P-07 HACCP score'!$C$3:$E$7,MATCH(Y37,'P-07 HACCP score'!$B$3:$B$7,0),MATCH('D-14 Ernst'!U$2,'P-07 HACCP score'!$C$2:$E$2,0))</f>
        <v>0</v>
      </c>
      <c r="BS37" s="63">
        <f>INDEX('P-07 HACCP score'!$C$3:$E$7,MATCH(Z37,'P-07 HACCP score'!$B$3:$B$7,0),MATCH('D-14 Ernst'!V$2,'P-07 HACCP score'!$C$2:$E$2,0))</f>
        <v>0</v>
      </c>
      <c r="BT37" s="63">
        <f>INDEX('P-07 HACCP score'!$C$3:$E$7,MATCH(AA37,'P-07 HACCP score'!$B$3:$B$7,0),MATCH('D-14 Ernst'!W$2,'P-07 HACCP score'!$C$2:$E$2,0))</f>
        <v>0</v>
      </c>
      <c r="BU37" s="56">
        <f>INDEX('P-07 HACCP score'!$C$3:$E$7,MATCH(AB37,'P-07 HACCP score'!$B$3:$B$7,0),MATCH('D-14 Ernst'!X$2,'P-07 HACCP score'!$C$2:$E$2,0))</f>
        <v>0</v>
      </c>
      <c r="BV37" s="56">
        <f>INDEX('P-07 HACCP score'!$C$3:$E$7,MATCH(AC37,'P-07 HACCP score'!$B$3:$B$7,0),MATCH('D-14 Ernst'!Y$2,'P-07 HACCP score'!$C$2:$E$2,0))</f>
        <v>0</v>
      </c>
      <c r="BW37" s="56">
        <f>INDEX('P-07 HACCP score'!$C$3:$E$7,MATCH(AD37,'P-07 HACCP score'!$B$3:$B$7,0),MATCH('D-14 Ernst'!Z$2,'P-07 HACCP score'!$C$2:$E$2,0))</f>
        <v>0</v>
      </c>
      <c r="BX37" s="56">
        <f>INDEX('P-07 HACCP score'!$C$3:$E$7,MATCH(AE37,'P-07 HACCP score'!$B$3:$B$7,0),MATCH('D-14 Ernst'!AA$2,'P-07 HACCP score'!$C$2:$E$2,0))</f>
        <v>0</v>
      </c>
      <c r="BY37" s="56">
        <f>INDEX('P-07 HACCP score'!$C$3:$E$7,MATCH(AF37,'P-07 HACCP score'!$B$3:$B$7,0),MATCH('D-14 Ernst'!AB$2,'P-07 HACCP score'!$C$2:$E$2,0))</f>
        <v>0</v>
      </c>
      <c r="BZ37" s="56">
        <f>INDEX('P-07 HACCP score'!$C$3:$E$7,MATCH(AG37,'P-07 HACCP score'!$B$3:$B$7,0),MATCH('D-14 Ernst'!AC$2,'P-07 HACCP score'!$C$2:$E$2,0))</f>
        <v>0</v>
      </c>
      <c r="CA37" s="56">
        <f>INDEX('P-07 HACCP score'!$C$3:$E$7,MATCH(AH37,'P-07 HACCP score'!$B$3:$B$7,0),MATCH('D-14 Ernst'!AD$2,'P-07 HACCP score'!$C$2:$E$2,0))</f>
        <v>0</v>
      </c>
      <c r="CB37" s="56">
        <f>INDEX('P-07 HACCP score'!$C$3:$E$7,MATCH(AI37,'P-07 HACCP score'!$B$3:$B$7,0),MATCH('D-14 Ernst'!AE$2,'P-07 HACCP score'!$C$2:$E$2,0))</f>
        <v>0</v>
      </c>
      <c r="CC37" s="56">
        <f>INDEX('P-07 HACCP score'!$C$3:$E$7,MATCH(AJ37,'P-07 HACCP score'!$B$3:$B$7,0),MATCH('D-14 Ernst'!AF$2,'P-07 HACCP score'!$C$2:$E$2,0))</f>
        <v>0</v>
      </c>
      <c r="CD37" s="56">
        <f>INDEX('P-07 HACCP score'!$C$3:$E$7,MATCH(AK37,'P-07 HACCP score'!$B$3:$B$7,0),MATCH('D-14 Ernst'!AG$2,'P-07 HACCP score'!$C$2:$E$2,0))</f>
        <v>0</v>
      </c>
    </row>
    <row r="38" spans="1:82" x14ac:dyDescent="0.3">
      <c r="A38" s="48">
        <v>30930</v>
      </c>
      <c r="B38" s="49" t="s">
        <v>138</v>
      </c>
      <c r="C38" s="46" t="s">
        <v>136</v>
      </c>
      <c r="D38" s="39">
        <v>5</v>
      </c>
      <c r="E38" s="8"/>
      <c r="F38" s="7"/>
      <c r="G38" s="7"/>
      <c r="H38" s="7" t="str">
        <f>IF(COUNTIF(I38:M38,"H"),"H",
IF(COUNTIF(I38:M38,"M"),"M",
IF(COUNTIF(I38:M38,"L"),"L",
IF(COUNTIF(I38:M38,"B"),"B",""))))</f>
        <v/>
      </c>
      <c r="I38" s="10"/>
      <c r="J38" s="10"/>
      <c r="K38" s="10"/>
      <c r="L38" s="10"/>
      <c r="M38" s="10"/>
      <c r="N38" s="7"/>
      <c r="O38" s="7" t="str">
        <f>IF(COUNTIF(P38:Q38,"H"),"H",
IF(COUNTIF(P38:Q38,"M"),"M",
IF(COUNTIF(P38:Q38,"L"),"L",
IF(COUNTIF(P38:Q38,"B"),"B",""))))</f>
        <v/>
      </c>
      <c r="P38" s="12"/>
      <c r="Q38" s="12"/>
      <c r="R38" s="7"/>
      <c r="S38" s="7"/>
      <c r="T38" s="7"/>
      <c r="U38" s="7"/>
      <c r="V38" s="7"/>
      <c r="W38" s="7"/>
      <c r="X38" s="7" t="str">
        <f>IF(COUNTIF(Y38:AA38,"H"),"H",
IF(COUNTIF(Y38:AA38,"M"),"M",
IF(COUNTIF(Y38:AA38,"L"),"L",
IF(COUNTIF(Y38:AA38,"B"),"B",""))))</f>
        <v/>
      </c>
      <c r="Y38" s="25"/>
      <c r="Z38" s="25"/>
      <c r="AA38" s="25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>
        <f>COUNTIF(AX38:BA38,5)+COUNTIF(BG38:BH38,5)+COUNTIF(BK38:BQ38,5)+COUNTIF(BU38:CD38,5)+COUNTIF(AX38:BA38,9)+COUNTIF(BG38:BH38,9)+COUNTIF(BK38:BQ38,9)+COUNTIF(BU38:CD38,9)</f>
        <v>0</v>
      </c>
      <c r="AM38" s="7">
        <f>COUNTIF(AX38:BA38,15)+COUNTIF(BG38:BH38,15)+COUNTIF(BK38:BQ38,15)+COUNTIF(BU38:CD38,15)+COUNTIF(AX38:BA38,25)+COUNTIF(BG38:BH38,25)+COUNTIF(BK38:BQ38,25)+COUNTIF(BU38:CD38,25)</f>
        <v>0</v>
      </c>
      <c r="AN38" s="7" t="str">
        <f>IF(AM38&gt;=1,"HIGH",IF(AL38&gt;=2,"MEDIUM","LOW"))</f>
        <v>LOW</v>
      </c>
      <c r="AO38" s="7" t="str">
        <f>IF(AND(AM38=1,OR(H38="H",AB38="H"),TEXT(D38,0)&lt;&gt;"4"),"Y","N" )</f>
        <v>N</v>
      </c>
      <c r="AP38" s="7" t="s">
        <v>85</v>
      </c>
      <c r="AQ38" s="7" t="str">
        <f>IF(OR(AP38="Y",AO38="Y"),"MEDIUM",AN38)</f>
        <v>LOW</v>
      </c>
      <c r="AR38" s="57" t="s">
        <v>84</v>
      </c>
      <c r="AS38" s="57" t="s">
        <v>86</v>
      </c>
      <c r="AT38" s="57" t="s">
        <v>85</v>
      </c>
      <c r="AU38" s="57" t="str">
        <f>IF(AND(AR38="H",AS38="S"),"Y",IF(OR(AND(AR38="L",AS38="S",AT38="Y"),AND(AR38="H",AS38="G",AT38="Y")),"Y","N"))</f>
        <v>N</v>
      </c>
      <c r="AW38" s="57" t="str">
        <f>IF(AU38="N",AQ38,IF(AQ38="LOW","MEDIUM","HIGH"))</f>
        <v>LOW</v>
      </c>
      <c r="AX38" s="56">
        <f>INDEX('P-07 HACCP score'!$C$3:$E$7,MATCH(E38,'P-07 HACCP score'!$B$3:$B$7,0),MATCH('D-14 Ernst'!A$2,'P-07 HACCP score'!$C$2:$E$2,0))</f>
        <v>0</v>
      </c>
      <c r="AY38" s="56">
        <f>INDEX('P-07 HACCP score'!$C$3:$E$7,MATCH(F38,'P-07 HACCP score'!$B$3:$B$7,0),MATCH('D-14 Ernst'!B$2,'P-07 HACCP score'!$C$2:$E$2,0))</f>
        <v>0</v>
      </c>
      <c r="AZ38" s="56">
        <f>INDEX('P-07 HACCP score'!$C$3:$E$7,MATCH(G38,'P-07 HACCP score'!$B$3:$B$7,0),MATCH('D-14 Ernst'!C$2,'P-07 HACCP score'!$C$2:$E$2,0))</f>
        <v>0</v>
      </c>
      <c r="BA38" s="56" t="e">
        <f>INDEX('P-07 HACCP score'!$C$3:$E$7,MATCH(H38,'P-07 HACCP score'!$B$3:$B$7,0),MATCH('D-14 Ernst'!D$2,'P-07 HACCP score'!$C$2:$E$2,0))</f>
        <v>#N/A</v>
      </c>
      <c r="BB38" s="61">
        <f>INDEX('P-07 HACCP score'!$C$3:$E$7,MATCH(I38,'P-07 HACCP score'!$B$3:$B$7,0),MATCH('D-14 Ernst'!E$2,'P-07 HACCP score'!$C$2:$E$2,0))</f>
        <v>0</v>
      </c>
      <c r="BC38" s="61">
        <f>INDEX('P-07 HACCP score'!$C$3:$E$7,MATCH(J38,'P-07 HACCP score'!$B$3:$B$7,0),MATCH('D-14 Ernst'!F$2,'P-07 HACCP score'!$C$2:$E$2,0))</f>
        <v>0</v>
      </c>
      <c r="BD38" s="61">
        <f>INDEX('P-07 HACCP score'!$C$3:$E$7,MATCH(K38,'P-07 HACCP score'!$B$3:$B$7,0),MATCH('D-14 Ernst'!G$2,'P-07 HACCP score'!$C$2:$E$2,0))</f>
        <v>0</v>
      </c>
      <c r="BE38" s="61">
        <f>INDEX('P-07 HACCP score'!$C$3:$E$7,MATCH(L38,'P-07 HACCP score'!$B$3:$B$7,0),MATCH('D-14 Ernst'!H$2,'P-07 HACCP score'!$C$2:$E$2,0))</f>
        <v>0</v>
      </c>
      <c r="BF38" s="56">
        <f>INDEX('P-07 HACCP score'!$C$3:$E$7,MATCH(M38,'P-07 HACCP score'!$B$3:$B$7,0),MATCH('D-14 Ernst'!I$2,'P-07 HACCP score'!$C$2:$E$2,0))</f>
        <v>0</v>
      </c>
      <c r="BG38" s="56">
        <f>INDEX('P-07 HACCP score'!$C$3:$E$7,MATCH(N38,'P-07 HACCP score'!$B$3:$B$7,0),MATCH('D-14 Ernst'!J$2,'P-07 HACCP score'!$C$2:$E$2,0))</f>
        <v>0</v>
      </c>
      <c r="BH38" s="56" t="e">
        <f>INDEX('P-07 HACCP score'!$C$3:$E$7,MATCH(O38,'P-07 HACCP score'!$B$3:$B$7,0),MATCH('D-14 Ernst'!K$2,'P-07 HACCP score'!$C$2:$E$2,0))</f>
        <v>#N/A</v>
      </c>
      <c r="BI38" s="62">
        <f>INDEX('P-07 HACCP score'!$C$3:$E$7,MATCH(P38,'P-07 HACCP score'!$B$3:$B$7,0),MATCH('D-14 Ernst'!L$2,'P-07 HACCP score'!$C$2:$E$2,0))</f>
        <v>0</v>
      </c>
      <c r="BJ38" s="62">
        <f>INDEX('P-07 HACCP score'!$C$3:$E$7,MATCH(Q38,'P-07 HACCP score'!$B$3:$B$7,0),MATCH('D-14 Ernst'!M$2,'P-07 HACCP score'!$C$2:$E$2,0))</f>
        <v>0</v>
      </c>
      <c r="BK38" s="56">
        <f>INDEX('P-07 HACCP score'!$C$3:$E$7,MATCH(R38,'P-07 HACCP score'!$B$3:$B$7,0),MATCH('D-14 Ernst'!N$2,'P-07 HACCP score'!$C$2:$E$2,0))</f>
        <v>0</v>
      </c>
      <c r="BL38" s="56">
        <f>INDEX('P-07 HACCP score'!$C$3:$E$7,MATCH(S38,'P-07 HACCP score'!$B$3:$B$7,0),MATCH('D-14 Ernst'!O$2,'P-07 HACCP score'!$C$2:$E$2,0))</f>
        <v>0</v>
      </c>
      <c r="BM38" s="56">
        <f>INDEX('P-07 HACCP score'!$C$3:$E$7,MATCH(T38,'P-07 HACCP score'!$B$3:$B$7,0),MATCH('D-14 Ernst'!P$2,'P-07 HACCP score'!$C$2:$E$2,0))</f>
        <v>0</v>
      </c>
      <c r="BN38" s="56">
        <f>INDEX('P-07 HACCP score'!$C$3:$E$7,MATCH(U38,'P-07 HACCP score'!$B$3:$B$7,0),MATCH('D-14 Ernst'!Q$2,'P-07 HACCP score'!$C$2:$E$2,0))</f>
        <v>0</v>
      </c>
      <c r="BO38" s="56">
        <f>INDEX('P-07 HACCP score'!$C$3:$E$7,MATCH(V38,'P-07 HACCP score'!$B$3:$B$7,0),MATCH('D-14 Ernst'!R$2,'P-07 HACCP score'!$C$2:$E$2,0))</f>
        <v>0</v>
      </c>
      <c r="BP38" s="56">
        <f>INDEX('P-07 HACCP score'!$C$3:$E$7,MATCH(W38,'P-07 HACCP score'!$B$3:$B$7,0),MATCH('D-14 Ernst'!S$2,'P-07 HACCP score'!$C$2:$E$2,0))</f>
        <v>0</v>
      </c>
      <c r="BQ38" s="56" t="e">
        <f>INDEX('P-07 HACCP score'!$C$3:$E$7,MATCH(X38,'P-07 HACCP score'!$B$3:$B$7,0),MATCH('D-14 Ernst'!T$2,'P-07 HACCP score'!$C$2:$E$2,0))</f>
        <v>#N/A</v>
      </c>
      <c r="BR38" s="63">
        <f>INDEX('P-07 HACCP score'!$C$3:$E$7,MATCH(Y38,'P-07 HACCP score'!$B$3:$B$7,0),MATCH('D-14 Ernst'!U$2,'P-07 HACCP score'!$C$2:$E$2,0))</f>
        <v>0</v>
      </c>
      <c r="BS38" s="63">
        <f>INDEX('P-07 HACCP score'!$C$3:$E$7,MATCH(Z38,'P-07 HACCP score'!$B$3:$B$7,0),MATCH('D-14 Ernst'!V$2,'P-07 HACCP score'!$C$2:$E$2,0))</f>
        <v>0</v>
      </c>
      <c r="BT38" s="63">
        <f>INDEX('P-07 HACCP score'!$C$3:$E$7,MATCH(AA38,'P-07 HACCP score'!$B$3:$B$7,0),MATCH('D-14 Ernst'!W$2,'P-07 HACCP score'!$C$2:$E$2,0))</f>
        <v>0</v>
      </c>
      <c r="BU38" s="56">
        <f>INDEX('P-07 HACCP score'!$C$3:$E$7,MATCH(AB38,'P-07 HACCP score'!$B$3:$B$7,0),MATCH('D-14 Ernst'!X$2,'P-07 HACCP score'!$C$2:$E$2,0))</f>
        <v>0</v>
      </c>
      <c r="BV38" s="56">
        <f>INDEX('P-07 HACCP score'!$C$3:$E$7,MATCH(AC38,'P-07 HACCP score'!$B$3:$B$7,0),MATCH('D-14 Ernst'!Y$2,'P-07 HACCP score'!$C$2:$E$2,0))</f>
        <v>0</v>
      </c>
      <c r="BW38" s="56">
        <f>INDEX('P-07 HACCP score'!$C$3:$E$7,MATCH(AD38,'P-07 HACCP score'!$B$3:$B$7,0),MATCH('D-14 Ernst'!Z$2,'P-07 HACCP score'!$C$2:$E$2,0))</f>
        <v>0</v>
      </c>
      <c r="BX38" s="56">
        <f>INDEX('P-07 HACCP score'!$C$3:$E$7,MATCH(AE38,'P-07 HACCP score'!$B$3:$B$7,0),MATCH('D-14 Ernst'!AA$2,'P-07 HACCP score'!$C$2:$E$2,0))</f>
        <v>0</v>
      </c>
      <c r="BY38" s="56">
        <f>INDEX('P-07 HACCP score'!$C$3:$E$7,MATCH(AF38,'P-07 HACCP score'!$B$3:$B$7,0),MATCH('D-14 Ernst'!AB$2,'P-07 HACCP score'!$C$2:$E$2,0))</f>
        <v>0</v>
      </c>
      <c r="BZ38" s="56">
        <f>INDEX('P-07 HACCP score'!$C$3:$E$7,MATCH(AG38,'P-07 HACCP score'!$B$3:$B$7,0),MATCH('D-14 Ernst'!AC$2,'P-07 HACCP score'!$C$2:$E$2,0))</f>
        <v>0</v>
      </c>
      <c r="CA38" s="56">
        <f>INDEX('P-07 HACCP score'!$C$3:$E$7,MATCH(AH38,'P-07 HACCP score'!$B$3:$B$7,0),MATCH('D-14 Ernst'!AD$2,'P-07 HACCP score'!$C$2:$E$2,0))</f>
        <v>0</v>
      </c>
      <c r="CB38" s="56">
        <f>INDEX('P-07 HACCP score'!$C$3:$E$7,MATCH(AI38,'P-07 HACCP score'!$B$3:$B$7,0),MATCH('D-14 Ernst'!AE$2,'P-07 HACCP score'!$C$2:$E$2,0))</f>
        <v>0</v>
      </c>
      <c r="CC38" s="56">
        <f>INDEX('P-07 HACCP score'!$C$3:$E$7,MATCH(AJ38,'P-07 HACCP score'!$B$3:$B$7,0),MATCH('D-14 Ernst'!AF$2,'P-07 HACCP score'!$C$2:$E$2,0))</f>
        <v>0</v>
      </c>
      <c r="CD38" s="56">
        <f>INDEX('P-07 HACCP score'!$C$3:$E$7,MATCH(AK38,'P-07 HACCP score'!$B$3:$B$7,0),MATCH('D-14 Ernst'!AG$2,'P-07 HACCP score'!$C$2:$E$2,0))</f>
        <v>0</v>
      </c>
    </row>
    <row r="39" spans="1:82" x14ac:dyDescent="0.3">
      <c r="A39" s="48">
        <v>51135</v>
      </c>
      <c r="B39" s="49" t="s">
        <v>139</v>
      </c>
      <c r="C39" s="45" t="s">
        <v>140</v>
      </c>
      <c r="D39" s="39">
        <v>2</v>
      </c>
      <c r="E39" s="8" t="s">
        <v>83</v>
      </c>
      <c r="F39" s="7"/>
      <c r="G39" s="7" t="s">
        <v>84</v>
      </c>
      <c r="H39" s="7" t="str">
        <f>IF(COUNTIF(I39:M39,"H"),"H",
IF(COUNTIF(I39:M39,"M"),"M",
IF(COUNTIF(I39:M39,"L"),"L",
IF(COUNTIF(I39:M39,"B"),"B",""))))</f>
        <v>L</v>
      </c>
      <c r="I39" s="10" t="s">
        <v>84</v>
      </c>
      <c r="J39" s="10" t="s">
        <v>84</v>
      </c>
      <c r="K39" s="10"/>
      <c r="L39" s="10"/>
      <c r="M39" s="10"/>
      <c r="N39" s="7"/>
      <c r="O39" s="7" t="str">
        <f>IF(COUNTIF(P39:Q39,"H"),"H",
IF(COUNTIF(P39:Q39,"M"),"M",
IF(COUNTIF(P39:Q39,"L"),"L",
IF(COUNTIF(P39:Q39,"B"),"B",""))))</f>
        <v/>
      </c>
      <c r="P39" s="12"/>
      <c r="Q39" s="12"/>
      <c r="R39" s="7"/>
      <c r="S39" s="7"/>
      <c r="T39" s="7"/>
      <c r="U39" s="7"/>
      <c r="V39" s="7"/>
      <c r="W39" s="7"/>
      <c r="X39" s="7" t="str">
        <f>IF(COUNTIF(Y39:AA39,"H"),"H",
IF(COUNTIF(Y39:AA39,"M"),"M",
IF(COUNTIF(Y39:AA39,"L"),"L",
IF(COUNTIF(Y39:AA39,"B"),"B",""))))</f>
        <v/>
      </c>
      <c r="Y39" s="25"/>
      <c r="Z39" s="25"/>
      <c r="AA39" s="25"/>
      <c r="AB39" s="7" t="s">
        <v>102</v>
      </c>
      <c r="AC39" s="7"/>
      <c r="AD39" s="7"/>
      <c r="AE39" s="7"/>
      <c r="AF39" s="7"/>
      <c r="AG39" s="7"/>
      <c r="AH39" s="7"/>
      <c r="AI39" s="7"/>
      <c r="AJ39" s="7"/>
      <c r="AK39" s="7"/>
      <c r="AL39" s="7">
        <f>COUNTIF(AX39:BA39,5)+COUNTIF(BG39:BH39,5)+COUNTIF(BK39:BQ39,5)+COUNTIF(BU39:CD39,5)+COUNTIF(AX39:BA39,9)+COUNTIF(BG39:BH39,9)+COUNTIF(BK39:BQ39,9)+COUNTIF(BU39:CD39,9)</f>
        <v>2</v>
      </c>
      <c r="AM39" s="7">
        <f>COUNTIF(AX39:BA39,15)+COUNTIF(BG39:BH39,15)+COUNTIF(BK39:BQ39,15)+COUNTIF(BU39:CD39,15)+COUNTIF(AX39:BA39,25)+COUNTIF(BG39:BH39,25)+COUNTIF(BK39:BQ39,25)+COUNTIF(BU39:CD39,25)</f>
        <v>0</v>
      </c>
      <c r="AN39" s="7" t="str">
        <f>IF(AM39&gt;=1,"HIGH",IF(AL39&gt;=2,"MEDIUM","LOW"))</f>
        <v>MEDIUM</v>
      </c>
      <c r="AO39" s="7" t="str">
        <f>IF(AND(AM39=1,OR(H39="H",AB39="H"),TEXT(D39,0)&lt;&gt;"4"),"Y","N" )</f>
        <v>N</v>
      </c>
      <c r="AP39" s="7" t="s">
        <v>85</v>
      </c>
      <c r="AQ39" s="7" t="str">
        <f>IF(OR(AP39="Y",AO39="Y"),"MEDIUM",AN39)</f>
        <v>MEDIUM</v>
      </c>
      <c r="AR39" s="57" t="s">
        <v>84</v>
      </c>
      <c r="AS39" s="57" t="s">
        <v>85</v>
      </c>
      <c r="AT39" s="57" t="s">
        <v>85</v>
      </c>
      <c r="AU39" s="57" t="str">
        <f>IF(AND(AR39="H",AS39="S"),"Y",IF(OR(AND(AR39="L",AS39="S",AT39="Y"),AND(AR39="H",AS39="G",AT39="Y")),"Y","N"))</f>
        <v>N</v>
      </c>
      <c r="AW39" s="57" t="str">
        <f>IF(AU39="N",AQ39,IF(AQ39="LOW","MEDIUM","HIGH"))</f>
        <v>MEDIUM</v>
      </c>
      <c r="AX39" s="56">
        <f>INDEX('P-07 HACCP score'!$C$3:$E$7,MATCH(E39,'P-07 HACCP score'!$B$3:$B$7,0),MATCH('D-14 Ernst'!A$2,'P-07 HACCP score'!$C$2:$E$2,0))</f>
        <v>1.5</v>
      </c>
      <c r="AY39" s="56">
        <f>INDEX('P-07 HACCP score'!$C$3:$E$7,MATCH(F39,'P-07 HACCP score'!$B$3:$B$7,0),MATCH('D-14 Ernst'!B$2,'P-07 HACCP score'!$C$2:$E$2,0))</f>
        <v>0</v>
      </c>
      <c r="AZ39" s="56">
        <f>INDEX('P-07 HACCP score'!$C$3:$E$7,MATCH(G39,'P-07 HACCP score'!$B$3:$B$7,0),MATCH('D-14 Ernst'!C$2,'P-07 HACCP score'!$C$2:$E$2,0))</f>
        <v>5</v>
      </c>
      <c r="BA39" s="56">
        <f>INDEX('P-07 HACCP score'!$C$3:$E$7,MATCH(H39,'P-07 HACCP score'!$B$3:$B$7,0),MATCH('D-14 Ernst'!D$2,'P-07 HACCP score'!$C$2:$E$2,0))</f>
        <v>3</v>
      </c>
      <c r="BB39" s="61">
        <f>INDEX('P-07 HACCP score'!$C$3:$E$7,MATCH(I39,'P-07 HACCP score'!$B$3:$B$7,0),MATCH('D-14 Ernst'!E$2,'P-07 HACCP score'!$C$2:$E$2,0))</f>
        <v>3</v>
      </c>
      <c r="BC39" s="61">
        <f>INDEX('P-07 HACCP score'!$C$3:$E$7,MATCH(J39,'P-07 HACCP score'!$B$3:$B$7,0),MATCH('D-14 Ernst'!F$2,'P-07 HACCP score'!$C$2:$E$2,0))</f>
        <v>3</v>
      </c>
      <c r="BD39" s="61">
        <f>INDEX('P-07 HACCP score'!$C$3:$E$7,MATCH(K39,'P-07 HACCP score'!$B$3:$B$7,0),MATCH('D-14 Ernst'!G$2,'P-07 HACCP score'!$C$2:$E$2,0))</f>
        <v>0</v>
      </c>
      <c r="BE39" s="61">
        <f>INDEX('P-07 HACCP score'!$C$3:$E$7,MATCH(L39,'P-07 HACCP score'!$B$3:$B$7,0),MATCH('D-14 Ernst'!H$2,'P-07 HACCP score'!$C$2:$E$2,0))</f>
        <v>0</v>
      </c>
      <c r="BF39" s="56">
        <f>INDEX('P-07 HACCP score'!$C$3:$E$7,MATCH(M39,'P-07 HACCP score'!$B$3:$B$7,0),MATCH('D-14 Ernst'!I$2,'P-07 HACCP score'!$C$2:$E$2,0))</f>
        <v>0</v>
      </c>
      <c r="BG39" s="56">
        <f>INDEX('P-07 HACCP score'!$C$3:$E$7,MATCH(N39,'P-07 HACCP score'!$B$3:$B$7,0),MATCH('D-14 Ernst'!J$2,'P-07 HACCP score'!$C$2:$E$2,0))</f>
        <v>0</v>
      </c>
      <c r="BH39" s="56" t="e">
        <f>INDEX('P-07 HACCP score'!$C$3:$E$7,MATCH(O39,'P-07 HACCP score'!$B$3:$B$7,0),MATCH('D-14 Ernst'!K$2,'P-07 HACCP score'!$C$2:$E$2,0))</f>
        <v>#N/A</v>
      </c>
      <c r="BI39" s="62">
        <f>INDEX('P-07 HACCP score'!$C$3:$E$7,MATCH(P39,'P-07 HACCP score'!$B$3:$B$7,0),MATCH('D-14 Ernst'!L$2,'P-07 HACCP score'!$C$2:$E$2,0))</f>
        <v>0</v>
      </c>
      <c r="BJ39" s="62">
        <f>INDEX('P-07 HACCP score'!$C$3:$E$7,MATCH(Q39,'P-07 HACCP score'!$B$3:$B$7,0),MATCH('D-14 Ernst'!M$2,'P-07 HACCP score'!$C$2:$E$2,0))</f>
        <v>0</v>
      </c>
      <c r="BK39" s="56">
        <f>INDEX('P-07 HACCP score'!$C$3:$E$7,MATCH(R39,'P-07 HACCP score'!$B$3:$B$7,0),MATCH('D-14 Ernst'!N$2,'P-07 HACCP score'!$C$2:$E$2,0))</f>
        <v>0</v>
      </c>
      <c r="BL39" s="56">
        <f>INDEX('P-07 HACCP score'!$C$3:$E$7,MATCH(S39,'P-07 HACCP score'!$B$3:$B$7,0),MATCH('D-14 Ernst'!O$2,'P-07 HACCP score'!$C$2:$E$2,0))</f>
        <v>0</v>
      </c>
      <c r="BM39" s="56">
        <f>INDEX('P-07 HACCP score'!$C$3:$E$7,MATCH(T39,'P-07 HACCP score'!$B$3:$B$7,0),MATCH('D-14 Ernst'!P$2,'P-07 HACCP score'!$C$2:$E$2,0))</f>
        <v>0</v>
      </c>
      <c r="BN39" s="56">
        <f>INDEX('P-07 HACCP score'!$C$3:$E$7,MATCH(U39,'P-07 HACCP score'!$B$3:$B$7,0),MATCH('D-14 Ernst'!Q$2,'P-07 HACCP score'!$C$2:$E$2,0))</f>
        <v>0</v>
      </c>
      <c r="BO39" s="56">
        <f>INDEX('P-07 HACCP score'!$C$3:$E$7,MATCH(V39,'P-07 HACCP score'!$B$3:$B$7,0),MATCH('D-14 Ernst'!R$2,'P-07 HACCP score'!$C$2:$E$2,0))</f>
        <v>0</v>
      </c>
      <c r="BP39" s="56">
        <f>INDEX('P-07 HACCP score'!$C$3:$E$7,MATCH(W39,'P-07 HACCP score'!$B$3:$B$7,0),MATCH('D-14 Ernst'!S$2,'P-07 HACCP score'!$C$2:$E$2,0))</f>
        <v>0</v>
      </c>
      <c r="BQ39" s="56" t="e">
        <f>INDEX('P-07 HACCP score'!$C$3:$E$7,MATCH(X39,'P-07 HACCP score'!$B$3:$B$7,0),MATCH('D-14 Ernst'!T$2,'P-07 HACCP score'!$C$2:$E$2,0))</f>
        <v>#N/A</v>
      </c>
      <c r="BR39" s="63">
        <f>INDEX('P-07 HACCP score'!$C$3:$E$7,MATCH(Y39,'P-07 HACCP score'!$B$3:$B$7,0),MATCH('D-14 Ernst'!U$2,'P-07 HACCP score'!$C$2:$E$2,0))</f>
        <v>0</v>
      </c>
      <c r="BS39" s="63">
        <f>INDEX('P-07 HACCP score'!$C$3:$E$7,MATCH(Z39,'P-07 HACCP score'!$B$3:$B$7,0),MATCH('D-14 Ernst'!V$2,'P-07 HACCP score'!$C$2:$E$2,0))</f>
        <v>0</v>
      </c>
      <c r="BT39" s="63">
        <f>INDEX('P-07 HACCP score'!$C$3:$E$7,MATCH(AA39,'P-07 HACCP score'!$B$3:$B$7,0),MATCH('D-14 Ernst'!W$2,'P-07 HACCP score'!$C$2:$E$2,0))</f>
        <v>0</v>
      </c>
      <c r="BU39" s="56">
        <f>INDEX('P-07 HACCP score'!$C$3:$E$7,MATCH(AB39,'P-07 HACCP score'!$B$3:$B$7,0),MATCH('D-14 Ernst'!X$2,'P-07 HACCP score'!$C$2:$E$2,0))</f>
        <v>9</v>
      </c>
      <c r="BV39" s="56">
        <f>INDEX('P-07 HACCP score'!$C$3:$E$7,MATCH(AC39,'P-07 HACCP score'!$B$3:$B$7,0),MATCH('D-14 Ernst'!Y$2,'P-07 HACCP score'!$C$2:$E$2,0))</f>
        <v>0</v>
      </c>
      <c r="BW39" s="56">
        <f>INDEX('P-07 HACCP score'!$C$3:$E$7,MATCH(AD39,'P-07 HACCP score'!$B$3:$B$7,0),MATCH('D-14 Ernst'!Z$2,'P-07 HACCP score'!$C$2:$E$2,0))</f>
        <v>0</v>
      </c>
      <c r="BX39" s="56">
        <f>INDEX('P-07 HACCP score'!$C$3:$E$7,MATCH(AE39,'P-07 HACCP score'!$B$3:$B$7,0),MATCH('D-14 Ernst'!AA$2,'P-07 HACCP score'!$C$2:$E$2,0))</f>
        <v>0</v>
      </c>
      <c r="BY39" s="56">
        <f>INDEX('P-07 HACCP score'!$C$3:$E$7,MATCH(AF39,'P-07 HACCP score'!$B$3:$B$7,0),MATCH('D-14 Ernst'!AB$2,'P-07 HACCP score'!$C$2:$E$2,0))</f>
        <v>0</v>
      </c>
      <c r="BZ39" s="56">
        <f>INDEX('P-07 HACCP score'!$C$3:$E$7,MATCH(AG39,'P-07 HACCP score'!$B$3:$B$7,0),MATCH('D-14 Ernst'!AC$2,'P-07 HACCP score'!$C$2:$E$2,0))</f>
        <v>0</v>
      </c>
      <c r="CA39" s="56">
        <f>INDEX('P-07 HACCP score'!$C$3:$E$7,MATCH(AH39,'P-07 HACCP score'!$B$3:$B$7,0),MATCH('D-14 Ernst'!AD$2,'P-07 HACCP score'!$C$2:$E$2,0))</f>
        <v>0</v>
      </c>
      <c r="CB39" s="56">
        <f>INDEX('P-07 HACCP score'!$C$3:$E$7,MATCH(AI39,'P-07 HACCP score'!$B$3:$B$7,0),MATCH('D-14 Ernst'!AE$2,'P-07 HACCP score'!$C$2:$E$2,0))</f>
        <v>0</v>
      </c>
      <c r="CC39" s="56">
        <f>INDEX('P-07 HACCP score'!$C$3:$E$7,MATCH(AJ39,'P-07 HACCP score'!$B$3:$B$7,0),MATCH('D-14 Ernst'!AF$2,'P-07 HACCP score'!$C$2:$E$2,0))</f>
        <v>0</v>
      </c>
      <c r="CD39" s="56">
        <f>INDEX('P-07 HACCP score'!$C$3:$E$7,MATCH(AK39,'P-07 HACCP score'!$B$3:$B$7,0),MATCH('D-14 Ernst'!AG$2,'P-07 HACCP score'!$C$2:$E$2,0))</f>
        <v>0</v>
      </c>
    </row>
    <row r="40" spans="1:82" x14ac:dyDescent="0.3">
      <c r="A40" s="48">
        <v>52047</v>
      </c>
      <c r="B40" s="51" t="s">
        <v>141</v>
      </c>
      <c r="C40" s="45" t="s">
        <v>101</v>
      </c>
      <c r="D40" s="39">
        <v>4</v>
      </c>
      <c r="E40" s="8"/>
      <c r="F40" s="7"/>
      <c r="G40" s="7"/>
      <c r="H40" s="7" t="str">
        <f>IF(COUNTIF(I40:M40,"H"),"H",
IF(COUNTIF(I40:M40,"M"),"M",
IF(COUNTIF(I40:M40,"L"),"L",
IF(COUNTIF(I40:M40,"B"),"B",""))))</f>
        <v/>
      </c>
      <c r="I40" s="10"/>
      <c r="J40" s="10"/>
      <c r="K40" s="10"/>
      <c r="L40" s="10"/>
      <c r="M40" s="10"/>
      <c r="N40" s="7"/>
      <c r="O40" s="7" t="str">
        <f>IF(COUNTIF(P40:Q40,"H"),"H",
IF(COUNTIF(P40:Q40,"M"),"M",
IF(COUNTIF(P40:Q40,"L"),"L",
IF(COUNTIF(P40:Q40,"B"),"B",""))))</f>
        <v>B</v>
      </c>
      <c r="P40" s="31" t="s">
        <v>83</v>
      </c>
      <c r="Q40" s="12"/>
      <c r="R40" s="7" t="s">
        <v>83</v>
      </c>
      <c r="S40" s="7"/>
      <c r="T40" s="7"/>
      <c r="U40" s="7"/>
      <c r="V40" s="7"/>
      <c r="W40" s="7"/>
      <c r="X40" s="7" t="str">
        <f>IF(COUNTIF(Y40:AA40,"H"),"H",
IF(COUNTIF(Y40:AA40,"M"),"M",
IF(COUNTIF(Y40:AA40,"L"),"L",
IF(COUNTIF(Y40:AA40,"B"),"B",""))))</f>
        <v>L</v>
      </c>
      <c r="Y40" s="25"/>
      <c r="Z40" s="36" t="s">
        <v>84</v>
      </c>
      <c r="AA40" s="25"/>
      <c r="AB40" s="7" t="s">
        <v>92</v>
      </c>
      <c r="AC40" s="7" t="s">
        <v>102</v>
      </c>
      <c r="AD40" s="7" t="s">
        <v>102</v>
      </c>
      <c r="AE40" s="7"/>
      <c r="AF40" s="30" t="s">
        <v>83</v>
      </c>
      <c r="AG40" s="7"/>
      <c r="AH40" s="7"/>
      <c r="AI40" s="7"/>
      <c r="AJ40" s="7"/>
      <c r="AK40" s="7"/>
      <c r="AL40" s="7">
        <f>COUNTIF(AX40:BA40,5)+COUNTIF(BG40:BH40,5)+COUNTIF(BK40:BQ40,5)+COUNTIF(BU40:CD40,5)+COUNTIF(AX40:BA40,9)+COUNTIF(BG40:BH40,9)+COUNTIF(BK40:BQ40,9)+COUNTIF(BU40:CD40,9)</f>
        <v>1</v>
      </c>
      <c r="AM40" s="7">
        <f>COUNTIF(AX40:BA40,15)+COUNTIF(BG40:BH40,15)+COUNTIF(BK40:BQ40,15)+COUNTIF(BU40:CD40,15)+COUNTIF(AX40:BA40,25)+COUNTIF(BG40:BH40,25)+COUNTIF(BK40:BQ40,25)+COUNTIF(BU40:CD40,25)</f>
        <v>1</v>
      </c>
      <c r="AN40" s="7" t="str">
        <f>IF(AM40&gt;=1,"HIGH",IF(AL40&gt;=2,"MEDIUM","LOW"))</f>
        <v>HIGH</v>
      </c>
      <c r="AO40" s="7" t="str">
        <f>IF(AND(AM40=1,OR(H40="H",AB40="H"),TEXT(D40,0)&lt;&gt;"4"),"Y","N" )</f>
        <v>N</v>
      </c>
      <c r="AP40" s="7" t="s">
        <v>85</v>
      </c>
      <c r="AQ40" s="7" t="str">
        <f>IF(OR(AP40="Y",AO40="Y"),"MEDIUM",AN40)</f>
        <v>HIGH</v>
      </c>
      <c r="AR40" s="57" t="s">
        <v>84</v>
      </c>
      <c r="AS40" s="57" t="s">
        <v>86</v>
      </c>
      <c r="AT40" s="57" t="s">
        <v>85</v>
      </c>
      <c r="AU40" s="57" t="str">
        <f>IF(AND(AR40="H",AS40="S"),"Y",IF(OR(AND(AR40="L",AS40="S",AT40="Y"),AND(AR40="H",AS40="G",AT40="Y")),"Y","N"))</f>
        <v>N</v>
      </c>
      <c r="AW40" s="57" t="str">
        <f>IF(AU40="N",AQ40,IF(AQ40="LOW","MEDIUM","HIGH"))</f>
        <v>HIGH</v>
      </c>
      <c r="AX40" s="56">
        <f>INDEX('P-07 HACCP score'!$C$3:$E$7,MATCH(E40,'P-07 HACCP score'!$B$3:$B$7,0),MATCH('D-14 Ernst'!A$2,'P-07 HACCP score'!$C$2:$E$2,0))</f>
        <v>0</v>
      </c>
      <c r="AY40" s="56">
        <f>INDEX('P-07 HACCP score'!$C$3:$E$7,MATCH(F40,'P-07 HACCP score'!$B$3:$B$7,0),MATCH('D-14 Ernst'!B$2,'P-07 HACCP score'!$C$2:$E$2,0))</f>
        <v>0</v>
      </c>
      <c r="AZ40" s="56">
        <f>INDEX('P-07 HACCP score'!$C$3:$E$7,MATCH(G40,'P-07 HACCP score'!$B$3:$B$7,0),MATCH('D-14 Ernst'!C$2,'P-07 HACCP score'!$C$2:$E$2,0))</f>
        <v>0</v>
      </c>
      <c r="BA40" s="56" t="e">
        <f>INDEX('P-07 HACCP score'!$C$3:$E$7,MATCH(H40,'P-07 HACCP score'!$B$3:$B$7,0),MATCH('D-14 Ernst'!D$2,'P-07 HACCP score'!$C$2:$E$2,0))</f>
        <v>#N/A</v>
      </c>
      <c r="BB40" s="61">
        <f>INDEX('P-07 HACCP score'!$C$3:$E$7,MATCH(I40,'P-07 HACCP score'!$B$3:$B$7,0),MATCH('D-14 Ernst'!E$2,'P-07 HACCP score'!$C$2:$E$2,0))</f>
        <v>0</v>
      </c>
      <c r="BC40" s="61">
        <f>INDEX('P-07 HACCP score'!$C$3:$E$7,MATCH(J40,'P-07 HACCP score'!$B$3:$B$7,0),MATCH('D-14 Ernst'!F$2,'P-07 HACCP score'!$C$2:$E$2,0))</f>
        <v>0</v>
      </c>
      <c r="BD40" s="61">
        <f>INDEX('P-07 HACCP score'!$C$3:$E$7,MATCH(K40,'P-07 HACCP score'!$B$3:$B$7,0),MATCH('D-14 Ernst'!G$2,'P-07 HACCP score'!$C$2:$E$2,0))</f>
        <v>0</v>
      </c>
      <c r="BE40" s="61">
        <f>INDEX('P-07 HACCP score'!$C$3:$E$7,MATCH(L40,'P-07 HACCP score'!$B$3:$B$7,0),MATCH('D-14 Ernst'!H$2,'P-07 HACCP score'!$C$2:$E$2,0))</f>
        <v>0</v>
      </c>
      <c r="BF40" s="56">
        <f>INDEX('P-07 HACCP score'!$C$3:$E$7,MATCH(M40,'P-07 HACCP score'!$B$3:$B$7,0),MATCH('D-14 Ernst'!I$2,'P-07 HACCP score'!$C$2:$E$2,0))</f>
        <v>0</v>
      </c>
      <c r="BG40" s="56">
        <f>INDEX('P-07 HACCP score'!$C$3:$E$7,MATCH(N40,'P-07 HACCP score'!$B$3:$B$7,0),MATCH('D-14 Ernst'!J$2,'P-07 HACCP score'!$C$2:$E$2,0))</f>
        <v>0</v>
      </c>
      <c r="BH40" s="56">
        <f>INDEX('P-07 HACCP score'!$C$3:$E$7,MATCH(O40,'P-07 HACCP score'!$B$3:$B$7,0),MATCH('D-14 Ernst'!K$2,'P-07 HACCP score'!$C$2:$E$2,0))</f>
        <v>1.5</v>
      </c>
      <c r="BI40" s="62">
        <f>INDEX('P-07 HACCP score'!$C$3:$E$7,MATCH(P40,'P-07 HACCP score'!$B$3:$B$7,0),MATCH('D-14 Ernst'!L$2,'P-07 HACCP score'!$C$2:$E$2,0))</f>
        <v>1.5</v>
      </c>
      <c r="BJ40" s="62">
        <f>INDEX('P-07 HACCP score'!$C$3:$E$7,MATCH(Q40,'P-07 HACCP score'!$B$3:$B$7,0),MATCH('D-14 Ernst'!M$2,'P-07 HACCP score'!$C$2:$E$2,0))</f>
        <v>0</v>
      </c>
      <c r="BK40" s="56">
        <f>INDEX('P-07 HACCP score'!$C$3:$E$7,MATCH(R40,'P-07 HACCP score'!$B$3:$B$7,0),MATCH('D-14 Ernst'!N$2,'P-07 HACCP score'!$C$2:$E$2,0))</f>
        <v>2.5</v>
      </c>
      <c r="BL40" s="56">
        <f>INDEX('P-07 HACCP score'!$C$3:$E$7,MATCH(S40,'P-07 HACCP score'!$B$3:$B$7,0),MATCH('D-14 Ernst'!O$2,'P-07 HACCP score'!$C$2:$E$2,0))</f>
        <v>0</v>
      </c>
      <c r="BM40" s="56">
        <f>INDEX('P-07 HACCP score'!$C$3:$E$7,MATCH(T40,'P-07 HACCP score'!$B$3:$B$7,0),MATCH('D-14 Ernst'!P$2,'P-07 HACCP score'!$C$2:$E$2,0))</f>
        <v>0</v>
      </c>
      <c r="BN40" s="56">
        <f>INDEX('P-07 HACCP score'!$C$3:$E$7,MATCH(U40,'P-07 HACCP score'!$B$3:$B$7,0),MATCH('D-14 Ernst'!Q$2,'P-07 HACCP score'!$C$2:$E$2,0))</f>
        <v>0</v>
      </c>
      <c r="BO40" s="56">
        <f>INDEX('P-07 HACCP score'!$C$3:$E$7,MATCH(V40,'P-07 HACCP score'!$B$3:$B$7,0),MATCH('D-14 Ernst'!R$2,'P-07 HACCP score'!$C$2:$E$2,0))</f>
        <v>0</v>
      </c>
      <c r="BP40" s="56">
        <f>INDEX('P-07 HACCP score'!$C$3:$E$7,MATCH(W40,'P-07 HACCP score'!$B$3:$B$7,0),MATCH('D-14 Ernst'!S$2,'P-07 HACCP score'!$C$2:$E$2,0))</f>
        <v>0</v>
      </c>
      <c r="BQ40" s="56">
        <f>INDEX('P-07 HACCP score'!$C$3:$E$7,MATCH(X40,'P-07 HACCP score'!$B$3:$B$7,0),MATCH('D-14 Ernst'!T$2,'P-07 HACCP score'!$C$2:$E$2,0))</f>
        <v>5</v>
      </c>
      <c r="BR40" s="63">
        <f>INDEX('P-07 HACCP score'!$C$3:$E$7,MATCH(Y40,'P-07 HACCP score'!$B$3:$B$7,0),MATCH('D-14 Ernst'!U$2,'P-07 HACCP score'!$C$2:$E$2,0))</f>
        <v>0</v>
      </c>
      <c r="BS40" s="63">
        <f>INDEX('P-07 HACCP score'!$C$3:$E$7,MATCH(Z40,'P-07 HACCP score'!$B$3:$B$7,0),MATCH('D-14 Ernst'!V$2,'P-07 HACCP score'!$C$2:$E$2,0))</f>
        <v>5</v>
      </c>
      <c r="BT40" s="63">
        <f>INDEX('P-07 HACCP score'!$C$3:$E$7,MATCH(AA40,'P-07 HACCP score'!$B$3:$B$7,0),MATCH('D-14 Ernst'!W$2,'P-07 HACCP score'!$C$2:$E$2,0))</f>
        <v>0</v>
      </c>
      <c r="BU40" s="56">
        <f>INDEX('P-07 HACCP score'!$C$3:$E$7,MATCH(AB40,'P-07 HACCP score'!$B$3:$B$7,0),MATCH('D-14 Ernst'!X$2,'P-07 HACCP score'!$C$2:$E$2,0))</f>
        <v>15</v>
      </c>
      <c r="BV40" s="56">
        <f>INDEX('P-07 HACCP score'!$C$3:$E$7,MATCH(AC40,'P-07 HACCP score'!$B$3:$B$7,0),MATCH('D-14 Ernst'!Y$2,'P-07 HACCP score'!$C$2:$E$2,0))</f>
        <v>3</v>
      </c>
      <c r="BW40" s="56">
        <f>INDEX('P-07 HACCP score'!$C$3:$E$7,MATCH(AD40,'P-07 HACCP score'!$B$3:$B$7,0),MATCH('D-14 Ernst'!Z$2,'P-07 HACCP score'!$C$2:$E$2,0))</f>
        <v>3</v>
      </c>
      <c r="BX40" s="56">
        <f>INDEX('P-07 HACCP score'!$C$3:$E$7,MATCH(AE40,'P-07 HACCP score'!$B$3:$B$7,0),MATCH('D-14 Ernst'!AA$2,'P-07 HACCP score'!$C$2:$E$2,0))</f>
        <v>0</v>
      </c>
      <c r="BY40" s="56">
        <f>INDEX('P-07 HACCP score'!$C$3:$E$7,MATCH(AF40,'P-07 HACCP score'!$B$3:$B$7,0),MATCH('D-14 Ernst'!AB$2,'P-07 HACCP score'!$C$2:$E$2,0))</f>
        <v>1.5</v>
      </c>
      <c r="BZ40" s="56">
        <f>INDEX('P-07 HACCP score'!$C$3:$E$7,MATCH(AG40,'P-07 HACCP score'!$B$3:$B$7,0),MATCH('D-14 Ernst'!AC$2,'P-07 HACCP score'!$C$2:$E$2,0))</f>
        <v>0</v>
      </c>
      <c r="CA40" s="56">
        <f>INDEX('P-07 HACCP score'!$C$3:$E$7,MATCH(AH40,'P-07 HACCP score'!$B$3:$B$7,0),MATCH('D-14 Ernst'!AD$2,'P-07 HACCP score'!$C$2:$E$2,0))</f>
        <v>0</v>
      </c>
      <c r="CB40" s="56">
        <f>INDEX('P-07 HACCP score'!$C$3:$E$7,MATCH(AI40,'P-07 HACCP score'!$B$3:$B$7,0),MATCH('D-14 Ernst'!AE$2,'P-07 HACCP score'!$C$2:$E$2,0))</f>
        <v>0</v>
      </c>
      <c r="CC40" s="56">
        <f>INDEX('P-07 HACCP score'!$C$3:$E$7,MATCH(AJ40,'P-07 HACCP score'!$B$3:$B$7,0),MATCH('D-14 Ernst'!AF$2,'P-07 HACCP score'!$C$2:$E$2,0))</f>
        <v>0</v>
      </c>
      <c r="CD40" s="56">
        <f>INDEX('P-07 HACCP score'!$C$3:$E$7,MATCH(AK40,'P-07 HACCP score'!$B$3:$B$7,0),MATCH('D-14 Ernst'!AG$2,'P-07 HACCP score'!$C$2:$E$2,0))</f>
        <v>0</v>
      </c>
    </row>
    <row r="41" spans="1:82" x14ac:dyDescent="0.3">
      <c r="A41" s="48">
        <v>51950</v>
      </c>
      <c r="B41" s="49" t="s">
        <v>142</v>
      </c>
      <c r="C41" s="45" t="s">
        <v>101</v>
      </c>
      <c r="D41" s="39">
        <v>4</v>
      </c>
      <c r="E41" s="8"/>
      <c r="F41" s="7"/>
      <c r="G41" s="7"/>
      <c r="H41" s="7" t="str">
        <f>IF(COUNTIF(I41:M41,"H"),"H",
IF(COUNTIF(I41:M41,"M"),"M",
IF(COUNTIF(I41:M41,"L"),"L",
IF(COUNTIF(I41:M41,"B"),"B",""))))</f>
        <v/>
      </c>
      <c r="I41" s="10"/>
      <c r="J41" s="10"/>
      <c r="K41" s="10"/>
      <c r="L41" s="10"/>
      <c r="M41" s="10"/>
      <c r="N41" s="7"/>
      <c r="O41" s="7" t="str">
        <f>IF(COUNTIF(P41:Q41,"H"),"H",
IF(COUNTIF(P41:Q41,"M"),"M",
IF(COUNTIF(P41:Q41,"L"),"L",
IF(COUNTIF(P41:Q41,"B"),"B",""))))</f>
        <v>B</v>
      </c>
      <c r="P41" s="31" t="s">
        <v>83</v>
      </c>
      <c r="Q41" s="12"/>
      <c r="R41" s="7" t="s">
        <v>83</v>
      </c>
      <c r="S41" s="7"/>
      <c r="T41" s="7"/>
      <c r="U41" s="7"/>
      <c r="V41" s="7"/>
      <c r="W41" s="7"/>
      <c r="X41" s="7" t="str">
        <f>IF(COUNTIF(Y41:AA41,"H"),"H",
IF(COUNTIF(Y41:AA41,"M"),"M",
IF(COUNTIF(Y41:AA41,"L"),"L",
IF(COUNTIF(Y41:AA41,"B"),"B",""))))</f>
        <v/>
      </c>
      <c r="Y41" s="25"/>
      <c r="Z41" s="25"/>
      <c r="AA41" s="25"/>
      <c r="AB41" s="7" t="s">
        <v>92</v>
      </c>
      <c r="AC41" s="7" t="s">
        <v>102</v>
      </c>
      <c r="AD41" s="7" t="s">
        <v>102</v>
      </c>
      <c r="AE41" s="7"/>
      <c r="AF41" s="7"/>
      <c r="AG41" s="7"/>
      <c r="AH41" s="7"/>
      <c r="AI41" s="7"/>
      <c r="AJ41" s="7"/>
      <c r="AK41" s="7"/>
      <c r="AL41" s="7">
        <f>COUNTIF(AX41:BA41,5)+COUNTIF(BG41:BH41,5)+COUNTIF(BK41:BQ41,5)+COUNTIF(BU41:CD41,5)+COUNTIF(AX41:BA41,9)+COUNTIF(BG41:BH41,9)+COUNTIF(BK41:BQ41,9)+COUNTIF(BU41:CD41,9)</f>
        <v>0</v>
      </c>
      <c r="AM41" s="7">
        <f>COUNTIF(AX41:BA41,15)+COUNTIF(BG41:BH41,15)+COUNTIF(BK41:BQ41,15)+COUNTIF(BU41:CD41,15)+COUNTIF(AX41:BA41,25)+COUNTIF(BG41:BH41,25)+COUNTIF(BK41:BQ41,25)+COUNTIF(BU41:CD41,25)</f>
        <v>1</v>
      </c>
      <c r="AN41" s="7" t="str">
        <f>IF(AM41&gt;=1,"HIGH",IF(AL41&gt;=2,"MEDIUM","LOW"))</f>
        <v>HIGH</v>
      </c>
      <c r="AO41" s="7" t="str">
        <f>IF(AND(AM41=1,OR(H41="H",AB41="H"),TEXT(D41,0)&lt;&gt;"4"),"Y","N" )</f>
        <v>N</v>
      </c>
      <c r="AP41" s="7" t="s">
        <v>85</v>
      </c>
      <c r="AQ41" s="7" t="str">
        <f>IF(OR(AP41="Y",AO41="Y"),"MEDIUM",AN41)</f>
        <v>HIGH</v>
      </c>
      <c r="AR41" s="57" t="s">
        <v>84</v>
      </c>
      <c r="AS41" s="57" t="s">
        <v>86</v>
      </c>
      <c r="AT41" s="57" t="s">
        <v>85</v>
      </c>
      <c r="AU41" s="57" t="str">
        <f>IF(AND(AR41="H",AS41="S"),"Y",IF(OR(AND(AR41="L",AS41="S",AT41="Y"),AND(AR41="H",AS41="G",AT41="Y")),"Y","N"))</f>
        <v>N</v>
      </c>
      <c r="AW41" s="57" t="str">
        <f>IF(AU41="N",AQ41,IF(AQ41="LOW","MEDIUM","HIGH"))</f>
        <v>HIGH</v>
      </c>
      <c r="AX41" s="56">
        <f>INDEX('P-07 HACCP score'!$C$3:$E$7,MATCH(E41,'P-07 HACCP score'!$B$3:$B$7,0),MATCH('D-14 Ernst'!A$2,'P-07 HACCP score'!$C$2:$E$2,0))</f>
        <v>0</v>
      </c>
      <c r="AY41" s="56">
        <f>INDEX('P-07 HACCP score'!$C$3:$E$7,MATCH(F41,'P-07 HACCP score'!$B$3:$B$7,0),MATCH('D-14 Ernst'!B$2,'P-07 HACCP score'!$C$2:$E$2,0))</f>
        <v>0</v>
      </c>
      <c r="AZ41" s="56">
        <f>INDEX('P-07 HACCP score'!$C$3:$E$7,MATCH(G41,'P-07 HACCP score'!$B$3:$B$7,0),MATCH('D-14 Ernst'!C$2,'P-07 HACCP score'!$C$2:$E$2,0))</f>
        <v>0</v>
      </c>
      <c r="BA41" s="56" t="e">
        <f>INDEX('P-07 HACCP score'!$C$3:$E$7,MATCH(H41,'P-07 HACCP score'!$B$3:$B$7,0),MATCH('D-14 Ernst'!D$2,'P-07 HACCP score'!$C$2:$E$2,0))</f>
        <v>#N/A</v>
      </c>
      <c r="BB41" s="61">
        <f>INDEX('P-07 HACCP score'!$C$3:$E$7,MATCH(I41,'P-07 HACCP score'!$B$3:$B$7,0),MATCH('D-14 Ernst'!E$2,'P-07 HACCP score'!$C$2:$E$2,0))</f>
        <v>0</v>
      </c>
      <c r="BC41" s="61">
        <f>INDEX('P-07 HACCP score'!$C$3:$E$7,MATCH(J41,'P-07 HACCP score'!$B$3:$B$7,0),MATCH('D-14 Ernst'!F$2,'P-07 HACCP score'!$C$2:$E$2,0))</f>
        <v>0</v>
      </c>
      <c r="BD41" s="61">
        <f>INDEX('P-07 HACCP score'!$C$3:$E$7,MATCH(K41,'P-07 HACCP score'!$B$3:$B$7,0),MATCH('D-14 Ernst'!G$2,'P-07 HACCP score'!$C$2:$E$2,0))</f>
        <v>0</v>
      </c>
      <c r="BE41" s="61">
        <f>INDEX('P-07 HACCP score'!$C$3:$E$7,MATCH(L41,'P-07 HACCP score'!$B$3:$B$7,0),MATCH('D-14 Ernst'!H$2,'P-07 HACCP score'!$C$2:$E$2,0))</f>
        <v>0</v>
      </c>
      <c r="BF41" s="56">
        <f>INDEX('P-07 HACCP score'!$C$3:$E$7,MATCH(M41,'P-07 HACCP score'!$B$3:$B$7,0),MATCH('D-14 Ernst'!I$2,'P-07 HACCP score'!$C$2:$E$2,0))</f>
        <v>0</v>
      </c>
      <c r="BG41" s="56">
        <f>INDEX('P-07 HACCP score'!$C$3:$E$7,MATCH(N41,'P-07 HACCP score'!$B$3:$B$7,0),MATCH('D-14 Ernst'!J$2,'P-07 HACCP score'!$C$2:$E$2,0))</f>
        <v>0</v>
      </c>
      <c r="BH41" s="56">
        <f>INDEX('P-07 HACCP score'!$C$3:$E$7,MATCH(O41,'P-07 HACCP score'!$B$3:$B$7,0),MATCH('D-14 Ernst'!K$2,'P-07 HACCP score'!$C$2:$E$2,0))</f>
        <v>1.5</v>
      </c>
      <c r="BI41" s="62">
        <f>INDEX('P-07 HACCP score'!$C$3:$E$7,MATCH(P41,'P-07 HACCP score'!$B$3:$B$7,0),MATCH('D-14 Ernst'!L$2,'P-07 HACCP score'!$C$2:$E$2,0))</f>
        <v>1.5</v>
      </c>
      <c r="BJ41" s="62">
        <f>INDEX('P-07 HACCP score'!$C$3:$E$7,MATCH(Q41,'P-07 HACCP score'!$B$3:$B$7,0),MATCH('D-14 Ernst'!M$2,'P-07 HACCP score'!$C$2:$E$2,0))</f>
        <v>0</v>
      </c>
      <c r="BK41" s="56">
        <f>INDEX('P-07 HACCP score'!$C$3:$E$7,MATCH(R41,'P-07 HACCP score'!$B$3:$B$7,0),MATCH('D-14 Ernst'!N$2,'P-07 HACCP score'!$C$2:$E$2,0))</f>
        <v>2.5</v>
      </c>
      <c r="BL41" s="56">
        <f>INDEX('P-07 HACCP score'!$C$3:$E$7,MATCH(S41,'P-07 HACCP score'!$B$3:$B$7,0),MATCH('D-14 Ernst'!O$2,'P-07 HACCP score'!$C$2:$E$2,0))</f>
        <v>0</v>
      </c>
      <c r="BM41" s="56">
        <f>INDEX('P-07 HACCP score'!$C$3:$E$7,MATCH(T41,'P-07 HACCP score'!$B$3:$B$7,0),MATCH('D-14 Ernst'!P$2,'P-07 HACCP score'!$C$2:$E$2,0))</f>
        <v>0</v>
      </c>
      <c r="BN41" s="56">
        <f>INDEX('P-07 HACCP score'!$C$3:$E$7,MATCH(U41,'P-07 HACCP score'!$B$3:$B$7,0),MATCH('D-14 Ernst'!Q$2,'P-07 HACCP score'!$C$2:$E$2,0))</f>
        <v>0</v>
      </c>
      <c r="BO41" s="56">
        <f>INDEX('P-07 HACCP score'!$C$3:$E$7,MATCH(V41,'P-07 HACCP score'!$B$3:$B$7,0),MATCH('D-14 Ernst'!R$2,'P-07 HACCP score'!$C$2:$E$2,0))</f>
        <v>0</v>
      </c>
      <c r="BP41" s="56">
        <f>INDEX('P-07 HACCP score'!$C$3:$E$7,MATCH(W41,'P-07 HACCP score'!$B$3:$B$7,0),MATCH('D-14 Ernst'!S$2,'P-07 HACCP score'!$C$2:$E$2,0))</f>
        <v>0</v>
      </c>
      <c r="BQ41" s="56" t="e">
        <f>INDEX('P-07 HACCP score'!$C$3:$E$7,MATCH(X41,'P-07 HACCP score'!$B$3:$B$7,0),MATCH('D-14 Ernst'!T$2,'P-07 HACCP score'!$C$2:$E$2,0))</f>
        <v>#N/A</v>
      </c>
      <c r="BR41" s="63">
        <f>INDEX('P-07 HACCP score'!$C$3:$E$7,MATCH(Y41,'P-07 HACCP score'!$B$3:$B$7,0),MATCH('D-14 Ernst'!U$2,'P-07 HACCP score'!$C$2:$E$2,0))</f>
        <v>0</v>
      </c>
      <c r="BS41" s="63">
        <f>INDEX('P-07 HACCP score'!$C$3:$E$7,MATCH(Z41,'P-07 HACCP score'!$B$3:$B$7,0),MATCH('D-14 Ernst'!V$2,'P-07 HACCP score'!$C$2:$E$2,0))</f>
        <v>0</v>
      </c>
      <c r="BT41" s="63">
        <f>INDEX('P-07 HACCP score'!$C$3:$E$7,MATCH(AA41,'P-07 HACCP score'!$B$3:$B$7,0),MATCH('D-14 Ernst'!W$2,'P-07 HACCP score'!$C$2:$E$2,0))</f>
        <v>0</v>
      </c>
      <c r="BU41" s="56">
        <f>INDEX('P-07 HACCP score'!$C$3:$E$7,MATCH(AB41,'P-07 HACCP score'!$B$3:$B$7,0),MATCH('D-14 Ernst'!X$2,'P-07 HACCP score'!$C$2:$E$2,0))</f>
        <v>15</v>
      </c>
      <c r="BV41" s="56">
        <f>INDEX('P-07 HACCP score'!$C$3:$E$7,MATCH(AC41,'P-07 HACCP score'!$B$3:$B$7,0),MATCH('D-14 Ernst'!Y$2,'P-07 HACCP score'!$C$2:$E$2,0))</f>
        <v>3</v>
      </c>
      <c r="BW41" s="56">
        <f>INDEX('P-07 HACCP score'!$C$3:$E$7,MATCH(AD41,'P-07 HACCP score'!$B$3:$B$7,0),MATCH('D-14 Ernst'!Z$2,'P-07 HACCP score'!$C$2:$E$2,0))</f>
        <v>3</v>
      </c>
      <c r="BX41" s="56">
        <f>INDEX('P-07 HACCP score'!$C$3:$E$7,MATCH(AE41,'P-07 HACCP score'!$B$3:$B$7,0),MATCH('D-14 Ernst'!AA$2,'P-07 HACCP score'!$C$2:$E$2,0))</f>
        <v>0</v>
      </c>
      <c r="BY41" s="56">
        <f>INDEX('P-07 HACCP score'!$C$3:$E$7,MATCH(AF41,'P-07 HACCP score'!$B$3:$B$7,0),MATCH('D-14 Ernst'!AB$2,'P-07 HACCP score'!$C$2:$E$2,0))</f>
        <v>0</v>
      </c>
      <c r="BZ41" s="56">
        <f>INDEX('P-07 HACCP score'!$C$3:$E$7,MATCH(AG41,'P-07 HACCP score'!$B$3:$B$7,0),MATCH('D-14 Ernst'!AC$2,'P-07 HACCP score'!$C$2:$E$2,0))</f>
        <v>0</v>
      </c>
      <c r="CA41" s="56">
        <f>INDEX('P-07 HACCP score'!$C$3:$E$7,MATCH(AH41,'P-07 HACCP score'!$B$3:$B$7,0),MATCH('D-14 Ernst'!AD$2,'P-07 HACCP score'!$C$2:$E$2,0))</f>
        <v>0</v>
      </c>
      <c r="CB41" s="56">
        <f>INDEX('P-07 HACCP score'!$C$3:$E$7,MATCH(AI41,'P-07 HACCP score'!$B$3:$B$7,0),MATCH('D-14 Ernst'!AE$2,'P-07 HACCP score'!$C$2:$E$2,0))</f>
        <v>0</v>
      </c>
      <c r="CC41" s="56">
        <f>INDEX('P-07 HACCP score'!$C$3:$E$7,MATCH(AJ41,'P-07 HACCP score'!$B$3:$B$7,0),MATCH('D-14 Ernst'!AF$2,'P-07 HACCP score'!$C$2:$E$2,0))</f>
        <v>0</v>
      </c>
      <c r="CD41" s="56">
        <f>INDEX('P-07 HACCP score'!$C$3:$E$7,MATCH(AK41,'P-07 HACCP score'!$B$3:$B$7,0),MATCH('D-14 Ernst'!AG$2,'P-07 HACCP score'!$C$2:$E$2,0))</f>
        <v>0</v>
      </c>
    </row>
    <row r="42" spans="1:82" x14ac:dyDescent="0.3">
      <c r="A42" s="48">
        <v>51905</v>
      </c>
      <c r="B42" s="49" t="s">
        <v>143</v>
      </c>
      <c r="C42" s="45" t="s">
        <v>101</v>
      </c>
      <c r="D42" s="39">
        <v>4</v>
      </c>
      <c r="E42" s="8" t="s">
        <v>84</v>
      </c>
      <c r="F42" s="7"/>
      <c r="G42" s="7"/>
      <c r="H42" s="7" t="str">
        <f>IF(COUNTIF(I42:M42,"H"),"H",
IF(COUNTIF(I42:M42,"M"),"M",
IF(COUNTIF(I42:M42,"L"),"L",
IF(COUNTIF(I42:M42,"B"),"B",""))))</f>
        <v/>
      </c>
      <c r="I42" s="10"/>
      <c r="J42" s="10"/>
      <c r="K42" s="10"/>
      <c r="L42" s="10"/>
      <c r="M42" s="10"/>
      <c r="N42" s="7"/>
      <c r="O42" s="7" t="str">
        <f>IF(COUNTIF(P42:Q42,"H"),"H",
IF(COUNTIF(P42:Q42,"M"),"M",
IF(COUNTIF(P42:Q42,"L"),"L",
IF(COUNTIF(P42:Q42,"B"),"B",""))))</f>
        <v/>
      </c>
      <c r="P42" s="12"/>
      <c r="Q42" s="12"/>
      <c r="R42" s="7" t="s">
        <v>102</v>
      </c>
      <c r="S42" s="30" t="s">
        <v>102</v>
      </c>
      <c r="T42" s="7" t="s">
        <v>84</v>
      </c>
      <c r="U42" s="7" t="s">
        <v>83</v>
      </c>
      <c r="V42" s="7"/>
      <c r="W42" s="7"/>
      <c r="X42" s="7" t="str">
        <f>IF(COUNTIF(Y42:AA42,"H"),"H",
IF(COUNTIF(Y42:AA42,"M"),"M",
IF(COUNTIF(Y42:AA42,"L"),"L",
IF(COUNTIF(Y42:AA42,"B"),"B",""))))</f>
        <v>H</v>
      </c>
      <c r="Y42" s="25"/>
      <c r="Z42" s="25"/>
      <c r="AA42" s="36" t="s">
        <v>92</v>
      </c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>
        <f>COUNTIF(AX42:BA42,5)+COUNTIF(BG42:BH42,5)+COUNTIF(BK42:BQ42,5)+COUNTIF(BU42:CD42,5)+COUNTIF(AX42:BA42,9)+COUNTIF(BG42:BH42,9)+COUNTIF(BK42:BQ42,9)+COUNTIF(BU42:CD42,9)</f>
        <v>0</v>
      </c>
      <c r="AM42" s="7">
        <f>COUNTIF(AX42:BA42,15)+COUNTIF(BG42:BH42,15)+COUNTIF(BK42:BQ42,15)+COUNTIF(BU42:CD42,15)+COUNTIF(AX42:BA42,25)+COUNTIF(BG42:BH42,25)+COUNTIF(BK42:BQ42,25)+COUNTIF(BU42:CD42,25)</f>
        <v>2</v>
      </c>
      <c r="AN42" s="7" t="str">
        <f>IF(AM42&gt;=1,"HIGH",IF(AL42&gt;=2,"MEDIUM","LOW"))</f>
        <v>HIGH</v>
      </c>
      <c r="AO42" s="7" t="str">
        <f>IF(AND(AM42=1,OR(H42="H",AB42="H"),TEXT(D42,0)&lt;&gt;"4"),"Y","N" )</f>
        <v>N</v>
      </c>
      <c r="AP42" s="7" t="s">
        <v>85</v>
      </c>
      <c r="AQ42" s="7" t="str">
        <f>IF(OR(AP42="Y",AO42="Y"),"MEDIUM",AN42)</f>
        <v>HIGH</v>
      </c>
      <c r="AR42" s="57" t="s">
        <v>92</v>
      </c>
      <c r="AS42" s="57" t="s">
        <v>86</v>
      </c>
      <c r="AT42" s="57" t="s">
        <v>85</v>
      </c>
      <c r="AU42" s="57" t="str">
        <f>IF(AND(AR42="H",AS42="S"),"Y",IF(OR(AND(AR42="L",AS42="S",AT42="Y"),AND(AR42="H",AS42="G",AT42="Y")),"Y","N"))</f>
        <v>N</v>
      </c>
      <c r="AW42" s="57" t="str">
        <f>IF(AU42="N",AQ42,IF(AQ42="LOW","MEDIUM","HIGH"))</f>
        <v>HIGH</v>
      </c>
      <c r="AX42" s="56">
        <f>INDEX('P-07 HACCP score'!$C$3:$E$7,MATCH(E42,'P-07 HACCP score'!$B$3:$B$7,0),MATCH('D-14 Ernst'!A$2,'P-07 HACCP score'!$C$2:$E$2,0))</f>
        <v>3</v>
      </c>
      <c r="AY42" s="56">
        <f>INDEX('P-07 HACCP score'!$C$3:$E$7,MATCH(F42,'P-07 HACCP score'!$B$3:$B$7,0),MATCH('D-14 Ernst'!B$2,'P-07 HACCP score'!$C$2:$E$2,0))</f>
        <v>0</v>
      </c>
      <c r="AZ42" s="56">
        <f>INDEX('P-07 HACCP score'!$C$3:$E$7,MATCH(G42,'P-07 HACCP score'!$B$3:$B$7,0),MATCH('D-14 Ernst'!C$2,'P-07 HACCP score'!$C$2:$E$2,0))</f>
        <v>0</v>
      </c>
      <c r="BA42" s="56" t="e">
        <f>INDEX('P-07 HACCP score'!$C$3:$E$7,MATCH(H42,'P-07 HACCP score'!$B$3:$B$7,0),MATCH('D-14 Ernst'!D$2,'P-07 HACCP score'!$C$2:$E$2,0))</f>
        <v>#N/A</v>
      </c>
      <c r="BB42" s="61">
        <f>INDEX('P-07 HACCP score'!$C$3:$E$7,MATCH(I42,'P-07 HACCP score'!$B$3:$B$7,0),MATCH('D-14 Ernst'!E$2,'P-07 HACCP score'!$C$2:$E$2,0))</f>
        <v>0</v>
      </c>
      <c r="BC42" s="61">
        <f>INDEX('P-07 HACCP score'!$C$3:$E$7,MATCH(J42,'P-07 HACCP score'!$B$3:$B$7,0),MATCH('D-14 Ernst'!F$2,'P-07 HACCP score'!$C$2:$E$2,0))</f>
        <v>0</v>
      </c>
      <c r="BD42" s="61">
        <f>INDEX('P-07 HACCP score'!$C$3:$E$7,MATCH(K42,'P-07 HACCP score'!$B$3:$B$7,0),MATCH('D-14 Ernst'!G$2,'P-07 HACCP score'!$C$2:$E$2,0))</f>
        <v>0</v>
      </c>
      <c r="BE42" s="61">
        <f>INDEX('P-07 HACCP score'!$C$3:$E$7,MATCH(L42,'P-07 HACCP score'!$B$3:$B$7,0),MATCH('D-14 Ernst'!H$2,'P-07 HACCP score'!$C$2:$E$2,0))</f>
        <v>0</v>
      </c>
      <c r="BF42" s="56">
        <f>INDEX('P-07 HACCP score'!$C$3:$E$7,MATCH(M42,'P-07 HACCP score'!$B$3:$B$7,0),MATCH('D-14 Ernst'!I$2,'P-07 HACCP score'!$C$2:$E$2,0))</f>
        <v>0</v>
      </c>
      <c r="BG42" s="56">
        <f>INDEX('P-07 HACCP score'!$C$3:$E$7,MATCH(N42,'P-07 HACCP score'!$B$3:$B$7,0),MATCH('D-14 Ernst'!J$2,'P-07 HACCP score'!$C$2:$E$2,0))</f>
        <v>0</v>
      </c>
      <c r="BH42" s="56" t="e">
        <f>INDEX('P-07 HACCP score'!$C$3:$E$7,MATCH(O42,'P-07 HACCP score'!$B$3:$B$7,0),MATCH('D-14 Ernst'!K$2,'P-07 HACCP score'!$C$2:$E$2,0))</f>
        <v>#N/A</v>
      </c>
      <c r="BI42" s="62">
        <f>INDEX('P-07 HACCP score'!$C$3:$E$7,MATCH(P42,'P-07 HACCP score'!$B$3:$B$7,0),MATCH('D-14 Ernst'!L$2,'P-07 HACCP score'!$C$2:$E$2,0))</f>
        <v>0</v>
      </c>
      <c r="BJ42" s="62">
        <f>INDEX('P-07 HACCP score'!$C$3:$E$7,MATCH(Q42,'P-07 HACCP score'!$B$3:$B$7,0),MATCH('D-14 Ernst'!M$2,'P-07 HACCP score'!$C$2:$E$2,0))</f>
        <v>0</v>
      </c>
      <c r="BK42" s="56">
        <f>INDEX('P-07 HACCP score'!$C$3:$E$7,MATCH(R42,'P-07 HACCP score'!$B$3:$B$7,0),MATCH('D-14 Ernst'!N$2,'P-07 HACCP score'!$C$2:$E$2,0))</f>
        <v>15</v>
      </c>
      <c r="BL42" s="56">
        <f>INDEX('P-07 HACCP score'!$C$3:$E$7,MATCH(S42,'P-07 HACCP score'!$B$3:$B$7,0),MATCH('D-14 Ernst'!O$2,'P-07 HACCP score'!$C$2:$E$2,0))</f>
        <v>3</v>
      </c>
      <c r="BM42" s="56">
        <f>INDEX('P-07 HACCP score'!$C$3:$E$7,MATCH(T42,'P-07 HACCP score'!$B$3:$B$7,0),MATCH('D-14 Ernst'!P$2,'P-07 HACCP score'!$C$2:$E$2,0))</f>
        <v>3</v>
      </c>
      <c r="BN42" s="56">
        <f>INDEX('P-07 HACCP score'!$C$3:$E$7,MATCH(U42,'P-07 HACCP score'!$B$3:$B$7,0),MATCH('D-14 Ernst'!Q$2,'P-07 HACCP score'!$C$2:$E$2,0))</f>
        <v>1.5</v>
      </c>
      <c r="BO42" s="56">
        <f>INDEX('P-07 HACCP score'!$C$3:$E$7,MATCH(V42,'P-07 HACCP score'!$B$3:$B$7,0),MATCH('D-14 Ernst'!R$2,'P-07 HACCP score'!$C$2:$E$2,0))</f>
        <v>0</v>
      </c>
      <c r="BP42" s="56">
        <f>INDEX('P-07 HACCP score'!$C$3:$E$7,MATCH(W42,'P-07 HACCP score'!$B$3:$B$7,0),MATCH('D-14 Ernst'!S$2,'P-07 HACCP score'!$C$2:$E$2,0))</f>
        <v>0</v>
      </c>
      <c r="BQ42" s="56">
        <f>INDEX('P-07 HACCP score'!$C$3:$E$7,MATCH(X42,'P-07 HACCP score'!$B$3:$B$7,0),MATCH('D-14 Ernst'!T$2,'P-07 HACCP score'!$C$2:$E$2,0))</f>
        <v>25</v>
      </c>
      <c r="BR42" s="63">
        <f>INDEX('P-07 HACCP score'!$C$3:$E$7,MATCH(Y42,'P-07 HACCP score'!$B$3:$B$7,0),MATCH('D-14 Ernst'!U$2,'P-07 HACCP score'!$C$2:$E$2,0))</f>
        <v>0</v>
      </c>
      <c r="BS42" s="63">
        <f>INDEX('P-07 HACCP score'!$C$3:$E$7,MATCH(Z42,'P-07 HACCP score'!$B$3:$B$7,0),MATCH('D-14 Ernst'!V$2,'P-07 HACCP score'!$C$2:$E$2,0))</f>
        <v>0</v>
      </c>
      <c r="BT42" s="63">
        <f>INDEX('P-07 HACCP score'!$C$3:$E$7,MATCH(AA42,'P-07 HACCP score'!$B$3:$B$7,0),MATCH('D-14 Ernst'!W$2,'P-07 HACCP score'!$C$2:$E$2,0))</f>
        <v>25</v>
      </c>
      <c r="BU42" s="56">
        <f>INDEX('P-07 HACCP score'!$C$3:$E$7,MATCH(AB42,'P-07 HACCP score'!$B$3:$B$7,0),MATCH('D-14 Ernst'!X$2,'P-07 HACCP score'!$C$2:$E$2,0))</f>
        <v>0</v>
      </c>
      <c r="BV42" s="56">
        <f>INDEX('P-07 HACCP score'!$C$3:$E$7,MATCH(AC42,'P-07 HACCP score'!$B$3:$B$7,0),MATCH('D-14 Ernst'!Y$2,'P-07 HACCP score'!$C$2:$E$2,0))</f>
        <v>0</v>
      </c>
      <c r="BW42" s="56">
        <f>INDEX('P-07 HACCP score'!$C$3:$E$7,MATCH(AD42,'P-07 HACCP score'!$B$3:$B$7,0),MATCH('D-14 Ernst'!Z$2,'P-07 HACCP score'!$C$2:$E$2,0))</f>
        <v>0</v>
      </c>
      <c r="BX42" s="56">
        <f>INDEX('P-07 HACCP score'!$C$3:$E$7,MATCH(AE42,'P-07 HACCP score'!$B$3:$B$7,0),MATCH('D-14 Ernst'!AA$2,'P-07 HACCP score'!$C$2:$E$2,0))</f>
        <v>0</v>
      </c>
      <c r="BY42" s="56">
        <f>INDEX('P-07 HACCP score'!$C$3:$E$7,MATCH(AF42,'P-07 HACCP score'!$B$3:$B$7,0),MATCH('D-14 Ernst'!AB$2,'P-07 HACCP score'!$C$2:$E$2,0))</f>
        <v>0</v>
      </c>
      <c r="BZ42" s="56">
        <f>INDEX('P-07 HACCP score'!$C$3:$E$7,MATCH(AG42,'P-07 HACCP score'!$B$3:$B$7,0),MATCH('D-14 Ernst'!AC$2,'P-07 HACCP score'!$C$2:$E$2,0))</f>
        <v>0</v>
      </c>
      <c r="CA42" s="56">
        <f>INDEX('P-07 HACCP score'!$C$3:$E$7,MATCH(AH42,'P-07 HACCP score'!$B$3:$B$7,0),MATCH('D-14 Ernst'!AD$2,'P-07 HACCP score'!$C$2:$E$2,0))</f>
        <v>0</v>
      </c>
      <c r="CB42" s="56">
        <f>INDEX('P-07 HACCP score'!$C$3:$E$7,MATCH(AI42,'P-07 HACCP score'!$B$3:$B$7,0),MATCH('D-14 Ernst'!AE$2,'P-07 HACCP score'!$C$2:$E$2,0))</f>
        <v>0</v>
      </c>
      <c r="CC42" s="56">
        <f>INDEX('P-07 HACCP score'!$C$3:$E$7,MATCH(AJ42,'P-07 HACCP score'!$B$3:$B$7,0),MATCH('D-14 Ernst'!AF$2,'P-07 HACCP score'!$C$2:$E$2,0))</f>
        <v>0</v>
      </c>
      <c r="CD42" s="56">
        <f>INDEX('P-07 HACCP score'!$C$3:$E$7,MATCH(AK42,'P-07 HACCP score'!$B$3:$B$7,0),MATCH('D-14 Ernst'!AG$2,'P-07 HACCP score'!$C$2:$E$2,0))</f>
        <v>0</v>
      </c>
    </row>
    <row r="43" spans="1:82" x14ac:dyDescent="0.3">
      <c r="A43" s="48">
        <v>53420</v>
      </c>
      <c r="B43" s="49" t="s">
        <v>144</v>
      </c>
      <c r="C43" s="45" t="s">
        <v>145</v>
      </c>
      <c r="D43" s="39">
        <v>5</v>
      </c>
      <c r="E43" s="8"/>
      <c r="F43" s="7"/>
      <c r="G43" s="7"/>
      <c r="H43" s="7" t="str">
        <f>IF(COUNTIF(I43:M43,"H"),"H",
IF(COUNTIF(I43:M43,"M"),"M",
IF(COUNTIF(I43:M43,"L"),"L",
IF(COUNTIF(I43:M43,"B"),"B",""))))</f>
        <v/>
      </c>
      <c r="I43" s="10"/>
      <c r="J43" s="10"/>
      <c r="K43" s="10"/>
      <c r="L43" s="10"/>
      <c r="M43" s="10"/>
      <c r="N43" s="7"/>
      <c r="O43" s="7" t="str">
        <f>IF(COUNTIF(P43:Q43,"H"),"H",
IF(COUNTIF(P43:Q43,"M"),"M",
IF(COUNTIF(P43:Q43,"L"),"L",
IF(COUNTIF(P43:Q43,"B"),"B",""))))</f>
        <v/>
      </c>
      <c r="P43" s="12"/>
      <c r="Q43" s="12"/>
      <c r="R43" s="7"/>
      <c r="S43" s="7"/>
      <c r="T43" s="7"/>
      <c r="U43" s="7"/>
      <c r="V43" s="7"/>
      <c r="W43" s="7"/>
      <c r="X43" s="7" t="str">
        <f>IF(COUNTIF(Y43:AA43,"H"),"H",
IF(COUNTIF(Y43:AA43,"M"),"M",
IF(COUNTIF(Y43:AA43,"L"),"L",
IF(COUNTIF(Y43:AA43,"B"),"B",""))))</f>
        <v/>
      </c>
      <c r="Y43" s="25"/>
      <c r="Z43" s="25"/>
      <c r="AA43" s="25"/>
      <c r="AB43" s="7"/>
      <c r="AC43" s="7"/>
      <c r="AD43" s="7"/>
      <c r="AE43" s="7"/>
      <c r="AF43" s="30" t="s">
        <v>83</v>
      </c>
      <c r="AG43" s="7"/>
      <c r="AH43" s="7"/>
      <c r="AI43" s="7"/>
      <c r="AJ43" s="7"/>
      <c r="AK43" s="7"/>
      <c r="AL43" s="7">
        <f>COUNTIF(AX43:BA43,5)+COUNTIF(BG43:BH43,5)+COUNTIF(BK43:BQ43,5)+COUNTIF(BU43:CD43,5)+COUNTIF(AX43:BA43,9)+COUNTIF(BG43:BH43,9)+COUNTIF(BK43:BQ43,9)+COUNTIF(BU43:CD43,9)</f>
        <v>0</v>
      </c>
      <c r="AM43" s="7">
        <f>COUNTIF(AX43:BA43,15)+COUNTIF(BG43:BH43,15)+COUNTIF(BK43:BQ43,15)+COUNTIF(BU43:CD43,15)+COUNTIF(AX43:BA43,25)+COUNTIF(BG43:BH43,25)+COUNTIF(BK43:BQ43,25)+COUNTIF(BU43:CD43,25)</f>
        <v>0</v>
      </c>
      <c r="AN43" s="7" t="str">
        <f>IF(AM43&gt;=1,"HIGH",IF(AL43&gt;=2,"MEDIUM","LOW"))</f>
        <v>LOW</v>
      </c>
      <c r="AO43" s="7" t="str">
        <f>IF(AND(AM43=1,OR(H43="H",AB43="H"),TEXT(D43,0)&lt;&gt;"4"),"Y","N" )</f>
        <v>N</v>
      </c>
      <c r="AP43" s="7" t="s">
        <v>85</v>
      </c>
      <c r="AQ43" s="7" t="str">
        <f>IF(OR(AP43="Y",AO43="Y"),"MEDIUM",AN43)</f>
        <v>LOW</v>
      </c>
      <c r="AR43" s="57" t="s">
        <v>84</v>
      </c>
      <c r="AS43" s="57" t="s">
        <v>85</v>
      </c>
      <c r="AT43" s="57" t="s">
        <v>85</v>
      </c>
      <c r="AU43" s="57" t="str">
        <f>IF(AND(AR43="H",AS43="S"),"Y",IF(OR(AND(AR43="L",AS43="S",AT43="Y"),AND(AR43="H",AS43="G",AT43="Y")),"Y","N"))</f>
        <v>N</v>
      </c>
      <c r="AW43" s="57" t="str">
        <f>IF(AU43="N",AQ43,IF(AQ43="LOW","MEDIUM","HIGH"))</f>
        <v>LOW</v>
      </c>
      <c r="AX43" s="56">
        <f>INDEX('P-07 HACCP score'!$C$3:$E$7,MATCH(E43,'P-07 HACCP score'!$B$3:$B$7,0),MATCH('D-14 Ernst'!A$2,'P-07 HACCP score'!$C$2:$E$2,0))</f>
        <v>0</v>
      </c>
      <c r="AY43" s="56">
        <f>INDEX('P-07 HACCP score'!$C$3:$E$7,MATCH(F43,'P-07 HACCP score'!$B$3:$B$7,0),MATCH('D-14 Ernst'!B$2,'P-07 HACCP score'!$C$2:$E$2,0))</f>
        <v>0</v>
      </c>
      <c r="AZ43" s="56">
        <f>INDEX('P-07 HACCP score'!$C$3:$E$7,MATCH(G43,'P-07 HACCP score'!$B$3:$B$7,0),MATCH('D-14 Ernst'!C$2,'P-07 HACCP score'!$C$2:$E$2,0))</f>
        <v>0</v>
      </c>
      <c r="BA43" s="56" t="e">
        <f>INDEX('P-07 HACCP score'!$C$3:$E$7,MATCH(H43,'P-07 HACCP score'!$B$3:$B$7,0),MATCH('D-14 Ernst'!D$2,'P-07 HACCP score'!$C$2:$E$2,0))</f>
        <v>#N/A</v>
      </c>
      <c r="BB43" s="61">
        <f>INDEX('P-07 HACCP score'!$C$3:$E$7,MATCH(I43,'P-07 HACCP score'!$B$3:$B$7,0),MATCH('D-14 Ernst'!E$2,'P-07 HACCP score'!$C$2:$E$2,0))</f>
        <v>0</v>
      </c>
      <c r="BC43" s="61">
        <f>INDEX('P-07 HACCP score'!$C$3:$E$7,MATCH(J43,'P-07 HACCP score'!$B$3:$B$7,0),MATCH('D-14 Ernst'!F$2,'P-07 HACCP score'!$C$2:$E$2,0))</f>
        <v>0</v>
      </c>
      <c r="BD43" s="61">
        <f>INDEX('P-07 HACCP score'!$C$3:$E$7,MATCH(K43,'P-07 HACCP score'!$B$3:$B$7,0),MATCH('D-14 Ernst'!G$2,'P-07 HACCP score'!$C$2:$E$2,0))</f>
        <v>0</v>
      </c>
      <c r="BE43" s="61">
        <f>INDEX('P-07 HACCP score'!$C$3:$E$7,MATCH(L43,'P-07 HACCP score'!$B$3:$B$7,0),MATCH('D-14 Ernst'!H$2,'P-07 HACCP score'!$C$2:$E$2,0))</f>
        <v>0</v>
      </c>
      <c r="BF43" s="56">
        <f>INDEX('P-07 HACCP score'!$C$3:$E$7,MATCH(M43,'P-07 HACCP score'!$B$3:$B$7,0),MATCH('D-14 Ernst'!I$2,'P-07 HACCP score'!$C$2:$E$2,0))</f>
        <v>0</v>
      </c>
      <c r="BG43" s="56">
        <f>INDEX('P-07 HACCP score'!$C$3:$E$7,MATCH(N43,'P-07 HACCP score'!$B$3:$B$7,0),MATCH('D-14 Ernst'!J$2,'P-07 HACCP score'!$C$2:$E$2,0))</f>
        <v>0</v>
      </c>
      <c r="BH43" s="56" t="e">
        <f>INDEX('P-07 HACCP score'!$C$3:$E$7,MATCH(O43,'P-07 HACCP score'!$B$3:$B$7,0),MATCH('D-14 Ernst'!K$2,'P-07 HACCP score'!$C$2:$E$2,0))</f>
        <v>#N/A</v>
      </c>
      <c r="BI43" s="62">
        <f>INDEX('P-07 HACCP score'!$C$3:$E$7,MATCH(P43,'P-07 HACCP score'!$B$3:$B$7,0),MATCH('D-14 Ernst'!L$2,'P-07 HACCP score'!$C$2:$E$2,0))</f>
        <v>0</v>
      </c>
      <c r="BJ43" s="62">
        <f>INDEX('P-07 HACCP score'!$C$3:$E$7,MATCH(Q43,'P-07 HACCP score'!$B$3:$B$7,0),MATCH('D-14 Ernst'!M$2,'P-07 HACCP score'!$C$2:$E$2,0))</f>
        <v>0</v>
      </c>
      <c r="BK43" s="56">
        <f>INDEX('P-07 HACCP score'!$C$3:$E$7,MATCH(R43,'P-07 HACCP score'!$B$3:$B$7,0),MATCH('D-14 Ernst'!N$2,'P-07 HACCP score'!$C$2:$E$2,0))</f>
        <v>0</v>
      </c>
      <c r="BL43" s="56">
        <f>INDEX('P-07 HACCP score'!$C$3:$E$7,MATCH(S43,'P-07 HACCP score'!$B$3:$B$7,0),MATCH('D-14 Ernst'!O$2,'P-07 HACCP score'!$C$2:$E$2,0))</f>
        <v>0</v>
      </c>
      <c r="BM43" s="56">
        <f>INDEX('P-07 HACCP score'!$C$3:$E$7,MATCH(T43,'P-07 HACCP score'!$B$3:$B$7,0),MATCH('D-14 Ernst'!P$2,'P-07 HACCP score'!$C$2:$E$2,0))</f>
        <v>0</v>
      </c>
      <c r="BN43" s="56">
        <f>INDEX('P-07 HACCP score'!$C$3:$E$7,MATCH(U43,'P-07 HACCP score'!$B$3:$B$7,0),MATCH('D-14 Ernst'!Q$2,'P-07 HACCP score'!$C$2:$E$2,0))</f>
        <v>0</v>
      </c>
      <c r="BO43" s="56">
        <f>INDEX('P-07 HACCP score'!$C$3:$E$7,MATCH(V43,'P-07 HACCP score'!$B$3:$B$7,0),MATCH('D-14 Ernst'!R$2,'P-07 HACCP score'!$C$2:$E$2,0))</f>
        <v>0</v>
      </c>
      <c r="BP43" s="56">
        <f>INDEX('P-07 HACCP score'!$C$3:$E$7,MATCH(W43,'P-07 HACCP score'!$B$3:$B$7,0),MATCH('D-14 Ernst'!S$2,'P-07 HACCP score'!$C$2:$E$2,0))</f>
        <v>0</v>
      </c>
      <c r="BQ43" s="56" t="e">
        <f>INDEX('P-07 HACCP score'!$C$3:$E$7,MATCH(X43,'P-07 HACCP score'!$B$3:$B$7,0),MATCH('D-14 Ernst'!T$2,'P-07 HACCP score'!$C$2:$E$2,0))</f>
        <v>#N/A</v>
      </c>
      <c r="BR43" s="63">
        <f>INDEX('P-07 HACCP score'!$C$3:$E$7,MATCH(Y43,'P-07 HACCP score'!$B$3:$B$7,0),MATCH('D-14 Ernst'!U$2,'P-07 HACCP score'!$C$2:$E$2,0))</f>
        <v>0</v>
      </c>
      <c r="BS43" s="63">
        <f>INDEX('P-07 HACCP score'!$C$3:$E$7,MATCH(Z43,'P-07 HACCP score'!$B$3:$B$7,0),MATCH('D-14 Ernst'!V$2,'P-07 HACCP score'!$C$2:$E$2,0))</f>
        <v>0</v>
      </c>
      <c r="BT43" s="63">
        <f>INDEX('P-07 HACCP score'!$C$3:$E$7,MATCH(AA43,'P-07 HACCP score'!$B$3:$B$7,0),MATCH('D-14 Ernst'!W$2,'P-07 HACCP score'!$C$2:$E$2,0))</f>
        <v>0</v>
      </c>
      <c r="BU43" s="56">
        <f>INDEX('P-07 HACCP score'!$C$3:$E$7,MATCH(AB43,'P-07 HACCP score'!$B$3:$B$7,0),MATCH('D-14 Ernst'!X$2,'P-07 HACCP score'!$C$2:$E$2,0))</f>
        <v>0</v>
      </c>
      <c r="BV43" s="56">
        <f>INDEX('P-07 HACCP score'!$C$3:$E$7,MATCH(AC43,'P-07 HACCP score'!$B$3:$B$7,0),MATCH('D-14 Ernst'!Y$2,'P-07 HACCP score'!$C$2:$E$2,0))</f>
        <v>0</v>
      </c>
      <c r="BW43" s="56">
        <f>INDEX('P-07 HACCP score'!$C$3:$E$7,MATCH(AD43,'P-07 HACCP score'!$B$3:$B$7,0),MATCH('D-14 Ernst'!Z$2,'P-07 HACCP score'!$C$2:$E$2,0))</f>
        <v>0</v>
      </c>
      <c r="BX43" s="56">
        <f>INDEX('P-07 HACCP score'!$C$3:$E$7,MATCH(AE43,'P-07 HACCP score'!$B$3:$B$7,0),MATCH('D-14 Ernst'!AA$2,'P-07 HACCP score'!$C$2:$E$2,0))</f>
        <v>0</v>
      </c>
      <c r="BY43" s="56">
        <f>INDEX('P-07 HACCP score'!$C$3:$E$7,MATCH(AF43,'P-07 HACCP score'!$B$3:$B$7,0),MATCH('D-14 Ernst'!AB$2,'P-07 HACCP score'!$C$2:$E$2,0))</f>
        <v>1.5</v>
      </c>
      <c r="BZ43" s="56">
        <f>INDEX('P-07 HACCP score'!$C$3:$E$7,MATCH(AG43,'P-07 HACCP score'!$B$3:$B$7,0),MATCH('D-14 Ernst'!AC$2,'P-07 HACCP score'!$C$2:$E$2,0))</f>
        <v>0</v>
      </c>
      <c r="CA43" s="56">
        <f>INDEX('P-07 HACCP score'!$C$3:$E$7,MATCH(AH43,'P-07 HACCP score'!$B$3:$B$7,0),MATCH('D-14 Ernst'!AD$2,'P-07 HACCP score'!$C$2:$E$2,0))</f>
        <v>0</v>
      </c>
      <c r="CB43" s="56">
        <f>INDEX('P-07 HACCP score'!$C$3:$E$7,MATCH(AI43,'P-07 HACCP score'!$B$3:$B$7,0),MATCH('D-14 Ernst'!AE$2,'P-07 HACCP score'!$C$2:$E$2,0))</f>
        <v>0</v>
      </c>
      <c r="CC43" s="56">
        <f>INDEX('P-07 HACCP score'!$C$3:$E$7,MATCH(AJ43,'P-07 HACCP score'!$B$3:$B$7,0),MATCH('D-14 Ernst'!AF$2,'P-07 HACCP score'!$C$2:$E$2,0))</f>
        <v>0</v>
      </c>
      <c r="CD43" s="56">
        <f>INDEX('P-07 HACCP score'!$C$3:$E$7,MATCH(AK43,'P-07 HACCP score'!$B$3:$B$7,0),MATCH('D-14 Ernst'!AG$2,'P-07 HACCP score'!$C$2:$E$2,0))</f>
        <v>0</v>
      </c>
    </row>
    <row r="44" spans="1:82" x14ac:dyDescent="0.3">
      <c r="A44" s="48">
        <v>53480</v>
      </c>
      <c r="B44" s="51" t="s">
        <v>146</v>
      </c>
      <c r="C44" s="45" t="s">
        <v>145</v>
      </c>
      <c r="D44" s="39">
        <v>5</v>
      </c>
      <c r="E44" s="8"/>
      <c r="F44" s="7"/>
      <c r="G44" s="7"/>
      <c r="H44" s="7" t="str">
        <f>IF(COUNTIF(I44:M44,"H"),"H",
IF(COUNTIF(I44:M44,"M"),"M",
IF(COUNTIF(I44:M44,"L"),"L",
IF(COUNTIF(I44:M44,"B"),"B",""))))</f>
        <v/>
      </c>
      <c r="I44" s="10"/>
      <c r="J44" s="10"/>
      <c r="K44" s="10"/>
      <c r="L44" s="10"/>
      <c r="M44" s="10"/>
      <c r="N44" s="7"/>
      <c r="O44" s="7" t="str">
        <f>IF(COUNTIF(P44:Q44,"H"),"H",
IF(COUNTIF(P44:Q44,"M"),"M",
IF(COUNTIF(P44:Q44,"L"),"L",
IF(COUNTIF(P44:Q44,"B"),"B",""))))</f>
        <v/>
      </c>
      <c r="P44" s="12"/>
      <c r="Q44" s="12"/>
      <c r="R44" s="7"/>
      <c r="S44" s="7"/>
      <c r="T44" s="7"/>
      <c r="U44" s="7"/>
      <c r="V44" s="7"/>
      <c r="W44" s="7"/>
      <c r="X44" s="7" t="str">
        <f>IF(COUNTIF(Y44:AA44,"H"),"H",
IF(COUNTIF(Y44:AA44,"M"),"M",
IF(COUNTIF(Y44:AA44,"L"),"L",
IF(COUNTIF(Y44:AA44,"B"),"B",""))))</f>
        <v/>
      </c>
      <c r="Y44" s="25"/>
      <c r="Z44" s="25"/>
      <c r="AA44" s="25"/>
      <c r="AB44" s="7"/>
      <c r="AC44" s="7"/>
      <c r="AD44" s="7"/>
      <c r="AE44" s="7"/>
      <c r="AF44" s="7" t="s">
        <v>83</v>
      </c>
      <c r="AG44" s="7"/>
      <c r="AH44" s="7"/>
      <c r="AI44" s="7"/>
      <c r="AJ44" s="7"/>
      <c r="AK44" s="30" t="s">
        <v>83</v>
      </c>
      <c r="AL44" s="7">
        <f>COUNTIF(AX44:BA44,5)+COUNTIF(BG44:BH44,5)+COUNTIF(BK44:BQ44,5)+COUNTIF(BU44:CD44,5)+COUNTIF(AX44:BA44,9)+COUNTIF(BG44:BH44,9)+COUNTIF(BK44:BQ44,9)+COUNTIF(BU44:CD44,9)</f>
        <v>0</v>
      </c>
      <c r="AM44" s="7">
        <f>COUNTIF(AX44:BA44,15)+COUNTIF(BG44:BH44,15)+COUNTIF(BK44:BQ44,15)+COUNTIF(BU44:CD44,15)+COUNTIF(AX44:BA44,25)+COUNTIF(BG44:BH44,25)+COUNTIF(BK44:BQ44,25)+COUNTIF(BU44:CD44,25)</f>
        <v>0</v>
      </c>
      <c r="AN44" s="7" t="str">
        <f>IF(AM44&gt;=1,"HIGH",IF(AL44&gt;=2,"MEDIUM","LOW"))</f>
        <v>LOW</v>
      </c>
      <c r="AO44" s="7" t="str">
        <f>IF(AND(AM44=1,OR(H44="H",AB44="H"),TEXT(D44,0)&lt;&gt;"4"),"Y","N" )</f>
        <v>N</v>
      </c>
      <c r="AP44" s="7" t="s">
        <v>85</v>
      </c>
      <c r="AQ44" s="7" t="str">
        <f>IF(OR(AP44="Y",AO44="Y"),"MEDIUM",AN44)</f>
        <v>LOW</v>
      </c>
      <c r="AR44" s="57" t="s">
        <v>92</v>
      </c>
      <c r="AS44" s="57" t="s">
        <v>86</v>
      </c>
      <c r="AT44" s="57" t="s">
        <v>85</v>
      </c>
      <c r="AU44" s="57" t="str">
        <f>IF(AND(AR44="H",AS44="S"),"Y",IF(OR(AND(AR44="L",AS44="S",AT44="Y"),AND(AR44="H",AS44="G",AT44="Y")),"Y","N"))</f>
        <v>N</v>
      </c>
      <c r="AW44" s="57" t="str">
        <f>IF(AU44="N",AQ44,IF(AQ44="LOW","MEDIUM","HIGH"))</f>
        <v>LOW</v>
      </c>
      <c r="AX44" s="56">
        <f>INDEX('P-07 HACCP score'!$C$3:$E$7,MATCH(E44,'P-07 HACCP score'!$B$3:$B$7,0),MATCH('D-14 Ernst'!A$2,'P-07 HACCP score'!$C$2:$E$2,0))</f>
        <v>0</v>
      </c>
      <c r="AY44" s="56">
        <f>INDEX('P-07 HACCP score'!$C$3:$E$7,MATCH(F44,'P-07 HACCP score'!$B$3:$B$7,0),MATCH('D-14 Ernst'!B$2,'P-07 HACCP score'!$C$2:$E$2,0))</f>
        <v>0</v>
      </c>
      <c r="AZ44" s="56">
        <f>INDEX('P-07 HACCP score'!$C$3:$E$7,MATCH(G44,'P-07 HACCP score'!$B$3:$B$7,0),MATCH('D-14 Ernst'!C$2,'P-07 HACCP score'!$C$2:$E$2,0))</f>
        <v>0</v>
      </c>
      <c r="BA44" s="56" t="e">
        <f>INDEX('P-07 HACCP score'!$C$3:$E$7,MATCH(H44,'P-07 HACCP score'!$B$3:$B$7,0),MATCH('D-14 Ernst'!D$2,'P-07 HACCP score'!$C$2:$E$2,0))</f>
        <v>#N/A</v>
      </c>
      <c r="BB44" s="61">
        <f>INDEX('P-07 HACCP score'!$C$3:$E$7,MATCH(I44,'P-07 HACCP score'!$B$3:$B$7,0),MATCH('D-14 Ernst'!E$2,'P-07 HACCP score'!$C$2:$E$2,0))</f>
        <v>0</v>
      </c>
      <c r="BC44" s="61">
        <f>INDEX('P-07 HACCP score'!$C$3:$E$7,MATCH(J44,'P-07 HACCP score'!$B$3:$B$7,0),MATCH('D-14 Ernst'!F$2,'P-07 HACCP score'!$C$2:$E$2,0))</f>
        <v>0</v>
      </c>
      <c r="BD44" s="61">
        <f>INDEX('P-07 HACCP score'!$C$3:$E$7,MATCH(K44,'P-07 HACCP score'!$B$3:$B$7,0),MATCH('D-14 Ernst'!G$2,'P-07 HACCP score'!$C$2:$E$2,0))</f>
        <v>0</v>
      </c>
      <c r="BE44" s="61">
        <f>INDEX('P-07 HACCP score'!$C$3:$E$7,MATCH(L44,'P-07 HACCP score'!$B$3:$B$7,0),MATCH('D-14 Ernst'!H$2,'P-07 HACCP score'!$C$2:$E$2,0))</f>
        <v>0</v>
      </c>
      <c r="BF44" s="56">
        <f>INDEX('P-07 HACCP score'!$C$3:$E$7,MATCH(M44,'P-07 HACCP score'!$B$3:$B$7,0),MATCH('D-14 Ernst'!I$2,'P-07 HACCP score'!$C$2:$E$2,0))</f>
        <v>0</v>
      </c>
      <c r="BG44" s="56">
        <f>INDEX('P-07 HACCP score'!$C$3:$E$7,MATCH(N44,'P-07 HACCP score'!$B$3:$B$7,0),MATCH('D-14 Ernst'!J$2,'P-07 HACCP score'!$C$2:$E$2,0))</f>
        <v>0</v>
      </c>
      <c r="BH44" s="56" t="e">
        <f>INDEX('P-07 HACCP score'!$C$3:$E$7,MATCH(O44,'P-07 HACCP score'!$B$3:$B$7,0),MATCH('D-14 Ernst'!K$2,'P-07 HACCP score'!$C$2:$E$2,0))</f>
        <v>#N/A</v>
      </c>
      <c r="BI44" s="62">
        <f>INDEX('P-07 HACCP score'!$C$3:$E$7,MATCH(P44,'P-07 HACCP score'!$B$3:$B$7,0),MATCH('D-14 Ernst'!L$2,'P-07 HACCP score'!$C$2:$E$2,0))</f>
        <v>0</v>
      </c>
      <c r="BJ44" s="62">
        <f>INDEX('P-07 HACCP score'!$C$3:$E$7,MATCH(Q44,'P-07 HACCP score'!$B$3:$B$7,0),MATCH('D-14 Ernst'!M$2,'P-07 HACCP score'!$C$2:$E$2,0))</f>
        <v>0</v>
      </c>
      <c r="BK44" s="56">
        <f>INDEX('P-07 HACCP score'!$C$3:$E$7,MATCH(R44,'P-07 HACCP score'!$B$3:$B$7,0),MATCH('D-14 Ernst'!N$2,'P-07 HACCP score'!$C$2:$E$2,0))</f>
        <v>0</v>
      </c>
      <c r="BL44" s="56">
        <f>INDEX('P-07 HACCP score'!$C$3:$E$7,MATCH(S44,'P-07 HACCP score'!$B$3:$B$7,0),MATCH('D-14 Ernst'!O$2,'P-07 HACCP score'!$C$2:$E$2,0))</f>
        <v>0</v>
      </c>
      <c r="BM44" s="56">
        <f>INDEX('P-07 HACCP score'!$C$3:$E$7,MATCH(T44,'P-07 HACCP score'!$B$3:$B$7,0),MATCH('D-14 Ernst'!P$2,'P-07 HACCP score'!$C$2:$E$2,0))</f>
        <v>0</v>
      </c>
      <c r="BN44" s="56">
        <f>INDEX('P-07 HACCP score'!$C$3:$E$7,MATCH(U44,'P-07 HACCP score'!$B$3:$B$7,0),MATCH('D-14 Ernst'!Q$2,'P-07 HACCP score'!$C$2:$E$2,0))</f>
        <v>0</v>
      </c>
      <c r="BO44" s="56">
        <f>INDEX('P-07 HACCP score'!$C$3:$E$7,MATCH(V44,'P-07 HACCP score'!$B$3:$B$7,0),MATCH('D-14 Ernst'!R$2,'P-07 HACCP score'!$C$2:$E$2,0))</f>
        <v>0</v>
      </c>
      <c r="BP44" s="56">
        <f>INDEX('P-07 HACCP score'!$C$3:$E$7,MATCH(W44,'P-07 HACCP score'!$B$3:$B$7,0),MATCH('D-14 Ernst'!S$2,'P-07 HACCP score'!$C$2:$E$2,0))</f>
        <v>0</v>
      </c>
      <c r="BQ44" s="56" t="e">
        <f>INDEX('P-07 HACCP score'!$C$3:$E$7,MATCH(X44,'P-07 HACCP score'!$B$3:$B$7,0),MATCH('D-14 Ernst'!T$2,'P-07 HACCP score'!$C$2:$E$2,0))</f>
        <v>#N/A</v>
      </c>
      <c r="BR44" s="63">
        <f>INDEX('P-07 HACCP score'!$C$3:$E$7,MATCH(Y44,'P-07 HACCP score'!$B$3:$B$7,0),MATCH('D-14 Ernst'!U$2,'P-07 HACCP score'!$C$2:$E$2,0))</f>
        <v>0</v>
      </c>
      <c r="BS44" s="63">
        <f>INDEX('P-07 HACCP score'!$C$3:$E$7,MATCH(Z44,'P-07 HACCP score'!$B$3:$B$7,0),MATCH('D-14 Ernst'!V$2,'P-07 HACCP score'!$C$2:$E$2,0))</f>
        <v>0</v>
      </c>
      <c r="BT44" s="63">
        <f>INDEX('P-07 HACCP score'!$C$3:$E$7,MATCH(AA44,'P-07 HACCP score'!$B$3:$B$7,0),MATCH('D-14 Ernst'!W$2,'P-07 HACCP score'!$C$2:$E$2,0))</f>
        <v>0</v>
      </c>
      <c r="BU44" s="56">
        <f>INDEX('P-07 HACCP score'!$C$3:$E$7,MATCH(AB44,'P-07 HACCP score'!$B$3:$B$7,0),MATCH('D-14 Ernst'!X$2,'P-07 HACCP score'!$C$2:$E$2,0))</f>
        <v>0</v>
      </c>
      <c r="BV44" s="56">
        <f>INDEX('P-07 HACCP score'!$C$3:$E$7,MATCH(AC44,'P-07 HACCP score'!$B$3:$B$7,0),MATCH('D-14 Ernst'!Y$2,'P-07 HACCP score'!$C$2:$E$2,0))</f>
        <v>0</v>
      </c>
      <c r="BW44" s="56">
        <f>INDEX('P-07 HACCP score'!$C$3:$E$7,MATCH(AD44,'P-07 HACCP score'!$B$3:$B$7,0),MATCH('D-14 Ernst'!Z$2,'P-07 HACCP score'!$C$2:$E$2,0))</f>
        <v>0</v>
      </c>
      <c r="BX44" s="56">
        <f>INDEX('P-07 HACCP score'!$C$3:$E$7,MATCH(AE44,'P-07 HACCP score'!$B$3:$B$7,0),MATCH('D-14 Ernst'!AA$2,'P-07 HACCP score'!$C$2:$E$2,0))</f>
        <v>0</v>
      </c>
      <c r="BY44" s="56">
        <f>INDEX('P-07 HACCP score'!$C$3:$E$7,MATCH(AF44,'P-07 HACCP score'!$B$3:$B$7,0),MATCH('D-14 Ernst'!AB$2,'P-07 HACCP score'!$C$2:$E$2,0))</f>
        <v>1.5</v>
      </c>
      <c r="BZ44" s="56">
        <f>INDEX('P-07 HACCP score'!$C$3:$E$7,MATCH(AG44,'P-07 HACCP score'!$B$3:$B$7,0),MATCH('D-14 Ernst'!AC$2,'P-07 HACCP score'!$C$2:$E$2,0))</f>
        <v>0</v>
      </c>
      <c r="CA44" s="56">
        <f>INDEX('P-07 HACCP score'!$C$3:$E$7,MATCH(AH44,'P-07 HACCP score'!$B$3:$B$7,0),MATCH('D-14 Ernst'!AD$2,'P-07 HACCP score'!$C$2:$E$2,0))</f>
        <v>0</v>
      </c>
      <c r="CB44" s="56">
        <f>INDEX('P-07 HACCP score'!$C$3:$E$7,MATCH(AI44,'P-07 HACCP score'!$B$3:$B$7,0),MATCH('D-14 Ernst'!AE$2,'P-07 HACCP score'!$C$2:$E$2,0))</f>
        <v>0</v>
      </c>
      <c r="CC44" s="56">
        <f>INDEX('P-07 HACCP score'!$C$3:$E$7,MATCH(AJ44,'P-07 HACCP score'!$B$3:$B$7,0),MATCH('D-14 Ernst'!AF$2,'P-07 HACCP score'!$C$2:$E$2,0))</f>
        <v>0</v>
      </c>
      <c r="CD44" s="56">
        <f>INDEX('P-07 HACCP score'!$C$3:$E$7,MATCH(AK44,'P-07 HACCP score'!$B$3:$B$7,0),MATCH('D-14 Ernst'!AG$2,'P-07 HACCP score'!$C$2:$E$2,0))</f>
        <v>1.5</v>
      </c>
    </row>
    <row r="45" spans="1:82" x14ac:dyDescent="0.3">
      <c r="A45" s="48">
        <v>50020</v>
      </c>
      <c r="B45" s="49" t="s">
        <v>147</v>
      </c>
      <c r="C45" s="45" t="s">
        <v>123</v>
      </c>
      <c r="D45" s="39">
        <v>1</v>
      </c>
      <c r="E45" s="8" t="s">
        <v>83</v>
      </c>
      <c r="F45" s="7"/>
      <c r="G45" s="7"/>
      <c r="H45" s="7" t="str">
        <f>IF(COUNTIF(I45:M45,"H"),"H",
IF(COUNTIF(I45:M45,"M"),"M",
IF(COUNTIF(I45:M45,"L"),"L",
IF(COUNTIF(I45:M45,"B"),"B",""))))</f>
        <v>B</v>
      </c>
      <c r="I45" s="10" t="s">
        <v>83</v>
      </c>
      <c r="J45" s="10" t="s">
        <v>83</v>
      </c>
      <c r="K45" s="10"/>
      <c r="L45" s="10"/>
      <c r="M45" s="10"/>
      <c r="N45" s="7"/>
      <c r="O45" s="7" t="str">
        <f>IF(COUNTIF(P45:Q45,"H"),"H",
IF(COUNTIF(P45:Q45,"M"),"M",
IF(COUNTIF(P45:Q45,"L"),"L",
IF(COUNTIF(P45:Q45,"B"),"B",""))))</f>
        <v/>
      </c>
      <c r="P45" s="12"/>
      <c r="Q45" s="12"/>
      <c r="R45" s="7"/>
      <c r="S45" s="7"/>
      <c r="T45" s="7"/>
      <c r="U45" s="7"/>
      <c r="V45" s="7"/>
      <c r="W45" s="7"/>
      <c r="X45" s="7" t="str">
        <f>IF(COUNTIF(Y45:AA45,"H"),"H",
IF(COUNTIF(Y45:AA45,"M"),"M",
IF(COUNTIF(Y45:AA45,"L"),"L",
IF(COUNTIF(Y45:AA45,"B"),"B",""))))</f>
        <v/>
      </c>
      <c r="Y45" s="25"/>
      <c r="Z45" s="25"/>
      <c r="AA45" s="25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>
        <f>COUNTIF(AX45:BA45,5)+COUNTIF(BG45:BH45,5)+COUNTIF(BK45:BQ45,5)+COUNTIF(BU45:CD45,5)+COUNTIF(AX45:BA45,9)+COUNTIF(BG45:BH45,9)+COUNTIF(BK45:BQ45,9)+COUNTIF(BU45:CD45,9)</f>
        <v>0</v>
      </c>
      <c r="AM45" s="7">
        <f>COUNTIF(AX45:BA45,15)+COUNTIF(BG45:BH45,15)+COUNTIF(BK45:BQ45,15)+COUNTIF(BU45:CD45,15)+COUNTIF(AX45:BA45,25)+COUNTIF(BG45:BH45,25)+COUNTIF(BK45:BQ45,25)+COUNTIF(BU45:CD45,25)</f>
        <v>0</v>
      </c>
      <c r="AN45" s="7" t="str">
        <f>IF(AM45&gt;=1,"HIGH",IF(AL45&gt;=2,"MEDIUM","LOW"))</f>
        <v>LOW</v>
      </c>
      <c r="AO45" s="7" t="str">
        <f>IF(AND(AM45=1,OR(H45="H",AB45="H"),TEXT(D45,0)&lt;&gt;"4"),"Y","N" )</f>
        <v>N</v>
      </c>
      <c r="AP45" s="7" t="s">
        <v>85</v>
      </c>
      <c r="AQ45" s="7" t="str">
        <f>IF(OR(AP45="Y",AO45="Y"),"MEDIUM",AN45)</f>
        <v>LOW</v>
      </c>
      <c r="AR45" s="57" t="s">
        <v>84</v>
      </c>
      <c r="AS45" s="57" t="s">
        <v>85</v>
      </c>
      <c r="AT45" s="57" t="s">
        <v>85</v>
      </c>
      <c r="AU45" s="57" t="str">
        <f>IF(AND(AR45="H",AS45="S"),"Y",IF(OR(AND(AR45="L",AS45="S",AT45="Y"),AND(AR45="H",AS45="G",AT45="Y")),"Y","N"))</f>
        <v>N</v>
      </c>
      <c r="AW45" s="57" t="str">
        <f>IF(AU45="N",AQ45,IF(AQ45="LOW","MEDIUM","HIGH"))</f>
        <v>LOW</v>
      </c>
      <c r="AX45" s="56">
        <f>INDEX('P-07 HACCP score'!$C$3:$E$7,MATCH(E45,'P-07 HACCP score'!$B$3:$B$7,0),MATCH('D-14 Ernst'!A$2,'P-07 HACCP score'!$C$2:$E$2,0))</f>
        <v>1.5</v>
      </c>
      <c r="AY45" s="56">
        <f>INDEX('P-07 HACCP score'!$C$3:$E$7,MATCH(F45,'P-07 HACCP score'!$B$3:$B$7,0),MATCH('D-14 Ernst'!B$2,'P-07 HACCP score'!$C$2:$E$2,0))</f>
        <v>0</v>
      </c>
      <c r="AZ45" s="56">
        <f>INDEX('P-07 HACCP score'!$C$3:$E$7,MATCH(G45,'P-07 HACCP score'!$B$3:$B$7,0),MATCH('D-14 Ernst'!C$2,'P-07 HACCP score'!$C$2:$E$2,0))</f>
        <v>0</v>
      </c>
      <c r="BA45" s="56">
        <f>INDEX('P-07 HACCP score'!$C$3:$E$7,MATCH(H45,'P-07 HACCP score'!$B$3:$B$7,0),MATCH('D-14 Ernst'!D$2,'P-07 HACCP score'!$C$2:$E$2,0))</f>
        <v>1.5</v>
      </c>
      <c r="BB45" s="61">
        <f>INDEX('P-07 HACCP score'!$C$3:$E$7,MATCH(I45,'P-07 HACCP score'!$B$3:$B$7,0),MATCH('D-14 Ernst'!E$2,'P-07 HACCP score'!$C$2:$E$2,0))</f>
        <v>1.5</v>
      </c>
      <c r="BC45" s="61">
        <f>INDEX('P-07 HACCP score'!$C$3:$E$7,MATCH(J45,'P-07 HACCP score'!$B$3:$B$7,0),MATCH('D-14 Ernst'!F$2,'P-07 HACCP score'!$C$2:$E$2,0))</f>
        <v>1.5</v>
      </c>
      <c r="BD45" s="61">
        <f>INDEX('P-07 HACCP score'!$C$3:$E$7,MATCH(K45,'P-07 HACCP score'!$B$3:$B$7,0),MATCH('D-14 Ernst'!G$2,'P-07 HACCP score'!$C$2:$E$2,0))</f>
        <v>0</v>
      </c>
      <c r="BE45" s="61">
        <f>INDEX('P-07 HACCP score'!$C$3:$E$7,MATCH(L45,'P-07 HACCP score'!$B$3:$B$7,0),MATCH('D-14 Ernst'!H$2,'P-07 HACCP score'!$C$2:$E$2,0))</f>
        <v>0</v>
      </c>
      <c r="BF45" s="56">
        <f>INDEX('P-07 HACCP score'!$C$3:$E$7,MATCH(M45,'P-07 HACCP score'!$B$3:$B$7,0),MATCH('D-14 Ernst'!I$2,'P-07 HACCP score'!$C$2:$E$2,0))</f>
        <v>0</v>
      </c>
      <c r="BG45" s="56">
        <f>INDEX('P-07 HACCP score'!$C$3:$E$7,MATCH(N45,'P-07 HACCP score'!$B$3:$B$7,0),MATCH('D-14 Ernst'!J$2,'P-07 HACCP score'!$C$2:$E$2,0))</f>
        <v>0</v>
      </c>
      <c r="BH45" s="56" t="e">
        <f>INDEX('P-07 HACCP score'!$C$3:$E$7,MATCH(O45,'P-07 HACCP score'!$B$3:$B$7,0),MATCH('D-14 Ernst'!K$2,'P-07 HACCP score'!$C$2:$E$2,0))</f>
        <v>#N/A</v>
      </c>
      <c r="BI45" s="62">
        <f>INDEX('P-07 HACCP score'!$C$3:$E$7,MATCH(P45,'P-07 HACCP score'!$B$3:$B$7,0),MATCH('D-14 Ernst'!L$2,'P-07 HACCP score'!$C$2:$E$2,0))</f>
        <v>0</v>
      </c>
      <c r="BJ45" s="62">
        <f>INDEX('P-07 HACCP score'!$C$3:$E$7,MATCH(Q45,'P-07 HACCP score'!$B$3:$B$7,0),MATCH('D-14 Ernst'!M$2,'P-07 HACCP score'!$C$2:$E$2,0))</f>
        <v>0</v>
      </c>
      <c r="BK45" s="56">
        <f>INDEX('P-07 HACCP score'!$C$3:$E$7,MATCH(R45,'P-07 HACCP score'!$B$3:$B$7,0),MATCH('D-14 Ernst'!N$2,'P-07 HACCP score'!$C$2:$E$2,0))</f>
        <v>0</v>
      </c>
      <c r="BL45" s="56">
        <f>INDEX('P-07 HACCP score'!$C$3:$E$7,MATCH(S45,'P-07 HACCP score'!$B$3:$B$7,0),MATCH('D-14 Ernst'!O$2,'P-07 HACCP score'!$C$2:$E$2,0))</f>
        <v>0</v>
      </c>
      <c r="BM45" s="56">
        <f>INDEX('P-07 HACCP score'!$C$3:$E$7,MATCH(T45,'P-07 HACCP score'!$B$3:$B$7,0),MATCH('D-14 Ernst'!P$2,'P-07 HACCP score'!$C$2:$E$2,0))</f>
        <v>0</v>
      </c>
      <c r="BN45" s="56">
        <f>INDEX('P-07 HACCP score'!$C$3:$E$7,MATCH(U45,'P-07 HACCP score'!$B$3:$B$7,0),MATCH('D-14 Ernst'!Q$2,'P-07 HACCP score'!$C$2:$E$2,0))</f>
        <v>0</v>
      </c>
      <c r="BO45" s="56">
        <f>INDEX('P-07 HACCP score'!$C$3:$E$7,MATCH(V45,'P-07 HACCP score'!$B$3:$B$7,0),MATCH('D-14 Ernst'!R$2,'P-07 HACCP score'!$C$2:$E$2,0))</f>
        <v>0</v>
      </c>
      <c r="BP45" s="56">
        <f>INDEX('P-07 HACCP score'!$C$3:$E$7,MATCH(W45,'P-07 HACCP score'!$B$3:$B$7,0),MATCH('D-14 Ernst'!S$2,'P-07 HACCP score'!$C$2:$E$2,0))</f>
        <v>0</v>
      </c>
      <c r="BQ45" s="56" t="e">
        <f>INDEX('P-07 HACCP score'!$C$3:$E$7,MATCH(X45,'P-07 HACCP score'!$B$3:$B$7,0),MATCH('D-14 Ernst'!T$2,'P-07 HACCP score'!$C$2:$E$2,0))</f>
        <v>#N/A</v>
      </c>
      <c r="BR45" s="63">
        <f>INDEX('P-07 HACCP score'!$C$3:$E$7,MATCH(Y45,'P-07 HACCP score'!$B$3:$B$7,0),MATCH('D-14 Ernst'!U$2,'P-07 HACCP score'!$C$2:$E$2,0))</f>
        <v>0</v>
      </c>
      <c r="BS45" s="63">
        <f>INDEX('P-07 HACCP score'!$C$3:$E$7,MATCH(Z45,'P-07 HACCP score'!$B$3:$B$7,0),MATCH('D-14 Ernst'!V$2,'P-07 HACCP score'!$C$2:$E$2,0))</f>
        <v>0</v>
      </c>
      <c r="BT45" s="63">
        <f>INDEX('P-07 HACCP score'!$C$3:$E$7,MATCH(AA45,'P-07 HACCP score'!$B$3:$B$7,0),MATCH('D-14 Ernst'!W$2,'P-07 HACCP score'!$C$2:$E$2,0))</f>
        <v>0</v>
      </c>
      <c r="BU45" s="56">
        <f>INDEX('P-07 HACCP score'!$C$3:$E$7,MATCH(AB45,'P-07 HACCP score'!$B$3:$B$7,0),MATCH('D-14 Ernst'!X$2,'P-07 HACCP score'!$C$2:$E$2,0))</f>
        <v>0</v>
      </c>
      <c r="BV45" s="56">
        <f>INDEX('P-07 HACCP score'!$C$3:$E$7,MATCH(AC45,'P-07 HACCP score'!$B$3:$B$7,0),MATCH('D-14 Ernst'!Y$2,'P-07 HACCP score'!$C$2:$E$2,0))</f>
        <v>0</v>
      </c>
      <c r="BW45" s="56">
        <f>INDEX('P-07 HACCP score'!$C$3:$E$7,MATCH(AD45,'P-07 HACCP score'!$B$3:$B$7,0),MATCH('D-14 Ernst'!Z$2,'P-07 HACCP score'!$C$2:$E$2,0))</f>
        <v>0</v>
      </c>
      <c r="BX45" s="56">
        <f>INDEX('P-07 HACCP score'!$C$3:$E$7,MATCH(AE45,'P-07 HACCP score'!$B$3:$B$7,0),MATCH('D-14 Ernst'!AA$2,'P-07 HACCP score'!$C$2:$E$2,0))</f>
        <v>0</v>
      </c>
      <c r="BY45" s="56">
        <f>INDEX('P-07 HACCP score'!$C$3:$E$7,MATCH(AF45,'P-07 HACCP score'!$B$3:$B$7,0),MATCH('D-14 Ernst'!AB$2,'P-07 HACCP score'!$C$2:$E$2,0))</f>
        <v>0</v>
      </c>
      <c r="BZ45" s="56">
        <f>INDEX('P-07 HACCP score'!$C$3:$E$7,MATCH(AG45,'P-07 HACCP score'!$B$3:$B$7,0),MATCH('D-14 Ernst'!AC$2,'P-07 HACCP score'!$C$2:$E$2,0))</f>
        <v>0</v>
      </c>
      <c r="CA45" s="56">
        <f>INDEX('P-07 HACCP score'!$C$3:$E$7,MATCH(AH45,'P-07 HACCP score'!$B$3:$B$7,0),MATCH('D-14 Ernst'!AD$2,'P-07 HACCP score'!$C$2:$E$2,0))</f>
        <v>0</v>
      </c>
      <c r="CB45" s="56">
        <f>INDEX('P-07 HACCP score'!$C$3:$E$7,MATCH(AI45,'P-07 HACCP score'!$B$3:$B$7,0),MATCH('D-14 Ernst'!AE$2,'P-07 HACCP score'!$C$2:$E$2,0))</f>
        <v>0</v>
      </c>
      <c r="CC45" s="56">
        <f>INDEX('P-07 HACCP score'!$C$3:$E$7,MATCH(AJ45,'P-07 HACCP score'!$B$3:$B$7,0),MATCH('D-14 Ernst'!AF$2,'P-07 HACCP score'!$C$2:$E$2,0))</f>
        <v>0</v>
      </c>
      <c r="CD45" s="56">
        <f>INDEX('P-07 HACCP score'!$C$3:$E$7,MATCH(AK45,'P-07 HACCP score'!$B$3:$B$7,0),MATCH('D-14 Ernst'!AG$2,'P-07 HACCP score'!$C$2:$E$2,0))</f>
        <v>0</v>
      </c>
    </row>
    <row r="46" spans="1:82" x14ac:dyDescent="0.3">
      <c r="A46" s="48">
        <v>52803</v>
      </c>
      <c r="B46" s="49" t="s">
        <v>148</v>
      </c>
      <c r="C46" s="45" t="s">
        <v>140</v>
      </c>
      <c r="D46" s="39">
        <v>2</v>
      </c>
      <c r="E46" s="8"/>
      <c r="F46" s="7"/>
      <c r="G46" s="7"/>
      <c r="H46" s="7" t="str">
        <f>IF(COUNTIF(I46:M46,"H"),"H",
IF(COUNTIF(I46:M46,"M"),"M",
IF(COUNTIF(I46:M46,"L"),"L",
IF(COUNTIF(I46:M46,"B"),"B",""))))</f>
        <v/>
      </c>
      <c r="I46" s="10"/>
      <c r="J46" s="10"/>
      <c r="K46" s="10"/>
      <c r="L46" s="10"/>
      <c r="M46" s="10"/>
      <c r="N46" s="7"/>
      <c r="O46" s="7" t="str">
        <f>IF(COUNTIF(P46:Q46,"H"),"H",
IF(COUNTIF(P46:Q46,"M"),"M",
IF(COUNTIF(P46:Q46,"L"),"L",
IF(COUNTIF(P46:Q46,"B"),"B",""))))</f>
        <v/>
      </c>
      <c r="P46" s="12"/>
      <c r="Q46" s="12"/>
      <c r="R46" s="7"/>
      <c r="S46" s="7"/>
      <c r="T46" s="7"/>
      <c r="U46" s="7"/>
      <c r="V46" s="7"/>
      <c r="W46" s="7"/>
      <c r="X46" s="7" t="str">
        <f>IF(COUNTIF(Y46:AA46,"H"),"H",
IF(COUNTIF(Y46:AA46,"M"),"M",
IF(COUNTIF(Y46:AA46,"L"),"L",
IF(COUNTIF(Y46:AA46,"B"),"B",""))))</f>
        <v/>
      </c>
      <c r="Y46" s="25"/>
      <c r="Z46" s="25"/>
      <c r="AA46" s="25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>
        <f>COUNTIF(AX46:BA46,5)+COUNTIF(BG46:BH46,5)+COUNTIF(BK46:BQ46,5)+COUNTIF(BU46:CD46,5)+COUNTIF(AX46:BA46,9)+COUNTIF(BG46:BH46,9)+COUNTIF(BK46:BQ46,9)+COUNTIF(BU46:CD46,9)</f>
        <v>0</v>
      </c>
      <c r="AM46" s="7">
        <f>COUNTIF(AX46:BA46,15)+COUNTIF(BG46:BH46,15)+COUNTIF(BK46:BQ46,15)+COUNTIF(BU46:CD46,15)+COUNTIF(AX46:BA46,25)+COUNTIF(BG46:BH46,25)+COUNTIF(BK46:BQ46,25)+COUNTIF(BU46:CD46,25)</f>
        <v>0</v>
      </c>
      <c r="AN46" s="7" t="str">
        <f>IF(AM46&gt;=1,"HIGH",IF(AL46&gt;=2,"MEDIUM","LOW"))</f>
        <v>LOW</v>
      </c>
      <c r="AO46" s="7" t="str">
        <f>IF(AND(AM46=1,OR(H46="H",AB46="H"),TEXT(D46,0)&lt;&gt;"4"),"Y","N" )</f>
        <v>N</v>
      </c>
      <c r="AP46" s="7" t="s">
        <v>85</v>
      </c>
      <c r="AQ46" s="7" t="str">
        <f>IF(OR(AP46="Y",AO46="Y"),"MEDIUM",AN46)</f>
        <v>LOW</v>
      </c>
      <c r="AR46" s="57" t="s">
        <v>84</v>
      </c>
      <c r="AS46" s="57" t="s">
        <v>86</v>
      </c>
      <c r="AT46" s="57" t="s">
        <v>85</v>
      </c>
      <c r="AU46" s="57" t="str">
        <f>IF(AND(AR46="H",AS46="S"),"Y",IF(OR(AND(AR46="L",AS46="S",AT46="Y"),AND(AR46="H",AS46="G",AT46="Y")),"Y","N"))</f>
        <v>N</v>
      </c>
      <c r="AW46" s="57" t="str">
        <f>IF(AU46="N",AQ46,IF(AQ46="LOW","MEDIUM","HIGH"))</f>
        <v>LOW</v>
      </c>
      <c r="AX46" s="56">
        <f>INDEX('P-07 HACCP score'!$C$3:$E$7,MATCH(E46,'P-07 HACCP score'!$B$3:$B$7,0),MATCH('D-14 Ernst'!A$2,'P-07 HACCP score'!$C$2:$E$2,0))</f>
        <v>0</v>
      </c>
      <c r="AY46" s="56">
        <f>INDEX('P-07 HACCP score'!$C$3:$E$7,MATCH(F46,'P-07 HACCP score'!$B$3:$B$7,0),MATCH('D-14 Ernst'!B$2,'P-07 HACCP score'!$C$2:$E$2,0))</f>
        <v>0</v>
      </c>
      <c r="AZ46" s="56">
        <f>INDEX('P-07 HACCP score'!$C$3:$E$7,MATCH(G46,'P-07 HACCP score'!$B$3:$B$7,0),MATCH('D-14 Ernst'!C$2,'P-07 HACCP score'!$C$2:$E$2,0))</f>
        <v>0</v>
      </c>
      <c r="BA46" s="56" t="e">
        <f>INDEX('P-07 HACCP score'!$C$3:$E$7,MATCH(H46,'P-07 HACCP score'!$B$3:$B$7,0),MATCH('D-14 Ernst'!D$2,'P-07 HACCP score'!$C$2:$E$2,0))</f>
        <v>#N/A</v>
      </c>
      <c r="BB46" s="61">
        <f>INDEX('P-07 HACCP score'!$C$3:$E$7,MATCH(I46,'P-07 HACCP score'!$B$3:$B$7,0),MATCH('D-14 Ernst'!E$2,'P-07 HACCP score'!$C$2:$E$2,0))</f>
        <v>0</v>
      </c>
      <c r="BC46" s="61">
        <f>INDEX('P-07 HACCP score'!$C$3:$E$7,MATCH(J46,'P-07 HACCP score'!$B$3:$B$7,0),MATCH('D-14 Ernst'!F$2,'P-07 HACCP score'!$C$2:$E$2,0))</f>
        <v>0</v>
      </c>
      <c r="BD46" s="61">
        <f>INDEX('P-07 HACCP score'!$C$3:$E$7,MATCH(K46,'P-07 HACCP score'!$B$3:$B$7,0),MATCH('D-14 Ernst'!G$2,'P-07 HACCP score'!$C$2:$E$2,0))</f>
        <v>0</v>
      </c>
      <c r="BE46" s="61">
        <f>INDEX('P-07 HACCP score'!$C$3:$E$7,MATCH(L46,'P-07 HACCP score'!$B$3:$B$7,0),MATCH('D-14 Ernst'!H$2,'P-07 HACCP score'!$C$2:$E$2,0))</f>
        <v>0</v>
      </c>
      <c r="BF46" s="56">
        <f>INDEX('P-07 HACCP score'!$C$3:$E$7,MATCH(M46,'P-07 HACCP score'!$B$3:$B$7,0),MATCH('D-14 Ernst'!I$2,'P-07 HACCP score'!$C$2:$E$2,0))</f>
        <v>0</v>
      </c>
      <c r="BG46" s="56">
        <f>INDEX('P-07 HACCP score'!$C$3:$E$7,MATCH(N46,'P-07 HACCP score'!$B$3:$B$7,0),MATCH('D-14 Ernst'!J$2,'P-07 HACCP score'!$C$2:$E$2,0))</f>
        <v>0</v>
      </c>
      <c r="BH46" s="56" t="e">
        <f>INDEX('P-07 HACCP score'!$C$3:$E$7,MATCH(O46,'P-07 HACCP score'!$B$3:$B$7,0),MATCH('D-14 Ernst'!K$2,'P-07 HACCP score'!$C$2:$E$2,0))</f>
        <v>#N/A</v>
      </c>
      <c r="BI46" s="62">
        <f>INDEX('P-07 HACCP score'!$C$3:$E$7,MATCH(P46,'P-07 HACCP score'!$B$3:$B$7,0),MATCH('D-14 Ernst'!L$2,'P-07 HACCP score'!$C$2:$E$2,0))</f>
        <v>0</v>
      </c>
      <c r="BJ46" s="62">
        <f>INDEX('P-07 HACCP score'!$C$3:$E$7,MATCH(Q46,'P-07 HACCP score'!$B$3:$B$7,0),MATCH('D-14 Ernst'!M$2,'P-07 HACCP score'!$C$2:$E$2,0))</f>
        <v>0</v>
      </c>
      <c r="BK46" s="56">
        <f>INDEX('P-07 HACCP score'!$C$3:$E$7,MATCH(R46,'P-07 HACCP score'!$B$3:$B$7,0),MATCH('D-14 Ernst'!N$2,'P-07 HACCP score'!$C$2:$E$2,0))</f>
        <v>0</v>
      </c>
      <c r="BL46" s="56">
        <f>INDEX('P-07 HACCP score'!$C$3:$E$7,MATCH(S46,'P-07 HACCP score'!$B$3:$B$7,0),MATCH('D-14 Ernst'!O$2,'P-07 HACCP score'!$C$2:$E$2,0))</f>
        <v>0</v>
      </c>
      <c r="BM46" s="56">
        <f>INDEX('P-07 HACCP score'!$C$3:$E$7,MATCH(T46,'P-07 HACCP score'!$B$3:$B$7,0),MATCH('D-14 Ernst'!P$2,'P-07 HACCP score'!$C$2:$E$2,0))</f>
        <v>0</v>
      </c>
      <c r="BN46" s="56">
        <f>INDEX('P-07 HACCP score'!$C$3:$E$7,MATCH(U46,'P-07 HACCP score'!$B$3:$B$7,0),MATCH('D-14 Ernst'!Q$2,'P-07 HACCP score'!$C$2:$E$2,0))</f>
        <v>0</v>
      </c>
      <c r="BO46" s="56">
        <f>INDEX('P-07 HACCP score'!$C$3:$E$7,MATCH(V46,'P-07 HACCP score'!$B$3:$B$7,0),MATCH('D-14 Ernst'!R$2,'P-07 HACCP score'!$C$2:$E$2,0))</f>
        <v>0</v>
      </c>
      <c r="BP46" s="56">
        <f>INDEX('P-07 HACCP score'!$C$3:$E$7,MATCH(W46,'P-07 HACCP score'!$B$3:$B$7,0),MATCH('D-14 Ernst'!S$2,'P-07 HACCP score'!$C$2:$E$2,0))</f>
        <v>0</v>
      </c>
      <c r="BQ46" s="56" t="e">
        <f>INDEX('P-07 HACCP score'!$C$3:$E$7,MATCH(X46,'P-07 HACCP score'!$B$3:$B$7,0),MATCH('D-14 Ernst'!T$2,'P-07 HACCP score'!$C$2:$E$2,0))</f>
        <v>#N/A</v>
      </c>
      <c r="BR46" s="63">
        <f>INDEX('P-07 HACCP score'!$C$3:$E$7,MATCH(Y46,'P-07 HACCP score'!$B$3:$B$7,0),MATCH('D-14 Ernst'!U$2,'P-07 HACCP score'!$C$2:$E$2,0))</f>
        <v>0</v>
      </c>
      <c r="BS46" s="63">
        <f>INDEX('P-07 HACCP score'!$C$3:$E$7,MATCH(Z46,'P-07 HACCP score'!$B$3:$B$7,0),MATCH('D-14 Ernst'!V$2,'P-07 HACCP score'!$C$2:$E$2,0))</f>
        <v>0</v>
      </c>
      <c r="BT46" s="63">
        <f>INDEX('P-07 HACCP score'!$C$3:$E$7,MATCH(AA46,'P-07 HACCP score'!$B$3:$B$7,0),MATCH('D-14 Ernst'!W$2,'P-07 HACCP score'!$C$2:$E$2,0))</f>
        <v>0</v>
      </c>
      <c r="BU46" s="56">
        <f>INDEX('P-07 HACCP score'!$C$3:$E$7,MATCH(AB46,'P-07 HACCP score'!$B$3:$B$7,0),MATCH('D-14 Ernst'!X$2,'P-07 HACCP score'!$C$2:$E$2,0))</f>
        <v>0</v>
      </c>
      <c r="BV46" s="56">
        <f>INDEX('P-07 HACCP score'!$C$3:$E$7,MATCH(AC46,'P-07 HACCP score'!$B$3:$B$7,0),MATCH('D-14 Ernst'!Y$2,'P-07 HACCP score'!$C$2:$E$2,0))</f>
        <v>0</v>
      </c>
      <c r="BW46" s="56">
        <f>INDEX('P-07 HACCP score'!$C$3:$E$7,MATCH(AD46,'P-07 HACCP score'!$B$3:$B$7,0),MATCH('D-14 Ernst'!Z$2,'P-07 HACCP score'!$C$2:$E$2,0))</f>
        <v>0</v>
      </c>
      <c r="BX46" s="56">
        <f>INDEX('P-07 HACCP score'!$C$3:$E$7,MATCH(AE46,'P-07 HACCP score'!$B$3:$B$7,0),MATCH('D-14 Ernst'!AA$2,'P-07 HACCP score'!$C$2:$E$2,0))</f>
        <v>0</v>
      </c>
      <c r="BY46" s="56">
        <f>INDEX('P-07 HACCP score'!$C$3:$E$7,MATCH(AF46,'P-07 HACCP score'!$B$3:$B$7,0),MATCH('D-14 Ernst'!AB$2,'P-07 HACCP score'!$C$2:$E$2,0))</f>
        <v>0</v>
      </c>
      <c r="BZ46" s="56">
        <f>INDEX('P-07 HACCP score'!$C$3:$E$7,MATCH(AG46,'P-07 HACCP score'!$B$3:$B$7,0),MATCH('D-14 Ernst'!AC$2,'P-07 HACCP score'!$C$2:$E$2,0))</f>
        <v>0</v>
      </c>
      <c r="CA46" s="56">
        <f>INDEX('P-07 HACCP score'!$C$3:$E$7,MATCH(AH46,'P-07 HACCP score'!$B$3:$B$7,0),MATCH('D-14 Ernst'!AD$2,'P-07 HACCP score'!$C$2:$E$2,0))</f>
        <v>0</v>
      </c>
      <c r="CB46" s="56">
        <f>INDEX('P-07 HACCP score'!$C$3:$E$7,MATCH(AI46,'P-07 HACCP score'!$B$3:$B$7,0),MATCH('D-14 Ernst'!AE$2,'P-07 HACCP score'!$C$2:$E$2,0))</f>
        <v>0</v>
      </c>
      <c r="CC46" s="56">
        <f>INDEX('P-07 HACCP score'!$C$3:$E$7,MATCH(AJ46,'P-07 HACCP score'!$B$3:$B$7,0),MATCH('D-14 Ernst'!AF$2,'P-07 HACCP score'!$C$2:$E$2,0))</f>
        <v>0</v>
      </c>
      <c r="CD46" s="56">
        <f>INDEX('P-07 HACCP score'!$C$3:$E$7,MATCH(AK46,'P-07 HACCP score'!$B$3:$B$7,0),MATCH('D-14 Ernst'!AG$2,'P-07 HACCP score'!$C$2:$E$2,0))</f>
        <v>0</v>
      </c>
    </row>
    <row r="47" spans="1:82" x14ac:dyDescent="0.3">
      <c r="A47" s="48">
        <v>53850</v>
      </c>
      <c r="B47" s="49" t="s">
        <v>149</v>
      </c>
      <c r="C47" s="45" t="s">
        <v>150</v>
      </c>
      <c r="D47" s="39">
        <v>4</v>
      </c>
      <c r="E47" s="8"/>
      <c r="F47" s="7" t="s">
        <v>84</v>
      </c>
      <c r="G47" s="7"/>
      <c r="H47" s="7" t="str">
        <f>IF(COUNTIF(I47:M47,"H"),"H",
IF(COUNTIF(I47:M47,"M"),"M",
IF(COUNTIF(I47:M47,"L"),"L",
IF(COUNTIF(I47:M47,"B"),"B",""))))</f>
        <v/>
      </c>
      <c r="I47" s="10"/>
      <c r="J47" s="10"/>
      <c r="K47" s="10"/>
      <c r="L47" s="10"/>
      <c r="M47" s="10"/>
      <c r="N47" s="7"/>
      <c r="O47" s="7" t="str">
        <f>IF(COUNTIF(P47:Q47,"H"),"H",
IF(COUNTIF(P47:Q47,"M"),"M",
IF(COUNTIF(P47:Q47,"L"),"L",
IF(COUNTIF(P47:Q47,"B"),"B",""))))</f>
        <v/>
      </c>
      <c r="P47" s="12"/>
      <c r="Q47" s="12"/>
      <c r="R47" s="7"/>
      <c r="S47" s="7"/>
      <c r="T47" s="7"/>
      <c r="U47" s="7"/>
      <c r="V47" s="7"/>
      <c r="W47" s="7"/>
      <c r="X47" s="7" t="str">
        <f>IF(COUNTIF(Y47:AA47,"H"),"H",
IF(COUNTIF(Y47:AA47,"M"),"M",
IF(COUNTIF(Y47:AA47,"L"),"L",
IF(COUNTIF(Y47:AA47,"B"),"B",""))))</f>
        <v/>
      </c>
      <c r="Y47" s="25"/>
      <c r="Z47" s="25"/>
      <c r="AA47" s="25"/>
      <c r="AB47" s="7"/>
      <c r="AC47" s="30" t="s">
        <v>84</v>
      </c>
      <c r="AD47" s="7"/>
      <c r="AE47" s="7" t="s">
        <v>84</v>
      </c>
      <c r="AF47" s="7" t="s">
        <v>83</v>
      </c>
      <c r="AG47" s="7"/>
      <c r="AH47" s="7"/>
      <c r="AI47" s="7"/>
      <c r="AJ47" s="7"/>
      <c r="AK47" s="7"/>
      <c r="AL47" s="7">
        <f>COUNTIF(AX47:BA47,5)+COUNTIF(BG47:BH47,5)+COUNTIF(BK47:BQ47,5)+COUNTIF(BU47:CD47,5)+COUNTIF(AX47:BA47,9)+COUNTIF(BG47:BH47,9)+COUNTIF(BK47:BQ47,9)+COUNTIF(BU47:CD47,9)</f>
        <v>0</v>
      </c>
      <c r="AM47" s="7">
        <f>COUNTIF(AX47:BA47,15)+COUNTIF(BG47:BH47,15)+COUNTIF(BK47:BQ47,15)+COUNTIF(BU47:CD47,15)+COUNTIF(AX47:BA47,25)+COUNTIF(BG47:BH47,25)+COUNTIF(BK47:BQ47,25)+COUNTIF(BU47:CD47,25)</f>
        <v>0</v>
      </c>
      <c r="AN47" s="7" t="str">
        <f>IF(AM47&gt;=1,"HIGH",IF(AL47&gt;=2,"MEDIUM","LOW"))</f>
        <v>LOW</v>
      </c>
      <c r="AO47" s="7" t="str">
        <f>IF(AND(AM47=1,OR(H47="H",AB47="H"),TEXT(D47,0)&lt;&gt;"4"),"Y","N" )</f>
        <v>N</v>
      </c>
      <c r="AP47" s="7" t="s">
        <v>85</v>
      </c>
      <c r="AQ47" s="7" t="str">
        <f>IF(OR(AP47="Y",AO47="Y"),"MEDIUM",AN47)</f>
        <v>LOW</v>
      </c>
      <c r="AR47" s="57" t="s">
        <v>84</v>
      </c>
      <c r="AS47" s="57" t="s">
        <v>86</v>
      </c>
      <c r="AT47" s="57" t="s">
        <v>85</v>
      </c>
      <c r="AU47" s="57" t="str">
        <f>IF(AND(AR47="H",AS47="S"),"Y",IF(OR(AND(AR47="L",AS47="S",AT47="Y"),AND(AR47="H",AS47="G",AT47="Y")),"Y","N"))</f>
        <v>N</v>
      </c>
      <c r="AW47" s="57" t="str">
        <f>IF(AU47="N",AQ47,IF(AQ47="LOW","MEDIUM","HIGH"))</f>
        <v>LOW</v>
      </c>
      <c r="AX47" s="56">
        <f>INDEX('P-07 HACCP score'!$C$3:$E$7,MATCH(E47,'P-07 HACCP score'!$B$3:$B$7,0),MATCH('D-14 Ernst'!A$2,'P-07 HACCP score'!$C$2:$E$2,0))</f>
        <v>0</v>
      </c>
      <c r="AY47" s="56">
        <f>INDEX('P-07 HACCP score'!$C$3:$E$7,MATCH(F47,'P-07 HACCP score'!$B$3:$B$7,0),MATCH('D-14 Ernst'!B$2,'P-07 HACCP score'!$C$2:$E$2,0))</f>
        <v>3</v>
      </c>
      <c r="AZ47" s="56">
        <f>INDEX('P-07 HACCP score'!$C$3:$E$7,MATCH(G47,'P-07 HACCP score'!$B$3:$B$7,0),MATCH('D-14 Ernst'!C$2,'P-07 HACCP score'!$C$2:$E$2,0))</f>
        <v>0</v>
      </c>
      <c r="BA47" s="56" t="e">
        <f>INDEX('P-07 HACCP score'!$C$3:$E$7,MATCH(H47,'P-07 HACCP score'!$B$3:$B$7,0),MATCH('D-14 Ernst'!D$2,'P-07 HACCP score'!$C$2:$E$2,0))</f>
        <v>#N/A</v>
      </c>
      <c r="BB47" s="61">
        <f>INDEX('P-07 HACCP score'!$C$3:$E$7,MATCH(I47,'P-07 HACCP score'!$B$3:$B$7,0),MATCH('D-14 Ernst'!E$2,'P-07 HACCP score'!$C$2:$E$2,0))</f>
        <v>0</v>
      </c>
      <c r="BC47" s="61">
        <f>INDEX('P-07 HACCP score'!$C$3:$E$7,MATCH(J47,'P-07 HACCP score'!$B$3:$B$7,0),MATCH('D-14 Ernst'!F$2,'P-07 HACCP score'!$C$2:$E$2,0))</f>
        <v>0</v>
      </c>
      <c r="BD47" s="61">
        <f>INDEX('P-07 HACCP score'!$C$3:$E$7,MATCH(K47,'P-07 HACCP score'!$B$3:$B$7,0),MATCH('D-14 Ernst'!G$2,'P-07 HACCP score'!$C$2:$E$2,0))</f>
        <v>0</v>
      </c>
      <c r="BE47" s="61">
        <f>INDEX('P-07 HACCP score'!$C$3:$E$7,MATCH(L47,'P-07 HACCP score'!$B$3:$B$7,0),MATCH('D-14 Ernst'!H$2,'P-07 HACCP score'!$C$2:$E$2,0))</f>
        <v>0</v>
      </c>
      <c r="BF47" s="56">
        <f>INDEX('P-07 HACCP score'!$C$3:$E$7,MATCH(M47,'P-07 HACCP score'!$B$3:$B$7,0),MATCH('D-14 Ernst'!I$2,'P-07 HACCP score'!$C$2:$E$2,0))</f>
        <v>0</v>
      </c>
      <c r="BG47" s="56">
        <f>INDEX('P-07 HACCP score'!$C$3:$E$7,MATCH(N47,'P-07 HACCP score'!$B$3:$B$7,0),MATCH('D-14 Ernst'!J$2,'P-07 HACCP score'!$C$2:$E$2,0))</f>
        <v>0</v>
      </c>
      <c r="BH47" s="56" t="e">
        <f>INDEX('P-07 HACCP score'!$C$3:$E$7,MATCH(O47,'P-07 HACCP score'!$B$3:$B$7,0),MATCH('D-14 Ernst'!K$2,'P-07 HACCP score'!$C$2:$E$2,0))</f>
        <v>#N/A</v>
      </c>
      <c r="BI47" s="62">
        <f>INDEX('P-07 HACCP score'!$C$3:$E$7,MATCH(P47,'P-07 HACCP score'!$B$3:$B$7,0),MATCH('D-14 Ernst'!L$2,'P-07 HACCP score'!$C$2:$E$2,0))</f>
        <v>0</v>
      </c>
      <c r="BJ47" s="62">
        <f>INDEX('P-07 HACCP score'!$C$3:$E$7,MATCH(Q47,'P-07 HACCP score'!$B$3:$B$7,0),MATCH('D-14 Ernst'!M$2,'P-07 HACCP score'!$C$2:$E$2,0))</f>
        <v>0</v>
      </c>
      <c r="BK47" s="56">
        <f>INDEX('P-07 HACCP score'!$C$3:$E$7,MATCH(R47,'P-07 HACCP score'!$B$3:$B$7,0),MATCH('D-14 Ernst'!N$2,'P-07 HACCP score'!$C$2:$E$2,0))</f>
        <v>0</v>
      </c>
      <c r="BL47" s="56">
        <f>INDEX('P-07 HACCP score'!$C$3:$E$7,MATCH(S47,'P-07 HACCP score'!$B$3:$B$7,0),MATCH('D-14 Ernst'!O$2,'P-07 HACCP score'!$C$2:$E$2,0))</f>
        <v>0</v>
      </c>
      <c r="BM47" s="56">
        <f>INDEX('P-07 HACCP score'!$C$3:$E$7,MATCH(T47,'P-07 HACCP score'!$B$3:$B$7,0),MATCH('D-14 Ernst'!P$2,'P-07 HACCP score'!$C$2:$E$2,0))</f>
        <v>0</v>
      </c>
      <c r="BN47" s="56">
        <f>INDEX('P-07 HACCP score'!$C$3:$E$7,MATCH(U47,'P-07 HACCP score'!$B$3:$B$7,0),MATCH('D-14 Ernst'!Q$2,'P-07 HACCP score'!$C$2:$E$2,0))</f>
        <v>0</v>
      </c>
      <c r="BO47" s="56">
        <f>INDEX('P-07 HACCP score'!$C$3:$E$7,MATCH(V47,'P-07 HACCP score'!$B$3:$B$7,0),MATCH('D-14 Ernst'!R$2,'P-07 HACCP score'!$C$2:$E$2,0))</f>
        <v>0</v>
      </c>
      <c r="BP47" s="56">
        <f>INDEX('P-07 HACCP score'!$C$3:$E$7,MATCH(W47,'P-07 HACCP score'!$B$3:$B$7,0),MATCH('D-14 Ernst'!S$2,'P-07 HACCP score'!$C$2:$E$2,0))</f>
        <v>0</v>
      </c>
      <c r="BQ47" s="56" t="e">
        <f>INDEX('P-07 HACCP score'!$C$3:$E$7,MATCH(X47,'P-07 HACCP score'!$B$3:$B$7,0),MATCH('D-14 Ernst'!T$2,'P-07 HACCP score'!$C$2:$E$2,0))</f>
        <v>#N/A</v>
      </c>
      <c r="BR47" s="63">
        <f>INDEX('P-07 HACCP score'!$C$3:$E$7,MATCH(Y47,'P-07 HACCP score'!$B$3:$B$7,0),MATCH('D-14 Ernst'!U$2,'P-07 HACCP score'!$C$2:$E$2,0))</f>
        <v>0</v>
      </c>
      <c r="BS47" s="63">
        <f>INDEX('P-07 HACCP score'!$C$3:$E$7,MATCH(Z47,'P-07 HACCP score'!$B$3:$B$7,0),MATCH('D-14 Ernst'!V$2,'P-07 HACCP score'!$C$2:$E$2,0))</f>
        <v>0</v>
      </c>
      <c r="BT47" s="63">
        <f>INDEX('P-07 HACCP score'!$C$3:$E$7,MATCH(AA47,'P-07 HACCP score'!$B$3:$B$7,0),MATCH('D-14 Ernst'!W$2,'P-07 HACCP score'!$C$2:$E$2,0))</f>
        <v>0</v>
      </c>
      <c r="BU47" s="56">
        <f>INDEX('P-07 HACCP score'!$C$3:$E$7,MATCH(AB47,'P-07 HACCP score'!$B$3:$B$7,0),MATCH('D-14 Ernst'!X$2,'P-07 HACCP score'!$C$2:$E$2,0))</f>
        <v>0</v>
      </c>
      <c r="BV47" s="56">
        <f>INDEX('P-07 HACCP score'!$C$3:$E$7,MATCH(AC47,'P-07 HACCP score'!$B$3:$B$7,0),MATCH('D-14 Ernst'!Y$2,'P-07 HACCP score'!$C$2:$E$2,0))</f>
        <v>1</v>
      </c>
      <c r="BW47" s="56">
        <f>INDEX('P-07 HACCP score'!$C$3:$E$7,MATCH(AD47,'P-07 HACCP score'!$B$3:$B$7,0),MATCH('D-14 Ernst'!Z$2,'P-07 HACCP score'!$C$2:$E$2,0))</f>
        <v>0</v>
      </c>
      <c r="BX47" s="56">
        <f>INDEX('P-07 HACCP score'!$C$3:$E$7,MATCH(AE47,'P-07 HACCP score'!$B$3:$B$7,0),MATCH('D-14 Ernst'!AA$2,'P-07 HACCP score'!$C$2:$E$2,0))</f>
        <v>1</v>
      </c>
      <c r="BY47" s="56">
        <f>INDEX('P-07 HACCP score'!$C$3:$E$7,MATCH(AF47,'P-07 HACCP score'!$B$3:$B$7,0),MATCH('D-14 Ernst'!AB$2,'P-07 HACCP score'!$C$2:$E$2,0))</f>
        <v>1.5</v>
      </c>
      <c r="BZ47" s="56">
        <f>INDEX('P-07 HACCP score'!$C$3:$E$7,MATCH(AG47,'P-07 HACCP score'!$B$3:$B$7,0),MATCH('D-14 Ernst'!AC$2,'P-07 HACCP score'!$C$2:$E$2,0))</f>
        <v>0</v>
      </c>
      <c r="CA47" s="56">
        <f>INDEX('P-07 HACCP score'!$C$3:$E$7,MATCH(AH47,'P-07 HACCP score'!$B$3:$B$7,0),MATCH('D-14 Ernst'!AD$2,'P-07 HACCP score'!$C$2:$E$2,0))</f>
        <v>0</v>
      </c>
      <c r="CB47" s="56">
        <f>INDEX('P-07 HACCP score'!$C$3:$E$7,MATCH(AI47,'P-07 HACCP score'!$B$3:$B$7,0),MATCH('D-14 Ernst'!AE$2,'P-07 HACCP score'!$C$2:$E$2,0))</f>
        <v>0</v>
      </c>
      <c r="CC47" s="56">
        <f>INDEX('P-07 HACCP score'!$C$3:$E$7,MATCH(AJ47,'P-07 HACCP score'!$B$3:$B$7,0),MATCH('D-14 Ernst'!AF$2,'P-07 HACCP score'!$C$2:$E$2,0))</f>
        <v>0</v>
      </c>
      <c r="CD47" s="56">
        <f>INDEX('P-07 HACCP score'!$C$3:$E$7,MATCH(AK47,'P-07 HACCP score'!$B$3:$B$7,0),MATCH('D-14 Ernst'!AG$2,'P-07 HACCP score'!$C$2:$E$2,0))</f>
        <v>0</v>
      </c>
    </row>
    <row r="48" spans="1:82" x14ac:dyDescent="0.3">
      <c r="A48" s="84">
        <v>50392</v>
      </c>
      <c r="B48" s="86" t="s">
        <v>672</v>
      </c>
      <c r="C48" s="89" t="s">
        <v>145</v>
      </c>
      <c r="D48" s="90">
        <v>5</v>
      </c>
      <c r="E48" s="94"/>
      <c r="F48" s="93"/>
      <c r="G48" s="84" t="s">
        <v>83</v>
      </c>
      <c r="H48" s="93" t="str">
        <f>IF(COUNTIF(I48:M48,"H"),"H",
IF(COUNTIF(I48:M48,"M"),"M",
IF(COUNTIF(I48:M48,"L"),"L",
IF(COUNTIF(I48:M48,"B"),"B",""))))</f>
        <v>B</v>
      </c>
      <c r="I48" s="85" t="s">
        <v>83</v>
      </c>
      <c r="J48" s="85" t="s">
        <v>83</v>
      </c>
      <c r="K48" s="95"/>
      <c r="L48" s="95"/>
      <c r="M48" s="95"/>
      <c r="N48" s="93"/>
      <c r="O48" s="93" t="str">
        <f>IF(COUNTIF(P48:Q48,"H"),"H",
IF(COUNTIF(P48:Q48,"M"),"M",
IF(COUNTIF(P48:Q48,"L"),"L",
IF(COUNTIF(P48:Q48,"B"),"B",""))))</f>
        <v>B</v>
      </c>
      <c r="P48" s="87" t="s">
        <v>83</v>
      </c>
      <c r="Q48" s="96"/>
      <c r="R48" s="93"/>
      <c r="S48" s="93"/>
      <c r="T48" s="93"/>
      <c r="U48" s="93"/>
      <c r="V48" s="93"/>
      <c r="W48" s="93"/>
      <c r="X48" s="93" t="str">
        <f>IF(COUNTIF(Y48:AA48,"H"),"H",
IF(COUNTIF(Y48:AA48,"M"),"M",
IF(COUNTIF(Y48:AA48,"L"),"L",
IF(COUNTIF(Y48:AA48,"B"),"B",""))))</f>
        <v/>
      </c>
      <c r="Y48" s="97"/>
      <c r="Z48" s="97"/>
      <c r="AA48" s="97"/>
      <c r="AB48" s="84" t="s">
        <v>84</v>
      </c>
      <c r="AC48" s="93"/>
      <c r="AD48" s="93"/>
      <c r="AE48" s="93"/>
      <c r="AF48" s="84" t="s">
        <v>83</v>
      </c>
      <c r="AG48" s="93"/>
      <c r="AH48" s="93"/>
      <c r="AI48" s="93"/>
      <c r="AJ48" s="93"/>
      <c r="AK48" s="93"/>
      <c r="AL48" s="93">
        <f>COUNTIF(AX48:BA48,5)+COUNTIF(BG48:BH48,5)+COUNTIF(BK48:BQ48,5)+COUNTIF(BU48:CD48,5)+COUNTIF(AX48:BA48,9)+COUNTIF(BG48:BH48,9)+COUNTIF(BK48:BQ48,9)+COUNTIF(BU48:CD48,9)</f>
        <v>0</v>
      </c>
      <c r="AM48" s="93">
        <f>COUNTIF(AX48:BA48,15)+COUNTIF(BG48:BH48,15)+COUNTIF(BK48:BQ48,15)+COUNTIF(BU48:CD48,15)+COUNTIF(AX48:BA48,25)+COUNTIF(BG48:BH48,25)+COUNTIF(BK48:BQ48,25)+COUNTIF(BU48:CD48,25)</f>
        <v>0</v>
      </c>
      <c r="AN48" s="93" t="str">
        <f>IF(AM48&gt;=1,"HIGH",IF(AL48&gt;=2,"MEDIUM","LOW"))</f>
        <v>LOW</v>
      </c>
      <c r="AO48" s="93" t="str">
        <f>IF(AND(AM48=1,OR(H48="H",AB48="H"),TEXT(D48,0)&lt;&gt;"4"),"Y","N" )</f>
        <v>N</v>
      </c>
      <c r="AP48" s="93" t="s">
        <v>85</v>
      </c>
      <c r="AQ48" s="93" t="str">
        <f>IF(OR(AP48="Y",AO48="Y"),"MEDIUM",AN48)</f>
        <v>LOW</v>
      </c>
      <c r="AR48" s="98"/>
      <c r="AS48" s="98"/>
      <c r="AT48" s="98"/>
      <c r="AU48" s="98" t="str">
        <f>IF(AND(AR48="H",AS48="S"),"Y",IF(OR(AND(AR48="L",AS48="S",AT48="Y"),AND(AR48="H",AS48="G",AT48="Y")),"Y","N"))</f>
        <v>N</v>
      </c>
      <c r="AV48" s="98"/>
      <c r="AW48" s="98" t="str">
        <f>IF(AU48="N",AQ48,IF(AQ48="LOW","MEDIUM","HIGH"))</f>
        <v>LOW</v>
      </c>
      <c r="AX48" s="99">
        <f>INDEX('P-07 HACCP score'!$C$3:$E$7,MATCH(E48,'P-07 HACCP score'!$B$3:$B$7,0),MATCH('D-14 Ernst'!A$2,'P-07 HACCP score'!$C$2:$E$2,0))</f>
        <v>0</v>
      </c>
      <c r="AY48" s="99">
        <f>INDEX('P-07 HACCP score'!$C$3:$E$7,MATCH(F48,'P-07 HACCP score'!$B$3:$B$7,0),MATCH('D-14 Ernst'!B$2,'P-07 HACCP score'!$C$2:$E$2,0))</f>
        <v>0</v>
      </c>
      <c r="AZ48" s="99">
        <f>INDEX('P-07 HACCP score'!$C$3:$E$7,MATCH(G48,'P-07 HACCP score'!$B$3:$B$7,0),MATCH('D-14 Ernst'!C$2,'P-07 HACCP score'!$C$2:$E$2,0))</f>
        <v>2.5</v>
      </c>
      <c r="BA48" s="99">
        <f>INDEX('P-07 HACCP score'!$C$3:$E$7,MATCH(H48,'P-07 HACCP score'!$B$3:$B$7,0),MATCH('D-14 Ernst'!D$2,'P-07 HACCP score'!$C$2:$E$2,0))</f>
        <v>1.5</v>
      </c>
      <c r="BB48" s="100">
        <f>INDEX('P-07 HACCP score'!$C$3:$E$7,MATCH(I48,'P-07 HACCP score'!$B$3:$B$7,0),MATCH('D-14 Ernst'!E$2,'P-07 HACCP score'!$C$2:$E$2,0))</f>
        <v>1.5</v>
      </c>
      <c r="BC48" s="100">
        <f>INDEX('P-07 HACCP score'!$C$3:$E$7,MATCH(J48,'P-07 HACCP score'!$B$3:$B$7,0),MATCH('D-14 Ernst'!F$2,'P-07 HACCP score'!$C$2:$E$2,0))</f>
        <v>1.5</v>
      </c>
      <c r="BD48" s="100">
        <f>INDEX('P-07 HACCP score'!$C$3:$E$7,MATCH(K48,'P-07 HACCP score'!$B$3:$B$7,0),MATCH('D-14 Ernst'!G$2,'P-07 HACCP score'!$C$2:$E$2,0))</f>
        <v>0</v>
      </c>
      <c r="BE48" s="100">
        <f>INDEX('P-07 HACCP score'!$C$3:$E$7,MATCH(L48,'P-07 HACCP score'!$B$3:$B$7,0),MATCH('D-14 Ernst'!H$2,'P-07 HACCP score'!$C$2:$E$2,0))</f>
        <v>0</v>
      </c>
      <c r="BF48" s="99">
        <f>INDEX('P-07 HACCP score'!$C$3:$E$7,MATCH(M48,'P-07 HACCP score'!$B$3:$B$7,0),MATCH('D-14 Ernst'!I$2,'P-07 HACCP score'!$C$2:$E$2,0))</f>
        <v>0</v>
      </c>
      <c r="BG48" s="99">
        <f>INDEX('P-07 HACCP score'!$C$3:$E$7,MATCH(N48,'P-07 HACCP score'!$B$3:$B$7,0),MATCH('D-14 Ernst'!J$2,'P-07 HACCP score'!$C$2:$E$2,0))</f>
        <v>0</v>
      </c>
      <c r="BH48" s="99">
        <f>INDEX('P-07 HACCP score'!$C$3:$E$7,MATCH(O48,'P-07 HACCP score'!$B$3:$B$7,0),MATCH('D-14 Ernst'!K$2,'P-07 HACCP score'!$C$2:$E$2,0))</f>
        <v>1.5</v>
      </c>
      <c r="BI48" s="101">
        <f>INDEX('P-07 HACCP score'!$C$3:$E$7,MATCH(P48,'P-07 HACCP score'!$B$3:$B$7,0),MATCH('D-14 Ernst'!L$2,'P-07 HACCP score'!$C$2:$E$2,0))</f>
        <v>1.5</v>
      </c>
      <c r="BJ48" s="101">
        <f>INDEX('P-07 HACCP score'!$C$3:$E$7,MATCH(Q48,'P-07 HACCP score'!$B$3:$B$7,0),MATCH('D-14 Ernst'!M$2,'P-07 HACCP score'!$C$2:$E$2,0))</f>
        <v>0</v>
      </c>
      <c r="BK48" s="99">
        <f>INDEX('P-07 HACCP score'!$C$3:$E$7,MATCH(R48,'P-07 HACCP score'!$B$3:$B$7,0),MATCH('D-14 Ernst'!N$2,'P-07 HACCP score'!$C$2:$E$2,0))</f>
        <v>0</v>
      </c>
      <c r="BL48" s="99">
        <f>INDEX('P-07 HACCP score'!$C$3:$E$7,MATCH(S48,'P-07 HACCP score'!$B$3:$B$7,0),MATCH('D-14 Ernst'!O$2,'P-07 HACCP score'!$C$2:$E$2,0))</f>
        <v>0</v>
      </c>
      <c r="BM48" s="99">
        <f>INDEX('P-07 HACCP score'!$C$3:$E$7,MATCH(T48,'P-07 HACCP score'!$B$3:$B$7,0),MATCH('D-14 Ernst'!P$2,'P-07 HACCP score'!$C$2:$E$2,0))</f>
        <v>0</v>
      </c>
      <c r="BN48" s="99">
        <f>INDEX('P-07 HACCP score'!$C$3:$E$7,MATCH(U48,'P-07 HACCP score'!$B$3:$B$7,0),MATCH('D-14 Ernst'!Q$2,'P-07 HACCP score'!$C$2:$E$2,0))</f>
        <v>0</v>
      </c>
      <c r="BO48" s="99">
        <f>INDEX('P-07 HACCP score'!$C$3:$E$7,MATCH(V48,'P-07 HACCP score'!$B$3:$B$7,0),MATCH('D-14 Ernst'!R$2,'P-07 HACCP score'!$C$2:$E$2,0))</f>
        <v>0</v>
      </c>
      <c r="BP48" s="99">
        <f>INDEX('P-07 HACCP score'!$C$3:$E$7,MATCH(W48,'P-07 HACCP score'!$B$3:$B$7,0),MATCH('D-14 Ernst'!S$2,'P-07 HACCP score'!$C$2:$E$2,0))</f>
        <v>0</v>
      </c>
      <c r="BQ48" s="99" t="e">
        <f>INDEX('P-07 HACCP score'!$C$3:$E$7,MATCH(X48,'P-07 HACCP score'!$B$3:$B$7,0),MATCH('D-14 Ernst'!T$2,'P-07 HACCP score'!$C$2:$E$2,0))</f>
        <v>#N/A</v>
      </c>
      <c r="BR48" s="102">
        <f>INDEX('P-07 HACCP score'!$C$3:$E$7,MATCH(Y48,'P-07 HACCP score'!$B$3:$B$7,0),MATCH('D-14 Ernst'!U$2,'P-07 HACCP score'!$C$2:$E$2,0))</f>
        <v>0</v>
      </c>
      <c r="BS48" s="102">
        <f>INDEX('P-07 HACCP score'!$C$3:$E$7,MATCH(Z48,'P-07 HACCP score'!$B$3:$B$7,0),MATCH('D-14 Ernst'!V$2,'P-07 HACCP score'!$C$2:$E$2,0))</f>
        <v>0</v>
      </c>
      <c r="BT48" s="102">
        <f>INDEX('P-07 HACCP score'!$C$3:$E$7,MATCH(AA48,'P-07 HACCP score'!$B$3:$B$7,0),MATCH('D-14 Ernst'!W$2,'P-07 HACCP score'!$C$2:$E$2,0))</f>
        <v>0</v>
      </c>
      <c r="BU48" s="99">
        <f>INDEX('P-07 HACCP score'!$C$3:$E$7,MATCH(AB48,'P-07 HACCP score'!$B$3:$B$7,0),MATCH('D-14 Ernst'!X$2,'P-07 HACCP score'!$C$2:$E$2,0))</f>
        <v>3</v>
      </c>
      <c r="BV48" s="99">
        <f>INDEX('P-07 HACCP score'!$C$3:$E$7,MATCH(AC48,'P-07 HACCP score'!$B$3:$B$7,0),MATCH('D-14 Ernst'!Y$2,'P-07 HACCP score'!$C$2:$E$2,0))</f>
        <v>0</v>
      </c>
      <c r="BW48" s="99">
        <f>INDEX('P-07 HACCP score'!$C$3:$E$7,MATCH(AD48,'P-07 HACCP score'!$B$3:$B$7,0),MATCH('D-14 Ernst'!Z$2,'P-07 HACCP score'!$C$2:$E$2,0))</f>
        <v>0</v>
      </c>
      <c r="BX48" s="99">
        <f>INDEX('P-07 HACCP score'!$C$3:$E$7,MATCH(AE48,'P-07 HACCP score'!$B$3:$B$7,0),MATCH('D-14 Ernst'!AA$2,'P-07 HACCP score'!$C$2:$E$2,0))</f>
        <v>0</v>
      </c>
      <c r="BY48" s="99">
        <f>INDEX('P-07 HACCP score'!$C$3:$E$7,MATCH(AF48,'P-07 HACCP score'!$B$3:$B$7,0),MATCH('D-14 Ernst'!AB$2,'P-07 HACCP score'!$C$2:$E$2,0))</f>
        <v>1.5</v>
      </c>
      <c r="BZ48" s="99">
        <f>INDEX('P-07 HACCP score'!$C$3:$E$7,MATCH(AG48,'P-07 HACCP score'!$B$3:$B$7,0),MATCH('D-14 Ernst'!AC$2,'P-07 HACCP score'!$C$2:$E$2,0))</f>
        <v>0</v>
      </c>
      <c r="CA48" s="99">
        <f>INDEX('P-07 HACCP score'!$C$3:$E$7,MATCH(AH48,'P-07 HACCP score'!$B$3:$B$7,0),MATCH('D-14 Ernst'!AD$2,'P-07 HACCP score'!$C$2:$E$2,0))</f>
        <v>0</v>
      </c>
      <c r="CB48" s="99">
        <f>INDEX('P-07 HACCP score'!$C$3:$E$7,MATCH(AI48,'P-07 HACCP score'!$B$3:$B$7,0),MATCH('D-14 Ernst'!AE$2,'P-07 HACCP score'!$C$2:$E$2,0))</f>
        <v>0</v>
      </c>
      <c r="CC48" s="99">
        <f>INDEX('P-07 HACCP score'!$C$3:$E$7,MATCH(AJ48,'P-07 HACCP score'!$B$3:$B$7,0),MATCH('D-14 Ernst'!AF$2,'P-07 HACCP score'!$C$2:$E$2,0))</f>
        <v>0</v>
      </c>
      <c r="CD48" s="56">
        <f>INDEX('P-07 HACCP score'!$C$3:$E$7,MATCH(AK48,'P-07 HACCP score'!$B$3:$B$7,0),MATCH('D-14 Ernst'!AG$2,'P-07 HACCP score'!$C$2:$E$2,0))</f>
        <v>0</v>
      </c>
    </row>
    <row r="49" spans="1:82" x14ac:dyDescent="0.3">
      <c r="A49" s="48">
        <v>52600</v>
      </c>
      <c r="B49" s="49" t="s">
        <v>151</v>
      </c>
      <c r="C49" s="45" t="s">
        <v>112</v>
      </c>
      <c r="D49" s="39">
        <v>5</v>
      </c>
      <c r="E49" s="8"/>
      <c r="F49" s="7"/>
      <c r="G49" s="7"/>
      <c r="H49" s="7" t="str">
        <f>IF(COUNTIF(I49:M49,"H"),"H",
IF(COUNTIF(I49:M49,"M"),"M",
IF(COUNTIF(I49:M49,"L"),"L",
IF(COUNTIF(I49:M49,"B"),"B",""))))</f>
        <v/>
      </c>
      <c r="I49" s="10"/>
      <c r="J49" s="10"/>
      <c r="K49" s="10"/>
      <c r="L49" s="10"/>
      <c r="M49" s="10"/>
      <c r="N49" s="7"/>
      <c r="O49" s="7" t="str">
        <f>IF(COUNTIF(P49:Q49,"H"),"H",
IF(COUNTIF(P49:Q49,"M"),"M",
IF(COUNTIF(P49:Q49,"L"),"L",
IF(COUNTIF(P49:Q49,"B"),"B",""))))</f>
        <v>M</v>
      </c>
      <c r="P49" s="12" t="s">
        <v>102</v>
      </c>
      <c r="Q49" s="12" t="s">
        <v>102</v>
      </c>
      <c r="R49" s="7" t="s">
        <v>84</v>
      </c>
      <c r="S49" s="7"/>
      <c r="T49" s="7" t="s">
        <v>83</v>
      </c>
      <c r="U49" s="7"/>
      <c r="V49" s="7"/>
      <c r="W49" s="7"/>
      <c r="X49" s="7" t="str">
        <f>IF(COUNTIF(Y49:AA49,"H"),"H",
IF(COUNTIF(Y49:AA49,"M"),"M",
IF(COUNTIF(Y49:AA49,"L"),"L",
IF(COUNTIF(Y49:AA49,"B"),"B",""))))</f>
        <v/>
      </c>
      <c r="Y49" s="25"/>
      <c r="Z49" s="25"/>
      <c r="AA49" s="25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>
        <f>COUNTIF(AX49:BA49,5)+COUNTIF(BG49:BH49,5)+COUNTIF(BK49:BQ49,5)+COUNTIF(BU49:CD49,5)+COUNTIF(AX49:BA49,9)+COUNTIF(BG49:BH49,9)+COUNTIF(BK49:BQ49,9)+COUNTIF(BU49:CD49,9)</f>
        <v>2</v>
      </c>
      <c r="AM49" s="7">
        <f>COUNTIF(AX49:BA49,15)+COUNTIF(BG49:BH49,15)+COUNTIF(BK49:BQ49,15)+COUNTIF(BU49:CD49,15)+COUNTIF(AX49:BA49,25)+COUNTIF(BG49:BH49,25)+COUNTIF(BK49:BQ49,25)+COUNTIF(BU49:CD49,25)</f>
        <v>0</v>
      </c>
      <c r="AN49" s="7" t="str">
        <f>IF(AM49&gt;=1,"HIGH",IF(AL49&gt;=2,"MEDIUM","LOW"))</f>
        <v>MEDIUM</v>
      </c>
      <c r="AO49" s="7" t="str">
        <f>IF(AND(AM49=1,OR(H49="H",AB49="H"),TEXT(D49,0)&lt;&gt;"4"),"Y","N" )</f>
        <v>N</v>
      </c>
      <c r="AP49" s="7" t="s">
        <v>85</v>
      </c>
      <c r="AQ49" s="7" t="str">
        <f>IF(OR(AP49="Y",AO49="Y"),"MEDIUM",AN49)</f>
        <v>MEDIUM</v>
      </c>
      <c r="AR49" s="57" t="s">
        <v>84</v>
      </c>
      <c r="AS49" s="57" t="s">
        <v>86</v>
      </c>
      <c r="AT49" s="57" t="s">
        <v>85</v>
      </c>
      <c r="AU49" s="57" t="str">
        <f>IF(AND(AR49="H",AS49="S"),"Y",IF(OR(AND(AR49="L",AS49="S",AT49="Y"),AND(AR49="H",AS49="G",AT49="Y")),"Y","N"))</f>
        <v>N</v>
      </c>
      <c r="AW49" s="57" t="str">
        <f>IF(AU49="N",AQ49,IF(AQ49="LOW","MEDIUM","HIGH"))</f>
        <v>MEDIUM</v>
      </c>
      <c r="AX49" s="56">
        <f>INDEX('P-07 HACCP score'!$C$3:$E$7,MATCH(E49,'P-07 HACCP score'!$B$3:$B$7,0),MATCH('D-14 Ernst'!A$2,'P-07 HACCP score'!$C$2:$E$2,0))</f>
        <v>0</v>
      </c>
      <c r="AY49" s="56">
        <f>INDEX('P-07 HACCP score'!$C$3:$E$7,MATCH(F49,'P-07 HACCP score'!$B$3:$B$7,0),MATCH('D-14 Ernst'!B$2,'P-07 HACCP score'!$C$2:$E$2,0))</f>
        <v>0</v>
      </c>
      <c r="AZ49" s="56">
        <f>INDEX('P-07 HACCP score'!$C$3:$E$7,MATCH(G49,'P-07 HACCP score'!$B$3:$B$7,0),MATCH('D-14 Ernst'!C$2,'P-07 HACCP score'!$C$2:$E$2,0))</f>
        <v>0</v>
      </c>
      <c r="BA49" s="56" t="e">
        <f>INDEX('P-07 HACCP score'!$C$3:$E$7,MATCH(H49,'P-07 HACCP score'!$B$3:$B$7,0),MATCH('D-14 Ernst'!D$2,'P-07 HACCP score'!$C$2:$E$2,0))</f>
        <v>#N/A</v>
      </c>
      <c r="BB49" s="61">
        <f>INDEX('P-07 HACCP score'!$C$3:$E$7,MATCH(I49,'P-07 HACCP score'!$B$3:$B$7,0),MATCH('D-14 Ernst'!E$2,'P-07 HACCP score'!$C$2:$E$2,0))</f>
        <v>0</v>
      </c>
      <c r="BC49" s="61">
        <f>INDEX('P-07 HACCP score'!$C$3:$E$7,MATCH(J49,'P-07 HACCP score'!$B$3:$B$7,0),MATCH('D-14 Ernst'!F$2,'P-07 HACCP score'!$C$2:$E$2,0))</f>
        <v>0</v>
      </c>
      <c r="BD49" s="61">
        <f>INDEX('P-07 HACCP score'!$C$3:$E$7,MATCH(K49,'P-07 HACCP score'!$B$3:$B$7,0),MATCH('D-14 Ernst'!G$2,'P-07 HACCP score'!$C$2:$E$2,0))</f>
        <v>0</v>
      </c>
      <c r="BE49" s="61">
        <f>INDEX('P-07 HACCP score'!$C$3:$E$7,MATCH(L49,'P-07 HACCP score'!$B$3:$B$7,0),MATCH('D-14 Ernst'!H$2,'P-07 HACCP score'!$C$2:$E$2,0))</f>
        <v>0</v>
      </c>
      <c r="BF49" s="56">
        <f>INDEX('P-07 HACCP score'!$C$3:$E$7,MATCH(M49,'P-07 HACCP score'!$B$3:$B$7,0),MATCH('D-14 Ernst'!I$2,'P-07 HACCP score'!$C$2:$E$2,0))</f>
        <v>0</v>
      </c>
      <c r="BG49" s="56">
        <f>INDEX('P-07 HACCP score'!$C$3:$E$7,MATCH(N49,'P-07 HACCP score'!$B$3:$B$7,0),MATCH('D-14 Ernst'!J$2,'P-07 HACCP score'!$C$2:$E$2,0))</f>
        <v>0</v>
      </c>
      <c r="BH49" s="56">
        <f>INDEX('P-07 HACCP score'!$C$3:$E$7,MATCH(O49,'P-07 HACCP score'!$B$3:$B$7,0),MATCH('D-14 Ernst'!K$2,'P-07 HACCP score'!$C$2:$E$2,0))</f>
        <v>9</v>
      </c>
      <c r="BI49" s="62">
        <f>INDEX('P-07 HACCP score'!$C$3:$E$7,MATCH(P49,'P-07 HACCP score'!$B$3:$B$7,0),MATCH('D-14 Ernst'!L$2,'P-07 HACCP score'!$C$2:$E$2,0))</f>
        <v>9</v>
      </c>
      <c r="BJ49" s="62">
        <f>INDEX('P-07 HACCP score'!$C$3:$E$7,MATCH(Q49,'P-07 HACCP score'!$B$3:$B$7,0),MATCH('D-14 Ernst'!M$2,'P-07 HACCP score'!$C$2:$E$2,0))</f>
        <v>9</v>
      </c>
      <c r="BK49" s="56">
        <f>INDEX('P-07 HACCP score'!$C$3:$E$7,MATCH(R49,'P-07 HACCP score'!$B$3:$B$7,0),MATCH('D-14 Ernst'!N$2,'P-07 HACCP score'!$C$2:$E$2,0))</f>
        <v>5</v>
      </c>
      <c r="BL49" s="56">
        <f>INDEX('P-07 HACCP score'!$C$3:$E$7,MATCH(S49,'P-07 HACCP score'!$B$3:$B$7,0),MATCH('D-14 Ernst'!O$2,'P-07 HACCP score'!$C$2:$E$2,0))</f>
        <v>0</v>
      </c>
      <c r="BM49" s="56">
        <f>INDEX('P-07 HACCP score'!$C$3:$E$7,MATCH(T49,'P-07 HACCP score'!$B$3:$B$7,0),MATCH('D-14 Ernst'!P$2,'P-07 HACCP score'!$C$2:$E$2,0))</f>
        <v>1.5</v>
      </c>
      <c r="BN49" s="56">
        <f>INDEX('P-07 HACCP score'!$C$3:$E$7,MATCH(U49,'P-07 HACCP score'!$B$3:$B$7,0),MATCH('D-14 Ernst'!Q$2,'P-07 HACCP score'!$C$2:$E$2,0))</f>
        <v>0</v>
      </c>
      <c r="BO49" s="56">
        <f>INDEX('P-07 HACCP score'!$C$3:$E$7,MATCH(V49,'P-07 HACCP score'!$B$3:$B$7,0),MATCH('D-14 Ernst'!R$2,'P-07 HACCP score'!$C$2:$E$2,0))</f>
        <v>0</v>
      </c>
      <c r="BP49" s="56">
        <f>INDEX('P-07 HACCP score'!$C$3:$E$7,MATCH(W49,'P-07 HACCP score'!$B$3:$B$7,0),MATCH('D-14 Ernst'!S$2,'P-07 HACCP score'!$C$2:$E$2,0))</f>
        <v>0</v>
      </c>
      <c r="BQ49" s="56" t="e">
        <f>INDEX('P-07 HACCP score'!$C$3:$E$7,MATCH(X49,'P-07 HACCP score'!$B$3:$B$7,0),MATCH('D-14 Ernst'!T$2,'P-07 HACCP score'!$C$2:$E$2,0))</f>
        <v>#N/A</v>
      </c>
      <c r="BR49" s="63">
        <f>INDEX('P-07 HACCP score'!$C$3:$E$7,MATCH(Y49,'P-07 HACCP score'!$B$3:$B$7,0),MATCH('D-14 Ernst'!U$2,'P-07 HACCP score'!$C$2:$E$2,0))</f>
        <v>0</v>
      </c>
      <c r="BS49" s="63">
        <f>INDEX('P-07 HACCP score'!$C$3:$E$7,MATCH(Z49,'P-07 HACCP score'!$B$3:$B$7,0),MATCH('D-14 Ernst'!V$2,'P-07 HACCP score'!$C$2:$E$2,0))</f>
        <v>0</v>
      </c>
      <c r="BT49" s="63">
        <f>INDEX('P-07 HACCP score'!$C$3:$E$7,MATCH(AA49,'P-07 HACCP score'!$B$3:$B$7,0),MATCH('D-14 Ernst'!W$2,'P-07 HACCP score'!$C$2:$E$2,0))</f>
        <v>0</v>
      </c>
      <c r="BU49" s="56">
        <f>INDEX('P-07 HACCP score'!$C$3:$E$7,MATCH(AB49,'P-07 HACCP score'!$B$3:$B$7,0),MATCH('D-14 Ernst'!X$2,'P-07 HACCP score'!$C$2:$E$2,0))</f>
        <v>0</v>
      </c>
      <c r="BV49" s="56">
        <f>INDEX('P-07 HACCP score'!$C$3:$E$7,MATCH(AC49,'P-07 HACCP score'!$B$3:$B$7,0),MATCH('D-14 Ernst'!Y$2,'P-07 HACCP score'!$C$2:$E$2,0))</f>
        <v>0</v>
      </c>
      <c r="BW49" s="56">
        <f>INDEX('P-07 HACCP score'!$C$3:$E$7,MATCH(AD49,'P-07 HACCP score'!$B$3:$B$7,0),MATCH('D-14 Ernst'!Z$2,'P-07 HACCP score'!$C$2:$E$2,0))</f>
        <v>0</v>
      </c>
      <c r="BX49" s="56">
        <f>INDEX('P-07 HACCP score'!$C$3:$E$7,MATCH(AE49,'P-07 HACCP score'!$B$3:$B$7,0),MATCH('D-14 Ernst'!AA$2,'P-07 HACCP score'!$C$2:$E$2,0))</f>
        <v>0</v>
      </c>
      <c r="BY49" s="56">
        <f>INDEX('P-07 HACCP score'!$C$3:$E$7,MATCH(AF49,'P-07 HACCP score'!$B$3:$B$7,0),MATCH('D-14 Ernst'!AB$2,'P-07 HACCP score'!$C$2:$E$2,0))</f>
        <v>0</v>
      </c>
      <c r="BZ49" s="56">
        <f>INDEX('P-07 HACCP score'!$C$3:$E$7,MATCH(AG49,'P-07 HACCP score'!$B$3:$B$7,0),MATCH('D-14 Ernst'!AC$2,'P-07 HACCP score'!$C$2:$E$2,0))</f>
        <v>0</v>
      </c>
      <c r="CA49" s="56">
        <f>INDEX('P-07 HACCP score'!$C$3:$E$7,MATCH(AH49,'P-07 HACCP score'!$B$3:$B$7,0),MATCH('D-14 Ernst'!AD$2,'P-07 HACCP score'!$C$2:$E$2,0))</f>
        <v>0</v>
      </c>
      <c r="CB49" s="56">
        <f>INDEX('P-07 HACCP score'!$C$3:$E$7,MATCH(AI49,'P-07 HACCP score'!$B$3:$B$7,0),MATCH('D-14 Ernst'!AE$2,'P-07 HACCP score'!$C$2:$E$2,0))</f>
        <v>0</v>
      </c>
      <c r="CC49" s="56">
        <f>INDEX('P-07 HACCP score'!$C$3:$E$7,MATCH(AJ49,'P-07 HACCP score'!$B$3:$B$7,0),MATCH('D-14 Ernst'!AF$2,'P-07 HACCP score'!$C$2:$E$2,0))</f>
        <v>0</v>
      </c>
      <c r="CD49" s="56">
        <f>INDEX('P-07 HACCP score'!$C$3:$E$7,MATCH(AK49,'P-07 HACCP score'!$B$3:$B$7,0),MATCH('D-14 Ernst'!AG$2,'P-07 HACCP score'!$C$2:$E$2,0))</f>
        <v>0</v>
      </c>
    </row>
    <row r="50" spans="1:82" x14ac:dyDescent="0.3">
      <c r="A50" s="48">
        <v>52611</v>
      </c>
      <c r="B50" s="49" t="s">
        <v>152</v>
      </c>
      <c r="C50" s="45" t="s">
        <v>112</v>
      </c>
      <c r="D50" s="39">
        <v>5</v>
      </c>
      <c r="E50" s="8"/>
      <c r="F50" s="7"/>
      <c r="G50" s="7"/>
      <c r="H50" s="7" t="str">
        <f>IF(COUNTIF(I50:M50,"H"),"H",
IF(COUNTIF(I50:M50,"M"),"M",
IF(COUNTIF(I50:M50,"L"),"L",
IF(COUNTIF(I50:M50,"B"),"B",""))))</f>
        <v/>
      </c>
      <c r="I50" s="10"/>
      <c r="J50" s="10"/>
      <c r="K50" s="10"/>
      <c r="L50" s="10"/>
      <c r="M50" s="10"/>
      <c r="N50" s="7"/>
      <c r="O50" s="7" t="str">
        <f>IF(COUNTIF(P50:Q50,"H"),"H",
IF(COUNTIF(P50:Q50,"M"),"M",
IF(COUNTIF(P50:Q50,"L"),"L",
IF(COUNTIF(P50:Q50,"B"),"B",""))))</f>
        <v>M</v>
      </c>
      <c r="P50" s="12" t="s">
        <v>102</v>
      </c>
      <c r="Q50" s="12" t="s">
        <v>102</v>
      </c>
      <c r="R50" s="7" t="s">
        <v>84</v>
      </c>
      <c r="S50" s="7"/>
      <c r="T50" s="7" t="s">
        <v>83</v>
      </c>
      <c r="U50" s="7"/>
      <c r="V50" s="7"/>
      <c r="W50" s="7"/>
      <c r="X50" s="7" t="str">
        <f>IF(COUNTIF(Y50:AA50,"H"),"H",
IF(COUNTIF(Y50:AA50,"M"),"M",
IF(COUNTIF(Y50:AA50,"L"),"L",
IF(COUNTIF(Y50:AA50,"B"),"B",""))))</f>
        <v/>
      </c>
      <c r="Y50" s="25"/>
      <c r="Z50" s="25"/>
      <c r="AA50" s="25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>
        <f>COUNTIF(AX50:BA50,5)+COUNTIF(BG50:BH50,5)+COUNTIF(BK50:BQ50,5)+COUNTIF(BU50:CD50,5)+COUNTIF(AX50:BA50,9)+COUNTIF(BG50:BH50,9)+COUNTIF(BK50:BQ50,9)+COUNTIF(BU50:CD50,9)</f>
        <v>2</v>
      </c>
      <c r="AM50" s="7">
        <f>COUNTIF(AX50:BA50,15)+COUNTIF(BG50:BH50,15)+COUNTIF(BK50:BQ50,15)+COUNTIF(BU50:CD50,15)+COUNTIF(AX50:BA50,25)+COUNTIF(BG50:BH50,25)+COUNTIF(BK50:BQ50,25)+COUNTIF(BU50:CD50,25)</f>
        <v>0</v>
      </c>
      <c r="AN50" s="7" t="str">
        <f>IF(AM50&gt;=1,"HIGH",IF(AL50&gt;=2,"MEDIUM","LOW"))</f>
        <v>MEDIUM</v>
      </c>
      <c r="AO50" s="7" t="str">
        <f>IF(AND(AM50=1,OR(H50="H",AB50="H"),TEXT(D50,0)&lt;&gt;"4"),"Y","N" )</f>
        <v>N</v>
      </c>
      <c r="AP50" s="7" t="s">
        <v>85</v>
      </c>
      <c r="AQ50" s="7" t="str">
        <f>IF(OR(AP50="Y",AO50="Y"),"MEDIUM",AN50)</f>
        <v>MEDIUM</v>
      </c>
      <c r="AR50" s="57" t="s">
        <v>84</v>
      </c>
      <c r="AS50" s="57" t="s">
        <v>86</v>
      </c>
      <c r="AT50" s="57" t="s">
        <v>85</v>
      </c>
      <c r="AU50" s="57" t="str">
        <f>IF(AND(AR50="H",AS50="S"),"Y",IF(OR(AND(AR50="L",AS50="S",AT50="Y"),AND(AR50="H",AS50="G",AT50="Y")),"Y","N"))</f>
        <v>N</v>
      </c>
      <c r="AW50" s="57" t="str">
        <f>IF(AU50="N",AQ50,IF(AQ50="LOW","MEDIUM","HIGH"))</f>
        <v>MEDIUM</v>
      </c>
      <c r="AX50" s="56">
        <f>INDEX('P-07 HACCP score'!$C$3:$E$7,MATCH(E50,'P-07 HACCP score'!$B$3:$B$7,0),MATCH('D-14 Ernst'!A$2,'P-07 HACCP score'!$C$2:$E$2,0))</f>
        <v>0</v>
      </c>
      <c r="AY50" s="56">
        <f>INDEX('P-07 HACCP score'!$C$3:$E$7,MATCH(F50,'P-07 HACCP score'!$B$3:$B$7,0),MATCH('D-14 Ernst'!B$2,'P-07 HACCP score'!$C$2:$E$2,0))</f>
        <v>0</v>
      </c>
      <c r="AZ50" s="56">
        <f>INDEX('P-07 HACCP score'!$C$3:$E$7,MATCH(G50,'P-07 HACCP score'!$B$3:$B$7,0),MATCH('D-14 Ernst'!C$2,'P-07 HACCP score'!$C$2:$E$2,0))</f>
        <v>0</v>
      </c>
      <c r="BA50" s="56" t="e">
        <f>INDEX('P-07 HACCP score'!$C$3:$E$7,MATCH(H50,'P-07 HACCP score'!$B$3:$B$7,0),MATCH('D-14 Ernst'!D$2,'P-07 HACCP score'!$C$2:$E$2,0))</f>
        <v>#N/A</v>
      </c>
      <c r="BB50" s="61">
        <f>INDEX('P-07 HACCP score'!$C$3:$E$7,MATCH(I50,'P-07 HACCP score'!$B$3:$B$7,0),MATCH('D-14 Ernst'!E$2,'P-07 HACCP score'!$C$2:$E$2,0))</f>
        <v>0</v>
      </c>
      <c r="BC50" s="61">
        <f>INDEX('P-07 HACCP score'!$C$3:$E$7,MATCH(J50,'P-07 HACCP score'!$B$3:$B$7,0),MATCH('D-14 Ernst'!F$2,'P-07 HACCP score'!$C$2:$E$2,0))</f>
        <v>0</v>
      </c>
      <c r="BD50" s="61">
        <f>INDEX('P-07 HACCP score'!$C$3:$E$7,MATCH(K50,'P-07 HACCP score'!$B$3:$B$7,0),MATCH('D-14 Ernst'!G$2,'P-07 HACCP score'!$C$2:$E$2,0))</f>
        <v>0</v>
      </c>
      <c r="BE50" s="61">
        <f>INDEX('P-07 HACCP score'!$C$3:$E$7,MATCH(L50,'P-07 HACCP score'!$B$3:$B$7,0),MATCH('D-14 Ernst'!H$2,'P-07 HACCP score'!$C$2:$E$2,0))</f>
        <v>0</v>
      </c>
      <c r="BF50" s="56">
        <f>INDEX('P-07 HACCP score'!$C$3:$E$7,MATCH(M50,'P-07 HACCP score'!$B$3:$B$7,0),MATCH('D-14 Ernst'!I$2,'P-07 HACCP score'!$C$2:$E$2,0))</f>
        <v>0</v>
      </c>
      <c r="BG50" s="56">
        <f>INDEX('P-07 HACCP score'!$C$3:$E$7,MATCH(N50,'P-07 HACCP score'!$B$3:$B$7,0),MATCH('D-14 Ernst'!J$2,'P-07 HACCP score'!$C$2:$E$2,0))</f>
        <v>0</v>
      </c>
      <c r="BH50" s="56">
        <f>INDEX('P-07 HACCP score'!$C$3:$E$7,MATCH(O50,'P-07 HACCP score'!$B$3:$B$7,0),MATCH('D-14 Ernst'!K$2,'P-07 HACCP score'!$C$2:$E$2,0))</f>
        <v>9</v>
      </c>
      <c r="BI50" s="62">
        <f>INDEX('P-07 HACCP score'!$C$3:$E$7,MATCH(P50,'P-07 HACCP score'!$B$3:$B$7,0),MATCH('D-14 Ernst'!L$2,'P-07 HACCP score'!$C$2:$E$2,0))</f>
        <v>9</v>
      </c>
      <c r="BJ50" s="62">
        <f>INDEX('P-07 HACCP score'!$C$3:$E$7,MATCH(Q50,'P-07 HACCP score'!$B$3:$B$7,0),MATCH('D-14 Ernst'!M$2,'P-07 HACCP score'!$C$2:$E$2,0))</f>
        <v>9</v>
      </c>
      <c r="BK50" s="56">
        <f>INDEX('P-07 HACCP score'!$C$3:$E$7,MATCH(R50,'P-07 HACCP score'!$B$3:$B$7,0),MATCH('D-14 Ernst'!N$2,'P-07 HACCP score'!$C$2:$E$2,0))</f>
        <v>5</v>
      </c>
      <c r="BL50" s="56">
        <f>INDEX('P-07 HACCP score'!$C$3:$E$7,MATCH(S50,'P-07 HACCP score'!$B$3:$B$7,0),MATCH('D-14 Ernst'!O$2,'P-07 HACCP score'!$C$2:$E$2,0))</f>
        <v>0</v>
      </c>
      <c r="BM50" s="56">
        <f>INDEX('P-07 HACCP score'!$C$3:$E$7,MATCH(T50,'P-07 HACCP score'!$B$3:$B$7,0),MATCH('D-14 Ernst'!P$2,'P-07 HACCP score'!$C$2:$E$2,0))</f>
        <v>1.5</v>
      </c>
      <c r="BN50" s="56">
        <f>INDEX('P-07 HACCP score'!$C$3:$E$7,MATCH(U50,'P-07 HACCP score'!$B$3:$B$7,0),MATCH('D-14 Ernst'!Q$2,'P-07 HACCP score'!$C$2:$E$2,0))</f>
        <v>0</v>
      </c>
      <c r="BO50" s="56">
        <f>INDEX('P-07 HACCP score'!$C$3:$E$7,MATCH(V50,'P-07 HACCP score'!$B$3:$B$7,0),MATCH('D-14 Ernst'!R$2,'P-07 HACCP score'!$C$2:$E$2,0))</f>
        <v>0</v>
      </c>
      <c r="BP50" s="56">
        <f>INDEX('P-07 HACCP score'!$C$3:$E$7,MATCH(W50,'P-07 HACCP score'!$B$3:$B$7,0),MATCH('D-14 Ernst'!S$2,'P-07 HACCP score'!$C$2:$E$2,0))</f>
        <v>0</v>
      </c>
      <c r="BQ50" s="56" t="e">
        <f>INDEX('P-07 HACCP score'!$C$3:$E$7,MATCH(X50,'P-07 HACCP score'!$B$3:$B$7,0),MATCH('D-14 Ernst'!T$2,'P-07 HACCP score'!$C$2:$E$2,0))</f>
        <v>#N/A</v>
      </c>
      <c r="BR50" s="63">
        <f>INDEX('P-07 HACCP score'!$C$3:$E$7,MATCH(Y50,'P-07 HACCP score'!$B$3:$B$7,0),MATCH('D-14 Ernst'!U$2,'P-07 HACCP score'!$C$2:$E$2,0))</f>
        <v>0</v>
      </c>
      <c r="BS50" s="63">
        <f>INDEX('P-07 HACCP score'!$C$3:$E$7,MATCH(Z50,'P-07 HACCP score'!$B$3:$B$7,0),MATCH('D-14 Ernst'!V$2,'P-07 HACCP score'!$C$2:$E$2,0))</f>
        <v>0</v>
      </c>
      <c r="BT50" s="63">
        <f>INDEX('P-07 HACCP score'!$C$3:$E$7,MATCH(AA50,'P-07 HACCP score'!$B$3:$B$7,0),MATCH('D-14 Ernst'!W$2,'P-07 HACCP score'!$C$2:$E$2,0))</f>
        <v>0</v>
      </c>
      <c r="BU50" s="56">
        <f>INDEX('P-07 HACCP score'!$C$3:$E$7,MATCH(AB50,'P-07 HACCP score'!$B$3:$B$7,0),MATCH('D-14 Ernst'!X$2,'P-07 HACCP score'!$C$2:$E$2,0))</f>
        <v>0</v>
      </c>
      <c r="BV50" s="56">
        <f>INDEX('P-07 HACCP score'!$C$3:$E$7,MATCH(AC50,'P-07 HACCP score'!$B$3:$B$7,0),MATCH('D-14 Ernst'!Y$2,'P-07 HACCP score'!$C$2:$E$2,0))</f>
        <v>0</v>
      </c>
      <c r="BW50" s="56">
        <f>INDEX('P-07 HACCP score'!$C$3:$E$7,MATCH(AD50,'P-07 HACCP score'!$B$3:$B$7,0),MATCH('D-14 Ernst'!Z$2,'P-07 HACCP score'!$C$2:$E$2,0))</f>
        <v>0</v>
      </c>
      <c r="BX50" s="56">
        <f>INDEX('P-07 HACCP score'!$C$3:$E$7,MATCH(AE50,'P-07 HACCP score'!$B$3:$B$7,0),MATCH('D-14 Ernst'!AA$2,'P-07 HACCP score'!$C$2:$E$2,0))</f>
        <v>0</v>
      </c>
      <c r="BY50" s="56">
        <f>INDEX('P-07 HACCP score'!$C$3:$E$7,MATCH(AF50,'P-07 HACCP score'!$B$3:$B$7,0),MATCH('D-14 Ernst'!AB$2,'P-07 HACCP score'!$C$2:$E$2,0))</f>
        <v>0</v>
      </c>
      <c r="BZ50" s="56">
        <f>INDEX('P-07 HACCP score'!$C$3:$E$7,MATCH(AG50,'P-07 HACCP score'!$B$3:$B$7,0),MATCH('D-14 Ernst'!AC$2,'P-07 HACCP score'!$C$2:$E$2,0))</f>
        <v>0</v>
      </c>
      <c r="CA50" s="56">
        <f>INDEX('P-07 HACCP score'!$C$3:$E$7,MATCH(AH50,'P-07 HACCP score'!$B$3:$B$7,0),MATCH('D-14 Ernst'!AD$2,'P-07 HACCP score'!$C$2:$E$2,0))</f>
        <v>0</v>
      </c>
      <c r="CB50" s="56">
        <f>INDEX('P-07 HACCP score'!$C$3:$E$7,MATCH(AI50,'P-07 HACCP score'!$B$3:$B$7,0),MATCH('D-14 Ernst'!AE$2,'P-07 HACCP score'!$C$2:$E$2,0))</f>
        <v>0</v>
      </c>
      <c r="CC50" s="56">
        <f>INDEX('P-07 HACCP score'!$C$3:$E$7,MATCH(AJ50,'P-07 HACCP score'!$B$3:$B$7,0),MATCH('D-14 Ernst'!AF$2,'P-07 HACCP score'!$C$2:$E$2,0))</f>
        <v>0</v>
      </c>
      <c r="CD50" s="56">
        <f>INDEX('P-07 HACCP score'!$C$3:$E$7,MATCH(AK50,'P-07 HACCP score'!$B$3:$B$7,0),MATCH('D-14 Ernst'!AG$2,'P-07 HACCP score'!$C$2:$E$2,0))</f>
        <v>0</v>
      </c>
    </row>
    <row r="51" spans="1:82" x14ac:dyDescent="0.3">
      <c r="A51" s="48">
        <v>20096</v>
      </c>
      <c r="B51" s="49" t="s">
        <v>153</v>
      </c>
      <c r="C51" s="45" t="s">
        <v>154</v>
      </c>
      <c r="D51" s="39">
        <v>6</v>
      </c>
      <c r="E51" s="8"/>
      <c r="F51" s="7"/>
      <c r="G51" s="7"/>
      <c r="H51" s="7" t="str">
        <f>IF(COUNTIF(I51:M51,"H"),"H",
IF(COUNTIF(I51:M51,"M"),"M",
IF(COUNTIF(I51:M51,"L"),"L",
IF(COUNTIF(I51:M51,"B"),"B",""))))</f>
        <v/>
      </c>
      <c r="I51" s="10"/>
      <c r="J51" s="10"/>
      <c r="K51" s="10"/>
      <c r="L51" s="10"/>
      <c r="M51" s="10"/>
      <c r="N51" s="7"/>
      <c r="O51" s="7" t="str">
        <f>IF(COUNTIF(P51:Q51,"H"),"H",
IF(COUNTIF(P51:Q51,"M"),"M",
IF(COUNTIF(P51:Q51,"L"),"L",
IF(COUNTIF(P51:Q51,"B"),"B",""))))</f>
        <v>L</v>
      </c>
      <c r="P51" s="12" t="s">
        <v>84</v>
      </c>
      <c r="Q51" s="12" t="s">
        <v>84</v>
      </c>
      <c r="R51" s="7"/>
      <c r="S51" s="7"/>
      <c r="T51" s="7"/>
      <c r="U51" s="7"/>
      <c r="V51" s="7"/>
      <c r="W51" s="7"/>
      <c r="X51" s="7" t="str">
        <f>IF(COUNTIF(Y51:AA51,"H"),"H",
IF(COUNTIF(Y51:AA51,"M"),"M",
IF(COUNTIF(Y51:AA51,"L"),"L",
IF(COUNTIF(Y51:AA51,"B"),"B",""))))</f>
        <v/>
      </c>
      <c r="Y51" s="25"/>
      <c r="Z51" s="25"/>
      <c r="AA51" s="25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>
        <f>COUNTIF(AX51:BA51,5)+COUNTIF(BG51:BH51,5)+COUNTIF(BK51:BQ51,5)+COUNTIF(BU51:CD51,5)+COUNTIF(AX51:BA51,9)+COUNTIF(BG51:BH51,9)+COUNTIF(BK51:BQ51,9)+COUNTIF(BU51:CD51,9)</f>
        <v>0</v>
      </c>
      <c r="AM51" s="7">
        <f>COUNTIF(AX51:BA51,15)+COUNTIF(BG51:BH51,15)+COUNTIF(BK51:BQ51,15)+COUNTIF(BU51:CD51,15)+COUNTIF(AX51:BA51,25)+COUNTIF(BG51:BH51,25)+COUNTIF(BK51:BQ51,25)+COUNTIF(BU51:CD51,25)</f>
        <v>0</v>
      </c>
      <c r="AN51" s="7" t="str">
        <f>IF(AM51&gt;=1,"HIGH",IF(AL51&gt;=2,"MEDIUM","LOW"))</f>
        <v>LOW</v>
      </c>
      <c r="AO51" s="7" t="str">
        <f>IF(AND(AM51=1,OR(H51="H",AB51="H"),TEXT(D51,0)&lt;&gt;"4"),"Y","N" )</f>
        <v>N</v>
      </c>
      <c r="AP51" s="7" t="s">
        <v>85</v>
      </c>
      <c r="AQ51" s="7" t="str">
        <f>IF(OR(AP51="Y",AO51="Y"),"MEDIUM",AN51)</f>
        <v>LOW</v>
      </c>
      <c r="AR51" s="57" t="s">
        <v>95</v>
      </c>
      <c r="AS51" s="57" t="s">
        <v>85</v>
      </c>
      <c r="AT51" s="57" t="s">
        <v>95</v>
      </c>
      <c r="AU51" s="57" t="str">
        <f>IF(AND(AR51="H",AS51="S"),"Y",IF(OR(AND(AR51="L",AS51="S",AT51="Y"),AND(AR51="H",AS51="G",AT51="Y")),"Y","N"))</f>
        <v>N</v>
      </c>
      <c r="AW51" s="57" t="str">
        <f>IF(AU51="N",AQ51,IF(AQ51="LOW","MEDIUM","HIGH"))</f>
        <v>LOW</v>
      </c>
      <c r="AX51" s="56">
        <f>INDEX('P-07 HACCP score'!$C$3:$E$7,MATCH(E51,'P-07 HACCP score'!$B$3:$B$7,0),MATCH('D-14 Ernst'!A$2,'P-07 HACCP score'!$C$2:$E$2,0))</f>
        <v>0</v>
      </c>
      <c r="AY51" s="56">
        <f>INDEX('P-07 HACCP score'!$C$3:$E$7,MATCH(F51,'P-07 HACCP score'!$B$3:$B$7,0),MATCH('D-14 Ernst'!B$2,'P-07 HACCP score'!$C$2:$E$2,0))</f>
        <v>0</v>
      </c>
      <c r="AZ51" s="56">
        <f>INDEX('P-07 HACCP score'!$C$3:$E$7,MATCH(G51,'P-07 HACCP score'!$B$3:$B$7,0),MATCH('D-14 Ernst'!C$2,'P-07 HACCP score'!$C$2:$E$2,0))</f>
        <v>0</v>
      </c>
      <c r="BA51" s="56" t="e">
        <f>INDEX('P-07 HACCP score'!$C$3:$E$7,MATCH(H51,'P-07 HACCP score'!$B$3:$B$7,0),MATCH('D-14 Ernst'!D$2,'P-07 HACCP score'!$C$2:$E$2,0))</f>
        <v>#N/A</v>
      </c>
      <c r="BB51" s="61">
        <f>INDEX('P-07 HACCP score'!$C$3:$E$7,MATCH(I51,'P-07 HACCP score'!$B$3:$B$7,0),MATCH('D-14 Ernst'!E$2,'P-07 HACCP score'!$C$2:$E$2,0))</f>
        <v>0</v>
      </c>
      <c r="BC51" s="61">
        <f>INDEX('P-07 HACCP score'!$C$3:$E$7,MATCH(J51,'P-07 HACCP score'!$B$3:$B$7,0),MATCH('D-14 Ernst'!F$2,'P-07 HACCP score'!$C$2:$E$2,0))</f>
        <v>0</v>
      </c>
      <c r="BD51" s="61">
        <f>INDEX('P-07 HACCP score'!$C$3:$E$7,MATCH(K51,'P-07 HACCP score'!$B$3:$B$7,0),MATCH('D-14 Ernst'!G$2,'P-07 HACCP score'!$C$2:$E$2,0))</f>
        <v>0</v>
      </c>
      <c r="BE51" s="61">
        <f>INDEX('P-07 HACCP score'!$C$3:$E$7,MATCH(L51,'P-07 HACCP score'!$B$3:$B$7,0),MATCH('D-14 Ernst'!H$2,'P-07 HACCP score'!$C$2:$E$2,0))</f>
        <v>0</v>
      </c>
      <c r="BF51" s="56">
        <f>INDEX('P-07 HACCP score'!$C$3:$E$7,MATCH(M51,'P-07 HACCP score'!$B$3:$B$7,0),MATCH('D-14 Ernst'!I$2,'P-07 HACCP score'!$C$2:$E$2,0))</f>
        <v>0</v>
      </c>
      <c r="BG51" s="56">
        <f>INDEX('P-07 HACCP score'!$C$3:$E$7,MATCH(N51,'P-07 HACCP score'!$B$3:$B$7,0),MATCH('D-14 Ernst'!J$2,'P-07 HACCP score'!$C$2:$E$2,0))</f>
        <v>0</v>
      </c>
      <c r="BH51" s="56">
        <f>INDEX('P-07 HACCP score'!$C$3:$E$7,MATCH(O51,'P-07 HACCP score'!$B$3:$B$7,0),MATCH('D-14 Ernst'!K$2,'P-07 HACCP score'!$C$2:$E$2,0))</f>
        <v>3</v>
      </c>
      <c r="BI51" s="62">
        <f>INDEX('P-07 HACCP score'!$C$3:$E$7,MATCH(P51,'P-07 HACCP score'!$B$3:$B$7,0),MATCH('D-14 Ernst'!L$2,'P-07 HACCP score'!$C$2:$E$2,0))</f>
        <v>3</v>
      </c>
      <c r="BJ51" s="62">
        <f>INDEX('P-07 HACCP score'!$C$3:$E$7,MATCH(Q51,'P-07 HACCP score'!$B$3:$B$7,0),MATCH('D-14 Ernst'!M$2,'P-07 HACCP score'!$C$2:$E$2,0))</f>
        <v>3</v>
      </c>
      <c r="BK51" s="56">
        <f>INDEX('P-07 HACCP score'!$C$3:$E$7,MATCH(R51,'P-07 HACCP score'!$B$3:$B$7,0),MATCH('D-14 Ernst'!N$2,'P-07 HACCP score'!$C$2:$E$2,0))</f>
        <v>0</v>
      </c>
      <c r="BL51" s="56">
        <f>INDEX('P-07 HACCP score'!$C$3:$E$7,MATCH(S51,'P-07 HACCP score'!$B$3:$B$7,0),MATCH('D-14 Ernst'!O$2,'P-07 HACCP score'!$C$2:$E$2,0))</f>
        <v>0</v>
      </c>
      <c r="BM51" s="56">
        <f>INDEX('P-07 HACCP score'!$C$3:$E$7,MATCH(T51,'P-07 HACCP score'!$B$3:$B$7,0),MATCH('D-14 Ernst'!P$2,'P-07 HACCP score'!$C$2:$E$2,0))</f>
        <v>0</v>
      </c>
      <c r="BN51" s="56">
        <f>INDEX('P-07 HACCP score'!$C$3:$E$7,MATCH(U51,'P-07 HACCP score'!$B$3:$B$7,0),MATCH('D-14 Ernst'!Q$2,'P-07 HACCP score'!$C$2:$E$2,0))</f>
        <v>0</v>
      </c>
      <c r="BO51" s="56">
        <f>INDEX('P-07 HACCP score'!$C$3:$E$7,MATCH(V51,'P-07 HACCP score'!$B$3:$B$7,0),MATCH('D-14 Ernst'!R$2,'P-07 HACCP score'!$C$2:$E$2,0))</f>
        <v>0</v>
      </c>
      <c r="BP51" s="56">
        <f>INDEX('P-07 HACCP score'!$C$3:$E$7,MATCH(W51,'P-07 HACCP score'!$B$3:$B$7,0),MATCH('D-14 Ernst'!S$2,'P-07 HACCP score'!$C$2:$E$2,0))</f>
        <v>0</v>
      </c>
      <c r="BQ51" s="56" t="e">
        <f>INDEX('P-07 HACCP score'!$C$3:$E$7,MATCH(X51,'P-07 HACCP score'!$B$3:$B$7,0),MATCH('D-14 Ernst'!T$2,'P-07 HACCP score'!$C$2:$E$2,0))</f>
        <v>#N/A</v>
      </c>
      <c r="BR51" s="63">
        <f>INDEX('P-07 HACCP score'!$C$3:$E$7,MATCH(Y51,'P-07 HACCP score'!$B$3:$B$7,0),MATCH('D-14 Ernst'!U$2,'P-07 HACCP score'!$C$2:$E$2,0))</f>
        <v>0</v>
      </c>
      <c r="BS51" s="63">
        <f>INDEX('P-07 HACCP score'!$C$3:$E$7,MATCH(Z51,'P-07 HACCP score'!$B$3:$B$7,0),MATCH('D-14 Ernst'!V$2,'P-07 HACCP score'!$C$2:$E$2,0))</f>
        <v>0</v>
      </c>
      <c r="BT51" s="63">
        <f>INDEX('P-07 HACCP score'!$C$3:$E$7,MATCH(AA51,'P-07 HACCP score'!$B$3:$B$7,0),MATCH('D-14 Ernst'!W$2,'P-07 HACCP score'!$C$2:$E$2,0))</f>
        <v>0</v>
      </c>
      <c r="BU51" s="56">
        <f>INDEX('P-07 HACCP score'!$C$3:$E$7,MATCH(AB51,'P-07 HACCP score'!$B$3:$B$7,0),MATCH('D-14 Ernst'!X$2,'P-07 HACCP score'!$C$2:$E$2,0))</f>
        <v>0</v>
      </c>
      <c r="BV51" s="56">
        <f>INDEX('P-07 HACCP score'!$C$3:$E$7,MATCH(AC51,'P-07 HACCP score'!$B$3:$B$7,0),MATCH('D-14 Ernst'!Y$2,'P-07 HACCP score'!$C$2:$E$2,0))</f>
        <v>0</v>
      </c>
      <c r="BW51" s="56">
        <f>INDEX('P-07 HACCP score'!$C$3:$E$7,MATCH(AD51,'P-07 HACCP score'!$B$3:$B$7,0),MATCH('D-14 Ernst'!Z$2,'P-07 HACCP score'!$C$2:$E$2,0))</f>
        <v>0</v>
      </c>
      <c r="BX51" s="56">
        <f>INDEX('P-07 HACCP score'!$C$3:$E$7,MATCH(AE51,'P-07 HACCP score'!$B$3:$B$7,0),MATCH('D-14 Ernst'!AA$2,'P-07 HACCP score'!$C$2:$E$2,0))</f>
        <v>0</v>
      </c>
      <c r="BY51" s="56">
        <f>INDEX('P-07 HACCP score'!$C$3:$E$7,MATCH(AF51,'P-07 HACCP score'!$B$3:$B$7,0),MATCH('D-14 Ernst'!AB$2,'P-07 HACCP score'!$C$2:$E$2,0))</f>
        <v>0</v>
      </c>
      <c r="BZ51" s="56">
        <f>INDEX('P-07 HACCP score'!$C$3:$E$7,MATCH(AG51,'P-07 HACCP score'!$B$3:$B$7,0),MATCH('D-14 Ernst'!AC$2,'P-07 HACCP score'!$C$2:$E$2,0))</f>
        <v>0</v>
      </c>
      <c r="CA51" s="56">
        <f>INDEX('P-07 HACCP score'!$C$3:$E$7,MATCH(AH51,'P-07 HACCP score'!$B$3:$B$7,0),MATCH('D-14 Ernst'!AD$2,'P-07 HACCP score'!$C$2:$E$2,0))</f>
        <v>0</v>
      </c>
      <c r="CB51" s="56">
        <f>INDEX('P-07 HACCP score'!$C$3:$E$7,MATCH(AI51,'P-07 HACCP score'!$B$3:$B$7,0),MATCH('D-14 Ernst'!AE$2,'P-07 HACCP score'!$C$2:$E$2,0))</f>
        <v>0</v>
      </c>
      <c r="CC51" s="56">
        <f>INDEX('P-07 HACCP score'!$C$3:$E$7,MATCH(AJ51,'P-07 HACCP score'!$B$3:$B$7,0),MATCH('D-14 Ernst'!AF$2,'P-07 HACCP score'!$C$2:$E$2,0))</f>
        <v>0</v>
      </c>
      <c r="CD51" s="56">
        <f>INDEX('P-07 HACCP score'!$C$3:$E$7,MATCH(AK51,'P-07 HACCP score'!$B$3:$B$7,0),MATCH('D-14 Ernst'!AG$2,'P-07 HACCP score'!$C$2:$E$2,0))</f>
        <v>0</v>
      </c>
    </row>
    <row r="52" spans="1:82" x14ac:dyDescent="0.3">
      <c r="A52" s="48">
        <v>52610</v>
      </c>
      <c r="B52" s="49" t="s">
        <v>155</v>
      </c>
      <c r="C52" s="45" t="s">
        <v>112</v>
      </c>
      <c r="D52" s="39">
        <v>5</v>
      </c>
      <c r="E52" s="8"/>
      <c r="F52" s="7"/>
      <c r="G52" s="7"/>
      <c r="H52" s="7" t="str">
        <f>IF(COUNTIF(I52:M52,"H"),"H",
IF(COUNTIF(I52:M52,"M"),"M",
IF(COUNTIF(I52:M52,"L"),"L",
IF(COUNTIF(I52:M52,"B"),"B",""))))</f>
        <v/>
      </c>
      <c r="I52" s="10"/>
      <c r="J52" s="10"/>
      <c r="K52" s="10"/>
      <c r="L52" s="10"/>
      <c r="M52" s="10"/>
      <c r="N52" s="7"/>
      <c r="O52" s="7" t="str">
        <f>IF(COUNTIF(P52:Q52,"H"),"H",
IF(COUNTIF(P52:Q52,"M"),"M",
IF(COUNTIF(P52:Q52,"L"),"L",
IF(COUNTIF(P52:Q52,"B"),"B",""))))</f>
        <v>M</v>
      </c>
      <c r="P52" s="12" t="s">
        <v>102</v>
      </c>
      <c r="Q52" s="12" t="s">
        <v>102</v>
      </c>
      <c r="R52" s="7" t="s">
        <v>84</v>
      </c>
      <c r="S52" s="7"/>
      <c r="T52" s="7" t="s">
        <v>83</v>
      </c>
      <c r="U52" s="7"/>
      <c r="V52" s="7"/>
      <c r="W52" s="7"/>
      <c r="X52" s="7" t="str">
        <f>IF(COUNTIF(Y52:AA52,"H"),"H",
IF(COUNTIF(Y52:AA52,"M"),"M",
IF(COUNTIF(Y52:AA52,"L"),"L",
IF(COUNTIF(Y52:AA52,"B"),"B",""))))</f>
        <v/>
      </c>
      <c r="Y52" s="25"/>
      <c r="Z52" s="25"/>
      <c r="AA52" s="25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>
        <f>COUNTIF(AX52:BA52,5)+COUNTIF(BG52:BH52,5)+COUNTIF(BK52:BQ52,5)+COUNTIF(BU52:CD52,5)+COUNTIF(AX52:BA52,9)+COUNTIF(BG52:BH52,9)+COUNTIF(BK52:BQ52,9)+COUNTIF(BU52:CD52,9)</f>
        <v>2</v>
      </c>
      <c r="AM52" s="7">
        <f>COUNTIF(AX52:BA52,15)+COUNTIF(BG52:BH52,15)+COUNTIF(BK52:BQ52,15)+COUNTIF(BU52:CD52,15)+COUNTIF(AX52:BA52,25)+COUNTIF(BG52:BH52,25)+COUNTIF(BK52:BQ52,25)+COUNTIF(BU52:CD52,25)</f>
        <v>0</v>
      </c>
      <c r="AN52" s="7" t="str">
        <f>IF(AM52&gt;=1,"HIGH",IF(AL52&gt;=2,"MEDIUM","LOW"))</f>
        <v>MEDIUM</v>
      </c>
      <c r="AO52" s="7" t="str">
        <f>IF(AND(AM52=1,OR(H52="H",AB52="H"),TEXT(D52,0)&lt;&gt;"4"),"Y","N" )</f>
        <v>N</v>
      </c>
      <c r="AP52" s="7" t="s">
        <v>85</v>
      </c>
      <c r="AQ52" s="7" t="str">
        <f>IF(OR(AP52="Y",AO52="Y"),"MEDIUM",AN52)</f>
        <v>MEDIUM</v>
      </c>
      <c r="AR52" s="57" t="s">
        <v>84</v>
      </c>
      <c r="AS52" s="57" t="s">
        <v>86</v>
      </c>
      <c r="AT52" s="57" t="s">
        <v>85</v>
      </c>
      <c r="AU52" s="57" t="str">
        <f>IF(AND(AR52="H",AS52="S"),"Y",IF(OR(AND(AR52="L",AS52="S",AT52="Y"),AND(AR52="H",AS52="G",AT52="Y")),"Y","N"))</f>
        <v>N</v>
      </c>
      <c r="AW52" s="57" t="str">
        <f>IF(AU52="N",AQ52,IF(AQ52="LOW","MEDIUM","HIGH"))</f>
        <v>MEDIUM</v>
      </c>
      <c r="AX52" s="56">
        <f>INDEX('P-07 HACCP score'!$C$3:$E$7,MATCH(E52,'P-07 HACCP score'!$B$3:$B$7,0),MATCH('D-14 Ernst'!A$2,'P-07 HACCP score'!$C$2:$E$2,0))</f>
        <v>0</v>
      </c>
      <c r="AY52" s="56">
        <f>INDEX('P-07 HACCP score'!$C$3:$E$7,MATCH(F52,'P-07 HACCP score'!$B$3:$B$7,0),MATCH('D-14 Ernst'!B$2,'P-07 HACCP score'!$C$2:$E$2,0))</f>
        <v>0</v>
      </c>
      <c r="AZ52" s="56">
        <f>INDEX('P-07 HACCP score'!$C$3:$E$7,MATCH(G52,'P-07 HACCP score'!$B$3:$B$7,0),MATCH('D-14 Ernst'!C$2,'P-07 HACCP score'!$C$2:$E$2,0))</f>
        <v>0</v>
      </c>
      <c r="BA52" s="56" t="e">
        <f>INDEX('P-07 HACCP score'!$C$3:$E$7,MATCH(H52,'P-07 HACCP score'!$B$3:$B$7,0),MATCH('D-14 Ernst'!D$2,'P-07 HACCP score'!$C$2:$E$2,0))</f>
        <v>#N/A</v>
      </c>
      <c r="BB52" s="61">
        <f>INDEX('P-07 HACCP score'!$C$3:$E$7,MATCH(I52,'P-07 HACCP score'!$B$3:$B$7,0),MATCH('D-14 Ernst'!E$2,'P-07 HACCP score'!$C$2:$E$2,0))</f>
        <v>0</v>
      </c>
      <c r="BC52" s="61">
        <f>INDEX('P-07 HACCP score'!$C$3:$E$7,MATCH(J52,'P-07 HACCP score'!$B$3:$B$7,0),MATCH('D-14 Ernst'!F$2,'P-07 HACCP score'!$C$2:$E$2,0))</f>
        <v>0</v>
      </c>
      <c r="BD52" s="61">
        <f>INDEX('P-07 HACCP score'!$C$3:$E$7,MATCH(K52,'P-07 HACCP score'!$B$3:$B$7,0),MATCH('D-14 Ernst'!G$2,'P-07 HACCP score'!$C$2:$E$2,0))</f>
        <v>0</v>
      </c>
      <c r="BE52" s="61">
        <f>INDEX('P-07 HACCP score'!$C$3:$E$7,MATCH(L52,'P-07 HACCP score'!$B$3:$B$7,0),MATCH('D-14 Ernst'!H$2,'P-07 HACCP score'!$C$2:$E$2,0))</f>
        <v>0</v>
      </c>
      <c r="BF52" s="56">
        <f>INDEX('P-07 HACCP score'!$C$3:$E$7,MATCH(M52,'P-07 HACCP score'!$B$3:$B$7,0),MATCH('D-14 Ernst'!I$2,'P-07 HACCP score'!$C$2:$E$2,0))</f>
        <v>0</v>
      </c>
      <c r="BG52" s="56">
        <f>INDEX('P-07 HACCP score'!$C$3:$E$7,MATCH(N52,'P-07 HACCP score'!$B$3:$B$7,0),MATCH('D-14 Ernst'!J$2,'P-07 HACCP score'!$C$2:$E$2,0))</f>
        <v>0</v>
      </c>
      <c r="BH52" s="56">
        <f>INDEX('P-07 HACCP score'!$C$3:$E$7,MATCH(O52,'P-07 HACCP score'!$B$3:$B$7,0),MATCH('D-14 Ernst'!K$2,'P-07 HACCP score'!$C$2:$E$2,0))</f>
        <v>9</v>
      </c>
      <c r="BI52" s="62">
        <f>INDEX('P-07 HACCP score'!$C$3:$E$7,MATCH(P52,'P-07 HACCP score'!$B$3:$B$7,0),MATCH('D-14 Ernst'!L$2,'P-07 HACCP score'!$C$2:$E$2,0))</f>
        <v>9</v>
      </c>
      <c r="BJ52" s="62">
        <f>INDEX('P-07 HACCP score'!$C$3:$E$7,MATCH(Q52,'P-07 HACCP score'!$B$3:$B$7,0),MATCH('D-14 Ernst'!M$2,'P-07 HACCP score'!$C$2:$E$2,0))</f>
        <v>9</v>
      </c>
      <c r="BK52" s="56">
        <f>INDEX('P-07 HACCP score'!$C$3:$E$7,MATCH(R52,'P-07 HACCP score'!$B$3:$B$7,0),MATCH('D-14 Ernst'!N$2,'P-07 HACCP score'!$C$2:$E$2,0))</f>
        <v>5</v>
      </c>
      <c r="BL52" s="56">
        <f>INDEX('P-07 HACCP score'!$C$3:$E$7,MATCH(S52,'P-07 HACCP score'!$B$3:$B$7,0),MATCH('D-14 Ernst'!O$2,'P-07 HACCP score'!$C$2:$E$2,0))</f>
        <v>0</v>
      </c>
      <c r="BM52" s="56">
        <f>INDEX('P-07 HACCP score'!$C$3:$E$7,MATCH(T52,'P-07 HACCP score'!$B$3:$B$7,0),MATCH('D-14 Ernst'!P$2,'P-07 HACCP score'!$C$2:$E$2,0))</f>
        <v>1.5</v>
      </c>
      <c r="BN52" s="56">
        <f>INDEX('P-07 HACCP score'!$C$3:$E$7,MATCH(U52,'P-07 HACCP score'!$B$3:$B$7,0),MATCH('D-14 Ernst'!Q$2,'P-07 HACCP score'!$C$2:$E$2,0))</f>
        <v>0</v>
      </c>
      <c r="BO52" s="56">
        <f>INDEX('P-07 HACCP score'!$C$3:$E$7,MATCH(V52,'P-07 HACCP score'!$B$3:$B$7,0),MATCH('D-14 Ernst'!R$2,'P-07 HACCP score'!$C$2:$E$2,0))</f>
        <v>0</v>
      </c>
      <c r="BP52" s="56">
        <f>INDEX('P-07 HACCP score'!$C$3:$E$7,MATCH(W52,'P-07 HACCP score'!$B$3:$B$7,0),MATCH('D-14 Ernst'!S$2,'P-07 HACCP score'!$C$2:$E$2,0))</f>
        <v>0</v>
      </c>
      <c r="BQ52" s="56" t="e">
        <f>INDEX('P-07 HACCP score'!$C$3:$E$7,MATCH(X52,'P-07 HACCP score'!$B$3:$B$7,0),MATCH('D-14 Ernst'!T$2,'P-07 HACCP score'!$C$2:$E$2,0))</f>
        <v>#N/A</v>
      </c>
      <c r="BR52" s="63">
        <f>INDEX('P-07 HACCP score'!$C$3:$E$7,MATCH(Y52,'P-07 HACCP score'!$B$3:$B$7,0),MATCH('D-14 Ernst'!U$2,'P-07 HACCP score'!$C$2:$E$2,0))</f>
        <v>0</v>
      </c>
      <c r="BS52" s="63">
        <f>INDEX('P-07 HACCP score'!$C$3:$E$7,MATCH(Z52,'P-07 HACCP score'!$B$3:$B$7,0),MATCH('D-14 Ernst'!V$2,'P-07 HACCP score'!$C$2:$E$2,0))</f>
        <v>0</v>
      </c>
      <c r="BT52" s="63">
        <f>INDEX('P-07 HACCP score'!$C$3:$E$7,MATCH(AA52,'P-07 HACCP score'!$B$3:$B$7,0),MATCH('D-14 Ernst'!W$2,'P-07 HACCP score'!$C$2:$E$2,0))</f>
        <v>0</v>
      </c>
      <c r="BU52" s="56">
        <f>INDEX('P-07 HACCP score'!$C$3:$E$7,MATCH(AB52,'P-07 HACCP score'!$B$3:$B$7,0),MATCH('D-14 Ernst'!X$2,'P-07 HACCP score'!$C$2:$E$2,0))</f>
        <v>0</v>
      </c>
      <c r="BV52" s="56">
        <f>INDEX('P-07 HACCP score'!$C$3:$E$7,MATCH(AC52,'P-07 HACCP score'!$B$3:$B$7,0),MATCH('D-14 Ernst'!Y$2,'P-07 HACCP score'!$C$2:$E$2,0))</f>
        <v>0</v>
      </c>
      <c r="BW52" s="56">
        <f>INDEX('P-07 HACCP score'!$C$3:$E$7,MATCH(AD52,'P-07 HACCP score'!$B$3:$B$7,0),MATCH('D-14 Ernst'!Z$2,'P-07 HACCP score'!$C$2:$E$2,0))</f>
        <v>0</v>
      </c>
      <c r="BX52" s="56">
        <f>INDEX('P-07 HACCP score'!$C$3:$E$7,MATCH(AE52,'P-07 HACCP score'!$B$3:$B$7,0),MATCH('D-14 Ernst'!AA$2,'P-07 HACCP score'!$C$2:$E$2,0))</f>
        <v>0</v>
      </c>
      <c r="BY52" s="56">
        <f>INDEX('P-07 HACCP score'!$C$3:$E$7,MATCH(AF52,'P-07 HACCP score'!$B$3:$B$7,0),MATCH('D-14 Ernst'!AB$2,'P-07 HACCP score'!$C$2:$E$2,0))</f>
        <v>0</v>
      </c>
      <c r="BZ52" s="56">
        <f>INDEX('P-07 HACCP score'!$C$3:$E$7,MATCH(AG52,'P-07 HACCP score'!$B$3:$B$7,0),MATCH('D-14 Ernst'!AC$2,'P-07 HACCP score'!$C$2:$E$2,0))</f>
        <v>0</v>
      </c>
      <c r="CA52" s="56">
        <f>INDEX('P-07 HACCP score'!$C$3:$E$7,MATCH(AH52,'P-07 HACCP score'!$B$3:$B$7,0),MATCH('D-14 Ernst'!AD$2,'P-07 HACCP score'!$C$2:$E$2,0))</f>
        <v>0</v>
      </c>
      <c r="CB52" s="56">
        <f>INDEX('P-07 HACCP score'!$C$3:$E$7,MATCH(AI52,'P-07 HACCP score'!$B$3:$B$7,0),MATCH('D-14 Ernst'!AE$2,'P-07 HACCP score'!$C$2:$E$2,0))</f>
        <v>0</v>
      </c>
      <c r="CC52" s="56">
        <f>INDEX('P-07 HACCP score'!$C$3:$E$7,MATCH(AJ52,'P-07 HACCP score'!$B$3:$B$7,0),MATCH('D-14 Ernst'!AF$2,'P-07 HACCP score'!$C$2:$E$2,0))</f>
        <v>0</v>
      </c>
      <c r="CD52" s="56">
        <f>INDEX('P-07 HACCP score'!$C$3:$E$7,MATCH(AK52,'P-07 HACCP score'!$B$3:$B$7,0),MATCH('D-14 Ernst'!AG$2,'P-07 HACCP score'!$C$2:$E$2,0))</f>
        <v>0</v>
      </c>
    </row>
    <row r="53" spans="1:82" x14ac:dyDescent="0.3">
      <c r="A53" s="48">
        <v>52535</v>
      </c>
      <c r="B53" s="49" t="s">
        <v>156</v>
      </c>
      <c r="C53" s="45" t="s">
        <v>112</v>
      </c>
      <c r="D53" s="39">
        <v>5</v>
      </c>
      <c r="E53" s="8"/>
      <c r="F53" s="7"/>
      <c r="G53" s="7"/>
      <c r="H53" s="7" t="str">
        <f>IF(COUNTIF(I53:M53,"H"),"H",
IF(COUNTIF(I53:M53,"M"),"M",
IF(COUNTIF(I53:M53,"L"),"L",
IF(COUNTIF(I53:M53,"B"),"B",""))))</f>
        <v/>
      </c>
      <c r="I53" s="10"/>
      <c r="J53" s="10"/>
      <c r="K53" s="10"/>
      <c r="L53" s="10"/>
      <c r="M53" s="10"/>
      <c r="N53" s="7"/>
      <c r="O53" s="7" t="str">
        <f>IF(COUNTIF(P53:Q53,"H"),"H",
IF(COUNTIF(P53:Q53,"M"),"M",
IF(COUNTIF(P53:Q53,"L"),"L",
IF(COUNTIF(P53:Q53,"B"),"B",""))))</f>
        <v>B</v>
      </c>
      <c r="P53" s="12" t="s">
        <v>83</v>
      </c>
      <c r="Q53" s="12" t="s">
        <v>83</v>
      </c>
      <c r="R53" s="7" t="s">
        <v>83</v>
      </c>
      <c r="S53" s="7"/>
      <c r="T53" s="7"/>
      <c r="U53" s="7"/>
      <c r="V53" s="7"/>
      <c r="W53" s="7"/>
      <c r="X53" s="7" t="str">
        <f>IF(COUNTIF(Y53:AA53,"H"),"H",
IF(COUNTIF(Y53:AA53,"M"),"M",
IF(COUNTIF(Y53:AA53,"L"),"L",
IF(COUNTIF(Y53:AA53,"B"),"B",""))))</f>
        <v/>
      </c>
      <c r="Y53" s="25"/>
      <c r="Z53" s="25"/>
      <c r="AA53" s="25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>
        <f>COUNTIF(AX53:BA53,5)+COUNTIF(BG53:BH53,5)+COUNTIF(BK53:BQ53,5)+COUNTIF(BU53:CD53,5)+COUNTIF(AX53:BA53,9)+COUNTIF(BG53:BH53,9)+COUNTIF(BK53:BQ53,9)+COUNTIF(BU53:CD53,9)</f>
        <v>0</v>
      </c>
      <c r="AM53" s="7">
        <f>COUNTIF(AX53:BA53,15)+COUNTIF(BG53:BH53,15)+COUNTIF(BK53:BQ53,15)+COUNTIF(BU53:CD53,15)+COUNTIF(AX53:BA53,25)+COUNTIF(BG53:BH53,25)+COUNTIF(BK53:BQ53,25)+COUNTIF(BU53:CD53,25)</f>
        <v>0</v>
      </c>
      <c r="AN53" s="7" t="str">
        <f>IF(AM53&gt;=1,"HIGH",IF(AL53&gt;=2,"MEDIUM","LOW"))</f>
        <v>LOW</v>
      </c>
      <c r="AO53" s="7" t="str">
        <f>IF(AND(AM53=1,OR(H53="H",AB53="H"),TEXT(D53,0)&lt;&gt;"4"),"Y","N" )</f>
        <v>N</v>
      </c>
      <c r="AP53" s="7" t="s">
        <v>85</v>
      </c>
      <c r="AQ53" s="7" t="str">
        <f>IF(OR(AP53="Y",AO53="Y"),"MEDIUM",AN53)</f>
        <v>LOW</v>
      </c>
      <c r="AR53" s="57" t="s">
        <v>84</v>
      </c>
      <c r="AS53" s="57" t="s">
        <v>86</v>
      </c>
      <c r="AT53" s="57" t="s">
        <v>85</v>
      </c>
      <c r="AU53" s="57" t="str">
        <f>IF(AND(AR53="H",AS53="S"),"Y",IF(OR(AND(AR53="L",AS53="S",AT53="Y"),AND(AR53="H",AS53="G",AT53="Y")),"Y","N"))</f>
        <v>N</v>
      </c>
      <c r="AW53" s="57" t="str">
        <f>IF(AU53="N",AQ53,IF(AQ53="LOW","MEDIUM","HIGH"))</f>
        <v>LOW</v>
      </c>
      <c r="AX53" s="56">
        <f>INDEX('P-07 HACCP score'!$C$3:$E$7,MATCH(E53,'P-07 HACCP score'!$B$3:$B$7,0),MATCH('D-14 Ernst'!A$2,'P-07 HACCP score'!$C$2:$E$2,0))</f>
        <v>0</v>
      </c>
      <c r="AY53" s="56">
        <f>INDEX('P-07 HACCP score'!$C$3:$E$7,MATCH(F53,'P-07 HACCP score'!$B$3:$B$7,0),MATCH('D-14 Ernst'!B$2,'P-07 HACCP score'!$C$2:$E$2,0))</f>
        <v>0</v>
      </c>
      <c r="AZ53" s="56">
        <f>INDEX('P-07 HACCP score'!$C$3:$E$7,MATCH(G53,'P-07 HACCP score'!$B$3:$B$7,0),MATCH('D-14 Ernst'!C$2,'P-07 HACCP score'!$C$2:$E$2,0))</f>
        <v>0</v>
      </c>
      <c r="BA53" s="56" t="e">
        <f>INDEX('P-07 HACCP score'!$C$3:$E$7,MATCH(H53,'P-07 HACCP score'!$B$3:$B$7,0),MATCH('D-14 Ernst'!D$2,'P-07 HACCP score'!$C$2:$E$2,0))</f>
        <v>#N/A</v>
      </c>
      <c r="BB53" s="61">
        <f>INDEX('P-07 HACCP score'!$C$3:$E$7,MATCH(I53,'P-07 HACCP score'!$B$3:$B$7,0),MATCH('D-14 Ernst'!E$2,'P-07 HACCP score'!$C$2:$E$2,0))</f>
        <v>0</v>
      </c>
      <c r="BC53" s="61">
        <f>INDEX('P-07 HACCP score'!$C$3:$E$7,MATCH(J53,'P-07 HACCP score'!$B$3:$B$7,0),MATCH('D-14 Ernst'!F$2,'P-07 HACCP score'!$C$2:$E$2,0))</f>
        <v>0</v>
      </c>
      <c r="BD53" s="61">
        <f>INDEX('P-07 HACCP score'!$C$3:$E$7,MATCH(K53,'P-07 HACCP score'!$B$3:$B$7,0),MATCH('D-14 Ernst'!G$2,'P-07 HACCP score'!$C$2:$E$2,0))</f>
        <v>0</v>
      </c>
      <c r="BE53" s="61">
        <f>INDEX('P-07 HACCP score'!$C$3:$E$7,MATCH(L53,'P-07 HACCP score'!$B$3:$B$7,0),MATCH('D-14 Ernst'!H$2,'P-07 HACCP score'!$C$2:$E$2,0))</f>
        <v>0</v>
      </c>
      <c r="BF53" s="56">
        <f>INDEX('P-07 HACCP score'!$C$3:$E$7,MATCH(M53,'P-07 HACCP score'!$B$3:$B$7,0),MATCH('D-14 Ernst'!I$2,'P-07 HACCP score'!$C$2:$E$2,0))</f>
        <v>0</v>
      </c>
      <c r="BG53" s="56">
        <f>INDEX('P-07 HACCP score'!$C$3:$E$7,MATCH(N53,'P-07 HACCP score'!$B$3:$B$7,0),MATCH('D-14 Ernst'!J$2,'P-07 HACCP score'!$C$2:$E$2,0))</f>
        <v>0</v>
      </c>
      <c r="BH53" s="56">
        <f>INDEX('P-07 HACCP score'!$C$3:$E$7,MATCH(O53,'P-07 HACCP score'!$B$3:$B$7,0),MATCH('D-14 Ernst'!K$2,'P-07 HACCP score'!$C$2:$E$2,0))</f>
        <v>1.5</v>
      </c>
      <c r="BI53" s="62">
        <f>INDEX('P-07 HACCP score'!$C$3:$E$7,MATCH(P53,'P-07 HACCP score'!$B$3:$B$7,0),MATCH('D-14 Ernst'!L$2,'P-07 HACCP score'!$C$2:$E$2,0))</f>
        <v>1.5</v>
      </c>
      <c r="BJ53" s="62">
        <f>INDEX('P-07 HACCP score'!$C$3:$E$7,MATCH(Q53,'P-07 HACCP score'!$B$3:$B$7,0),MATCH('D-14 Ernst'!M$2,'P-07 HACCP score'!$C$2:$E$2,0))</f>
        <v>1.5</v>
      </c>
      <c r="BK53" s="56">
        <f>INDEX('P-07 HACCP score'!$C$3:$E$7,MATCH(R53,'P-07 HACCP score'!$B$3:$B$7,0),MATCH('D-14 Ernst'!N$2,'P-07 HACCP score'!$C$2:$E$2,0))</f>
        <v>2.5</v>
      </c>
      <c r="BL53" s="56">
        <f>INDEX('P-07 HACCP score'!$C$3:$E$7,MATCH(S53,'P-07 HACCP score'!$B$3:$B$7,0),MATCH('D-14 Ernst'!O$2,'P-07 HACCP score'!$C$2:$E$2,0))</f>
        <v>0</v>
      </c>
      <c r="BM53" s="56">
        <f>INDEX('P-07 HACCP score'!$C$3:$E$7,MATCH(T53,'P-07 HACCP score'!$B$3:$B$7,0),MATCH('D-14 Ernst'!P$2,'P-07 HACCP score'!$C$2:$E$2,0))</f>
        <v>0</v>
      </c>
      <c r="BN53" s="56">
        <f>INDEX('P-07 HACCP score'!$C$3:$E$7,MATCH(U53,'P-07 HACCP score'!$B$3:$B$7,0),MATCH('D-14 Ernst'!Q$2,'P-07 HACCP score'!$C$2:$E$2,0))</f>
        <v>0</v>
      </c>
      <c r="BO53" s="56">
        <f>INDEX('P-07 HACCP score'!$C$3:$E$7,MATCH(V53,'P-07 HACCP score'!$B$3:$B$7,0),MATCH('D-14 Ernst'!R$2,'P-07 HACCP score'!$C$2:$E$2,0))</f>
        <v>0</v>
      </c>
      <c r="BP53" s="56">
        <f>INDEX('P-07 HACCP score'!$C$3:$E$7,MATCH(W53,'P-07 HACCP score'!$B$3:$B$7,0),MATCH('D-14 Ernst'!S$2,'P-07 HACCP score'!$C$2:$E$2,0))</f>
        <v>0</v>
      </c>
      <c r="BQ53" s="56" t="e">
        <f>INDEX('P-07 HACCP score'!$C$3:$E$7,MATCH(X53,'P-07 HACCP score'!$B$3:$B$7,0),MATCH('D-14 Ernst'!T$2,'P-07 HACCP score'!$C$2:$E$2,0))</f>
        <v>#N/A</v>
      </c>
      <c r="BR53" s="63">
        <f>INDEX('P-07 HACCP score'!$C$3:$E$7,MATCH(Y53,'P-07 HACCP score'!$B$3:$B$7,0),MATCH('D-14 Ernst'!U$2,'P-07 HACCP score'!$C$2:$E$2,0))</f>
        <v>0</v>
      </c>
      <c r="BS53" s="63">
        <f>INDEX('P-07 HACCP score'!$C$3:$E$7,MATCH(Z53,'P-07 HACCP score'!$B$3:$B$7,0),MATCH('D-14 Ernst'!V$2,'P-07 HACCP score'!$C$2:$E$2,0))</f>
        <v>0</v>
      </c>
      <c r="BT53" s="63">
        <f>INDEX('P-07 HACCP score'!$C$3:$E$7,MATCH(AA53,'P-07 HACCP score'!$B$3:$B$7,0),MATCH('D-14 Ernst'!W$2,'P-07 HACCP score'!$C$2:$E$2,0))</f>
        <v>0</v>
      </c>
      <c r="BU53" s="56">
        <f>INDEX('P-07 HACCP score'!$C$3:$E$7,MATCH(AB53,'P-07 HACCP score'!$B$3:$B$7,0),MATCH('D-14 Ernst'!X$2,'P-07 HACCP score'!$C$2:$E$2,0))</f>
        <v>0</v>
      </c>
      <c r="BV53" s="56">
        <f>INDEX('P-07 HACCP score'!$C$3:$E$7,MATCH(AC53,'P-07 HACCP score'!$B$3:$B$7,0),MATCH('D-14 Ernst'!Y$2,'P-07 HACCP score'!$C$2:$E$2,0))</f>
        <v>0</v>
      </c>
      <c r="BW53" s="56">
        <f>INDEX('P-07 HACCP score'!$C$3:$E$7,MATCH(AD53,'P-07 HACCP score'!$B$3:$B$7,0),MATCH('D-14 Ernst'!Z$2,'P-07 HACCP score'!$C$2:$E$2,0))</f>
        <v>0</v>
      </c>
      <c r="BX53" s="56">
        <f>INDEX('P-07 HACCP score'!$C$3:$E$7,MATCH(AE53,'P-07 HACCP score'!$B$3:$B$7,0),MATCH('D-14 Ernst'!AA$2,'P-07 HACCP score'!$C$2:$E$2,0))</f>
        <v>0</v>
      </c>
      <c r="BY53" s="56">
        <f>INDEX('P-07 HACCP score'!$C$3:$E$7,MATCH(AF53,'P-07 HACCP score'!$B$3:$B$7,0),MATCH('D-14 Ernst'!AB$2,'P-07 HACCP score'!$C$2:$E$2,0))</f>
        <v>0</v>
      </c>
      <c r="BZ53" s="56">
        <f>INDEX('P-07 HACCP score'!$C$3:$E$7,MATCH(AG53,'P-07 HACCP score'!$B$3:$B$7,0),MATCH('D-14 Ernst'!AC$2,'P-07 HACCP score'!$C$2:$E$2,0))</f>
        <v>0</v>
      </c>
      <c r="CA53" s="56">
        <f>INDEX('P-07 HACCP score'!$C$3:$E$7,MATCH(AH53,'P-07 HACCP score'!$B$3:$B$7,0),MATCH('D-14 Ernst'!AD$2,'P-07 HACCP score'!$C$2:$E$2,0))</f>
        <v>0</v>
      </c>
      <c r="CB53" s="56">
        <f>INDEX('P-07 HACCP score'!$C$3:$E$7,MATCH(AI53,'P-07 HACCP score'!$B$3:$B$7,0),MATCH('D-14 Ernst'!AE$2,'P-07 HACCP score'!$C$2:$E$2,0))</f>
        <v>0</v>
      </c>
      <c r="CC53" s="56">
        <f>INDEX('P-07 HACCP score'!$C$3:$E$7,MATCH(AJ53,'P-07 HACCP score'!$B$3:$B$7,0),MATCH('D-14 Ernst'!AF$2,'P-07 HACCP score'!$C$2:$E$2,0))</f>
        <v>0</v>
      </c>
      <c r="CD53" s="56">
        <f>INDEX('P-07 HACCP score'!$C$3:$E$7,MATCH(AK53,'P-07 HACCP score'!$B$3:$B$7,0),MATCH('D-14 Ernst'!AG$2,'P-07 HACCP score'!$C$2:$E$2,0))</f>
        <v>0</v>
      </c>
    </row>
    <row r="54" spans="1:82" x14ac:dyDescent="0.3">
      <c r="A54" s="48">
        <v>52530</v>
      </c>
      <c r="B54" s="49" t="s">
        <v>157</v>
      </c>
      <c r="C54" s="45" t="s">
        <v>112</v>
      </c>
      <c r="D54" s="39">
        <v>5</v>
      </c>
      <c r="E54" s="8"/>
      <c r="F54" s="7"/>
      <c r="G54" s="7"/>
      <c r="H54" s="7" t="str">
        <f>IF(COUNTIF(I54:M54,"H"),"H",
IF(COUNTIF(I54:M54,"M"),"M",
IF(COUNTIF(I54:M54,"L"),"L",
IF(COUNTIF(I54:M54,"B"),"B",""))))</f>
        <v/>
      </c>
      <c r="I54" s="10"/>
      <c r="J54" s="10"/>
      <c r="K54" s="10"/>
      <c r="L54" s="10"/>
      <c r="M54" s="10"/>
      <c r="N54" s="7"/>
      <c r="O54" s="7" t="str">
        <f>IF(COUNTIF(P54:Q54,"H"),"H",
IF(COUNTIF(P54:Q54,"M"),"M",
IF(COUNTIF(P54:Q54,"L"),"L",
IF(COUNTIF(P54:Q54,"B"),"B",""))))</f>
        <v>B</v>
      </c>
      <c r="P54" s="12" t="s">
        <v>83</v>
      </c>
      <c r="Q54" s="31" t="s">
        <v>83</v>
      </c>
      <c r="R54" s="7" t="s">
        <v>84</v>
      </c>
      <c r="S54" s="7"/>
      <c r="T54" s="30" t="s">
        <v>83</v>
      </c>
      <c r="U54" s="7"/>
      <c r="V54" s="7"/>
      <c r="W54" s="7"/>
      <c r="X54" s="7" t="str">
        <f>IF(COUNTIF(Y54:AA54,"H"),"H",
IF(COUNTIF(Y54:AA54,"M"),"M",
IF(COUNTIF(Y54:AA54,"L"),"L",
IF(COUNTIF(Y54:AA54,"B"),"B",""))))</f>
        <v/>
      </c>
      <c r="Y54" s="25"/>
      <c r="Z54" s="25"/>
      <c r="AA54" s="25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>
        <f>COUNTIF(AX54:BA54,5)+COUNTIF(BG54:BH54,5)+COUNTIF(BK54:BQ54,5)+COUNTIF(BU54:CD54,5)+COUNTIF(AX54:BA54,9)+COUNTIF(BG54:BH54,9)+COUNTIF(BK54:BQ54,9)+COUNTIF(BU54:CD54,9)</f>
        <v>1</v>
      </c>
      <c r="AM54" s="7">
        <f>COUNTIF(AX54:BA54,15)+COUNTIF(BG54:BH54,15)+COUNTIF(BK54:BQ54,15)+COUNTIF(BU54:CD54,15)+COUNTIF(AX54:BA54,25)+COUNTIF(BG54:BH54,25)+COUNTIF(BK54:BQ54,25)+COUNTIF(BU54:CD54,25)</f>
        <v>0</v>
      </c>
      <c r="AN54" s="7" t="str">
        <f>IF(AM54&gt;=1,"HIGH",IF(AL54&gt;=2,"MEDIUM","LOW"))</f>
        <v>LOW</v>
      </c>
      <c r="AO54" s="7" t="str">
        <f>IF(AND(AM54=1,OR(H54="H",AB54="H"),TEXT(D54,0)&lt;&gt;"4"),"Y","N" )</f>
        <v>N</v>
      </c>
      <c r="AP54" s="7" t="s">
        <v>86</v>
      </c>
      <c r="AQ54" s="7" t="str">
        <f>IF(OR(AP54="Y",AO54="Y"),"MEDIUM",AN54)</f>
        <v>MEDIUM</v>
      </c>
      <c r="AR54" s="57" t="s">
        <v>84</v>
      </c>
      <c r="AS54" s="57" t="s">
        <v>86</v>
      </c>
      <c r="AT54" s="57" t="s">
        <v>85</v>
      </c>
      <c r="AU54" s="57" t="str">
        <f>IF(AND(AR54="H",AS54="S"),"Y",IF(OR(AND(AR54="L",AS54="S",AT54="Y"),AND(AR54="H",AS54="G",AT54="Y")),"Y","N"))</f>
        <v>N</v>
      </c>
      <c r="AW54" s="57" t="str">
        <f>IF(AU54="N",AQ54,IF(AQ54="LOW","MEDIUM","HIGH"))</f>
        <v>MEDIUM</v>
      </c>
      <c r="AX54" s="56">
        <f>INDEX('P-07 HACCP score'!$C$3:$E$7,MATCH(E54,'P-07 HACCP score'!$B$3:$B$7,0),MATCH('D-14 Ernst'!A$2,'P-07 HACCP score'!$C$2:$E$2,0))</f>
        <v>0</v>
      </c>
      <c r="AY54" s="56">
        <f>INDEX('P-07 HACCP score'!$C$3:$E$7,MATCH(F54,'P-07 HACCP score'!$B$3:$B$7,0),MATCH('D-14 Ernst'!B$2,'P-07 HACCP score'!$C$2:$E$2,0))</f>
        <v>0</v>
      </c>
      <c r="AZ54" s="56">
        <f>INDEX('P-07 HACCP score'!$C$3:$E$7,MATCH(G54,'P-07 HACCP score'!$B$3:$B$7,0),MATCH('D-14 Ernst'!C$2,'P-07 HACCP score'!$C$2:$E$2,0))</f>
        <v>0</v>
      </c>
      <c r="BA54" s="56" t="e">
        <f>INDEX('P-07 HACCP score'!$C$3:$E$7,MATCH(H54,'P-07 HACCP score'!$B$3:$B$7,0),MATCH('D-14 Ernst'!D$2,'P-07 HACCP score'!$C$2:$E$2,0))</f>
        <v>#N/A</v>
      </c>
      <c r="BB54" s="61">
        <f>INDEX('P-07 HACCP score'!$C$3:$E$7,MATCH(I54,'P-07 HACCP score'!$B$3:$B$7,0),MATCH('D-14 Ernst'!E$2,'P-07 HACCP score'!$C$2:$E$2,0))</f>
        <v>0</v>
      </c>
      <c r="BC54" s="61">
        <f>INDEX('P-07 HACCP score'!$C$3:$E$7,MATCH(J54,'P-07 HACCP score'!$B$3:$B$7,0),MATCH('D-14 Ernst'!F$2,'P-07 HACCP score'!$C$2:$E$2,0))</f>
        <v>0</v>
      </c>
      <c r="BD54" s="61">
        <f>INDEX('P-07 HACCP score'!$C$3:$E$7,MATCH(K54,'P-07 HACCP score'!$B$3:$B$7,0),MATCH('D-14 Ernst'!G$2,'P-07 HACCP score'!$C$2:$E$2,0))</f>
        <v>0</v>
      </c>
      <c r="BE54" s="61">
        <f>INDEX('P-07 HACCP score'!$C$3:$E$7,MATCH(L54,'P-07 HACCP score'!$B$3:$B$7,0),MATCH('D-14 Ernst'!H$2,'P-07 HACCP score'!$C$2:$E$2,0))</f>
        <v>0</v>
      </c>
      <c r="BF54" s="56">
        <f>INDEX('P-07 HACCP score'!$C$3:$E$7,MATCH(M54,'P-07 HACCP score'!$B$3:$B$7,0),MATCH('D-14 Ernst'!I$2,'P-07 HACCP score'!$C$2:$E$2,0))</f>
        <v>0</v>
      </c>
      <c r="BG54" s="56">
        <f>INDEX('P-07 HACCP score'!$C$3:$E$7,MATCH(N54,'P-07 HACCP score'!$B$3:$B$7,0),MATCH('D-14 Ernst'!J$2,'P-07 HACCP score'!$C$2:$E$2,0))</f>
        <v>0</v>
      </c>
      <c r="BH54" s="56">
        <f>INDEX('P-07 HACCP score'!$C$3:$E$7,MATCH(O54,'P-07 HACCP score'!$B$3:$B$7,0),MATCH('D-14 Ernst'!K$2,'P-07 HACCP score'!$C$2:$E$2,0))</f>
        <v>1.5</v>
      </c>
      <c r="BI54" s="62">
        <f>INDEX('P-07 HACCP score'!$C$3:$E$7,MATCH(P54,'P-07 HACCP score'!$B$3:$B$7,0),MATCH('D-14 Ernst'!L$2,'P-07 HACCP score'!$C$2:$E$2,0))</f>
        <v>1.5</v>
      </c>
      <c r="BJ54" s="62">
        <f>INDEX('P-07 HACCP score'!$C$3:$E$7,MATCH(Q54,'P-07 HACCP score'!$B$3:$B$7,0),MATCH('D-14 Ernst'!M$2,'P-07 HACCP score'!$C$2:$E$2,0))</f>
        <v>1.5</v>
      </c>
      <c r="BK54" s="56">
        <f>INDEX('P-07 HACCP score'!$C$3:$E$7,MATCH(R54,'P-07 HACCP score'!$B$3:$B$7,0),MATCH('D-14 Ernst'!N$2,'P-07 HACCP score'!$C$2:$E$2,0))</f>
        <v>5</v>
      </c>
      <c r="BL54" s="56">
        <f>INDEX('P-07 HACCP score'!$C$3:$E$7,MATCH(S54,'P-07 HACCP score'!$B$3:$B$7,0),MATCH('D-14 Ernst'!O$2,'P-07 HACCP score'!$C$2:$E$2,0))</f>
        <v>0</v>
      </c>
      <c r="BM54" s="56">
        <f>INDEX('P-07 HACCP score'!$C$3:$E$7,MATCH(T54,'P-07 HACCP score'!$B$3:$B$7,0),MATCH('D-14 Ernst'!P$2,'P-07 HACCP score'!$C$2:$E$2,0))</f>
        <v>1.5</v>
      </c>
      <c r="BN54" s="56">
        <f>INDEX('P-07 HACCP score'!$C$3:$E$7,MATCH(U54,'P-07 HACCP score'!$B$3:$B$7,0),MATCH('D-14 Ernst'!Q$2,'P-07 HACCP score'!$C$2:$E$2,0))</f>
        <v>0</v>
      </c>
      <c r="BO54" s="56">
        <f>INDEX('P-07 HACCP score'!$C$3:$E$7,MATCH(V54,'P-07 HACCP score'!$B$3:$B$7,0),MATCH('D-14 Ernst'!R$2,'P-07 HACCP score'!$C$2:$E$2,0))</f>
        <v>0</v>
      </c>
      <c r="BP54" s="56">
        <f>INDEX('P-07 HACCP score'!$C$3:$E$7,MATCH(W54,'P-07 HACCP score'!$B$3:$B$7,0),MATCH('D-14 Ernst'!S$2,'P-07 HACCP score'!$C$2:$E$2,0))</f>
        <v>0</v>
      </c>
      <c r="BQ54" s="56" t="e">
        <f>INDEX('P-07 HACCP score'!$C$3:$E$7,MATCH(X54,'P-07 HACCP score'!$B$3:$B$7,0),MATCH('D-14 Ernst'!T$2,'P-07 HACCP score'!$C$2:$E$2,0))</f>
        <v>#N/A</v>
      </c>
      <c r="BR54" s="63">
        <f>INDEX('P-07 HACCP score'!$C$3:$E$7,MATCH(Y54,'P-07 HACCP score'!$B$3:$B$7,0),MATCH('D-14 Ernst'!U$2,'P-07 HACCP score'!$C$2:$E$2,0))</f>
        <v>0</v>
      </c>
      <c r="BS54" s="63">
        <f>INDEX('P-07 HACCP score'!$C$3:$E$7,MATCH(Z54,'P-07 HACCP score'!$B$3:$B$7,0),MATCH('D-14 Ernst'!V$2,'P-07 HACCP score'!$C$2:$E$2,0))</f>
        <v>0</v>
      </c>
      <c r="BT54" s="63">
        <f>INDEX('P-07 HACCP score'!$C$3:$E$7,MATCH(AA54,'P-07 HACCP score'!$B$3:$B$7,0),MATCH('D-14 Ernst'!W$2,'P-07 HACCP score'!$C$2:$E$2,0))</f>
        <v>0</v>
      </c>
      <c r="BU54" s="56">
        <f>INDEX('P-07 HACCP score'!$C$3:$E$7,MATCH(AB54,'P-07 HACCP score'!$B$3:$B$7,0),MATCH('D-14 Ernst'!X$2,'P-07 HACCP score'!$C$2:$E$2,0))</f>
        <v>0</v>
      </c>
      <c r="BV54" s="56">
        <f>INDEX('P-07 HACCP score'!$C$3:$E$7,MATCH(AC54,'P-07 HACCP score'!$B$3:$B$7,0),MATCH('D-14 Ernst'!Y$2,'P-07 HACCP score'!$C$2:$E$2,0))</f>
        <v>0</v>
      </c>
      <c r="BW54" s="56">
        <f>INDEX('P-07 HACCP score'!$C$3:$E$7,MATCH(AD54,'P-07 HACCP score'!$B$3:$B$7,0),MATCH('D-14 Ernst'!Z$2,'P-07 HACCP score'!$C$2:$E$2,0))</f>
        <v>0</v>
      </c>
      <c r="BX54" s="56">
        <f>INDEX('P-07 HACCP score'!$C$3:$E$7,MATCH(AE54,'P-07 HACCP score'!$B$3:$B$7,0),MATCH('D-14 Ernst'!AA$2,'P-07 HACCP score'!$C$2:$E$2,0))</f>
        <v>0</v>
      </c>
      <c r="BY54" s="56">
        <f>INDEX('P-07 HACCP score'!$C$3:$E$7,MATCH(AF54,'P-07 HACCP score'!$B$3:$B$7,0),MATCH('D-14 Ernst'!AB$2,'P-07 HACCP score'!$C$2:$E$2,0))</f>
        <v>0</v>
      </c>
      <c r="BZ54" s="56">
        <f>INDEX('P-07 HACCP score'!$C$3:$E$7,MATCH(AG54,'P-07 HACCP score'!$B$3:$B$7,0),MATCH('D-14 Ernst'!AC$2,'P-07 HACCP score'!$C$2:$E$2,0))</f>
        <v>0</v>
      </c>
      <c r="CA54" s="56">
        <f>INDEX('P-07 HACCP score'!$C$3:$E$7,MATCH(AH54,'P-07 HACCP score'!$B$3:$B$7,0),MATCH('D-14 Ernst'!AD$2,'P-07 HACCP score'!$C$2:$E$2,0))</f>
        <v>0</v>
      </c>
      <c r="CB54" s="56">
        <f>INDEX('P-07 HACCP score'!$C$3:$E$7,MATCH(AI54,'P-07 HACCP score'!$B$3:$B$7,0),MATCH('D-14 Ernst'!AE$2,'P-07 HACCP score'!$C$2:$E$2,0))</f>
        <v>0</v>
      </c>
      <c r="CC54" s="56">
        <f>INDEX('P-07 HACCP score'!$C$3:$E$7,MATCH(AJ54,'P-07 HACCP score'!$B$3:$B$7,0),MATCH('D-14 Ernst'!AF$2,'P-07 HACCP score'!$C$2:$E$2,0))</f>
        <v>0</v>
      </c>
      <c r="CD54" s="56">
        <f>INDEX('P-07 HACCP score'!$C$3:$E$7,MATCH(AK54,'P-07 HACCP score'!$B$3:$B$7,0),MATCH('D-14 Ernst'!AG$2,'P-07 HACCP score'!$C$2:$E$2,0))</f>
        <v>0</v>
      </c>
    </row>
    <row r="55" spans="1:82" ht="15" customHeight="1" x14ac:dyDescent="0.3">
      <c r="A55" s="50">
        <v>52523</v>
      </c>
      <c r="B55" s="51" t="s">
        <v>158</v>
      </c>
      <c r="C55" s="45" t="s">
        <v>112</v>
      </c>
      <c r="D55" s="39">
        <v>4</v>
      </c>
      <c r="E55" s="8"/>
      <c r="F55" s="7"/>
      <c r="G55" s="7"/>
      <c r="H55" s="7" t="str">
        <f>IF(COUNTIF(I55:M55,"H"),"H",
IF(COUNTIF(I55:M55,"M"),"M",
IF(COUNTIF(I55:M55,"L"),"L",
IF(COUNTIF(I55:M55,"B"),"B",""))))</f>
        <v/>
      </c>
      <c r="I55" s="10"/>
      <c r="J55" s="10"/>
      <c r="K55" s="10"/>
      <c r="L55" s="10"/>
      <c r="M55" s="10"/>
      <c r="N55" s="7"/>
      <c r="O55" s="7" t="str">
        <f>IF(COUNTIF(P55:Q55,"H"),"H",
IF(COUNTIF(P55:Q55,"M"),"M",
IF(COUNTIF(P55:Q55,"L"),"L",
IF(COUNTIF(P55:Q55,"B"),"B",""))))</f>
        <v>L</v>
      </c>
      <c r="P55" s="12"/>
      <c r="Q55" s="12" t="s">
        <v>84</v>
      </c>
      <c r="R55" s="7" t="s">
        <v>84</v>
      </c>
      <c r="S55" s="7"/>
      <c r="T55" s="7" t="s">
        <v>83</v>
      </c>
      <c r="U55" s="7"/>
      <c r="V55" s="7"/>
      <c r="W55" s="7"/>
      <c r="X55" s="7" t="str">
        <f>IF(COUNTIF(Y55:AA55,"H"),"H",
IF(COUNTIF(Y55:AA55,"M"),"M",
IF(COUNTIF(Y55:AA55,"L"),"L",
IF(COUNTIF(Y55:AA55,"B"),"B",""))))</f>
        <v/>
      </c>
      <c r="Y55" s="25"/>
      <c r="Z55" s="25"/>
      <c r="AA55" s="25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>
        <f>COUNTIF(AX55:BA55,5)+COUNTIF(BG55:BH55,5)+COUNTIF(BK55:BQ55,5)+COUNTIF(BU55:CD55,5)+COUNTIF(AX55:BA55,9)+COUNTIF(BG55:BH55,9)+COUNTIF(BK55:BQ55,9)+COUNTIF(BU55:CD55,9)</f>
        <v>1</v>
      </c>
      <c r="AM55" s="7">
        <f>COUNTIF(AX55:BA55,15)+COUNTIF(BG55:BH55,15)+COUNTIF(BK55:BQ55,15)+COUNTIF(BU55:CD55,15)+COUNTIF(AX55:BA55,25)+COUNTIF(BG55:BH55,25)+COUNTIF(BK55:BQ55,25)+COUNTIF(BU55:CD55,25)</f>
        <v>0</v>
      </c>
      <c r="AN55" s="7" t="str">
        <f>IF(AM55&gt;=1,"HIGH",IF(AL55&gt;=2,"MEDIUM","LOW"))</f>
        <v>LOW</v>
      </c>
      <c r="AO55" s="7" t="str">
        <f>IF(AND(AM55=1,OR(H55="H",AB55="H"),TEXT(D55,0)&lt;&gt;"4"),"Y","N" )</f>
        <v>N</v>
      </c>
      <c r="AP55" s="7" t="s">
        <v>85</v>
      </c>
      <c r="AQ55" s="7" t="str">
        <f>IF(OR(AP55="Y",AO55="Y"),"MEDIUM",AN55)</f>
        <v>LOW</v>
      </c>
      <c r="AR55" s="57" t="s">
        <v>84</v>
      </c>
      <c r="AS55" s="57" t="s">
        <v>85</v>
      </c>
      <c r="AT55" s="57" t="s">
        <v>85</v>
      </c>
      <c r="AU55" s="57" t="str">
        <f>IF(AND(AR55="H",AS55="S"),"Y",IF(OR(AND(AR55="L",AS55="S",AT55="Y"),AND(AR55="H",AS55="G",AT55="Y")),"Y","N"))</f>
        <v>N</v>
      </c>
      <c r="AW55" s="57" t="str">
        <f>IF(AU55="N",AQ55,IF(AQ55="LOW","MEDIUM","HIGH"))</f>
        <v>LOW</v>
      </c>
      <c r="AX55" s="56">
        <f>INDEX('P-07 HACCP score'!$C$3:$E$7,MATCH(E55,'P-07 HACCP score'!$B$3:$B$7,0),MATCH('D-14 Ernst'!A$2,'P-07 HACCP score'!$C$2:$E$2,0))</f>
        <v>0</v>
      </c>
      <c r="AY55" s="56">
        <f>INDEX('P-07 HACCP score'!$C$3:$E$7,MATCH(F55,'P-07 HACCP score'!$B$3:$B$7,0),MATCH('D-14 Ernst'!B$2,'P-07 HACCP score'!$C$2:$E$2,0))</f>
        <v>0</v>
      </c>
      <c r="AZ55" s="56">
        <f>INDEX('P-07 HACCP score'!$C$3:$E$7,MATCH(G55,'P-07 HACCP score'!$B$3:$B$7,0),MATCH('D-14 Ernst'!C$2,'P-07 HACCP score'!$C$2:$E$2,0))</f>
        <v>0</v>
      </c>
      <c r="BA55" s="56" t="e">
        <f>INDEX('P-07 HACCP score'!$C$3:$E$7,MATCH(H55,'P-07 HACCP score'!$B$3:$B$7,0),MATCH('D-14 Ernst'!D$2,'P-07 HACCP score'!$C$2:$E$2,0))</f>
        <v>#N/A</v>
      </c>
      <c r="BB55" s="61">
        <f>INDEX('P-07 HACCP score'!$C$3:$E$7,MATCH(I55,'P-07 HACCP score'!$B$3:$B$7,0),MATCH('D-14 Ernst'!E$2,'P-07 HACCP score'!$C$2:$E$2,0))</f>
        <v>0</v>
      </c>
      <c r="BC55" s="61">
        <f>INDEX('P-07 HACCP score'!$C$3:$E$7,MATCH(J55,'P-07 HACCP score'!$B$3:$B$7,0),MATCH('D-14 Ernst'!F$2,'P-07 HACCP score'!$C$2:$E$2,0))</f>
        <v>0</v>
      </c>
      <c r="BD55" s="61">
        <f>INDEX('P-07 HACCP score'!$C$3:$E$7,MATCH(K55,'P-07 HACCP score'!$B$3:$B$7,0),MATCH('D-14 Ernst'!G$2,'P-07 HACCP score'!$C$2:$E$2,0))</f>
        <v>0</v>
      </c>
      <c r="BE55" s="61">
        <f>INDEX('P-07 HACCP score'!$C$3:$E$7,MATCH(L55,'P-07 HACCP score'!$B$3:$B$7,0),MATCH('D-14 Ernst'!H$2,'P-07 HACCP score'!$C$2:$E$2,0))</f>
        <v>0</v>
      </c>
      <c r="BF55" s="56">
        <f>INDEX('P-07 HACCP score'!$C$3:$E$7,MATCH(M55,'P-07 HACCP score'!$B$3:$B$7,0),MATCH('D-14 Ernst'!I$2,'P-07 HACCP score'!$C$2:$E$2,0))</f>
        <v>0</v>
      </c>
      <c r="BG55" s="56">
        <f>INDEX('P-07 HACCP score'!$C$3:$E$7,MATCH(N55,'P-07 HACCP score'!$B$3:$B$7,0),MATCH('D-14 Ernst'!J$2,'P-07 HACCP score'!$C$2:$E$2,0))</f>
        <v>0</v>
      </c>
      <c r="BH55" s="56">
        <f>INDEX('P-07 HACCP score'!$C$3:$E$7,MATCH(O55,'P-07 HACCP score'!$B$3:$B$7,0),MATCH('D-14 Ernst'!K$2,'P-07 HACCP score'!$C$2:$E$2,0))</f>
        <v>3</v>
      </c>
      <c r="BI55" s="62">
        <f>INDEX('P-07 HACCP score'!$C$3:$E$7,MATCH(P55,'P-07 HACCP score'!$B$3:$B$7,0),MATCH('D-14 Ernst'!L$2,'P-07 HACCP score'!$C$2:$E$2,0))</f>
        <v>0</v>
      </c>
      <c r="BJ55" s="62">
        <f>INDEX('P-07 HACCP score'!$C$3:$E$7,MATCH(Q55,'P-07 HACCP score'!$B$3:$B$7,0),MATCH('D-14 Ernst'!M$2,'P-07 HACCP score'!$C$2:$E$2,0))</f>
        <v>3</v>
      </c>
      <c r="BK55" s="56">
        <f>INDEX('P-07 HACCP score'!$C$3:$E$7,MATCH(R55,'P-07 HACCP score'!$B$3:$B$7,0),MATCH('D-14 Ernst'!N$2,'P-07 HACCP score'!$C$2:$E$2,0))</f>
        <v>5</v>
      </c>
      <c r="BL55" s="56">
        <f>INDEX('P-07 HACCP score'!$C$3:$E$7,MATCH(S55,'P-07 HACCP score'!$B$3:$B$7,0),MATCH('D-14 Ernst'!O$2,'P-07 HACCP score'!$C$2:$E$2,0))</f>
        <v>0</v>
      </c>
      <c r="BM55" s="56">
        <f>INDEX('P-07 HACCP score'!$C$3:$E$7,MATCH(T55,'P-07 HACCP score'!$B$3:$B$7,0),MATCH('D-14 Ernst'!P$2,'P-07 HACCP score'!$C$2:$E$2,0))</f>
        <v>1.5</v>
      </c>
      <c r="BN55" s="56">
        <f>INDEX('P-07 HACCP score'!$C$3:$E$7,MATCH(U55,'P-07 HACCP score'!$B$3:$B$7,0),MATCH('D-14 Ernst'!Q$2,'P-07 HACCP score'!$C$2:$E$2,0))</f>
        <v>0</v>
      </c>
      <c r="BO55" s="56">
        <f>INDEX('P-07 HACCP score'!$C$3:$E$7,MATCH(V55,'P-07 HACCP score'!$B$3:$B$7,0),MATCH('D-14 Ernst'!R$2,'P-07 HACCP score'!$C$2:$E$2,0))</f>
        <v>0</v>
      </c>
      <c r="BP55" s="56">
        <f>INDEX('P-07 HACCP score'!$C$3:$E$7,MATCH(W55,'P-07 HACCP score'!$B$3:$B$7,0),MATCH('D-14 Ernst'!S$2,'P-07 HACCP score'!$C$2:$E$2,0))</f>
        <v>0</v>
      </c>
      <c r="BQ55" s="56" t="e">
        <f>INDEX('P-07 HACCP score'!$C$3:$E$7,MATCH(X55,'P-07 HACCP score'!$B$3:$B$7,0),MATCH('D-14 Ernst'!T$2,'P-07 HACCP score'!$C$2:$E$2,0))</f>
        <v>#N/A</v>
      </c>
      <c r="BR55" s="63">
        <f>INDEX('P-07 HACCP score'!$C$3:$E$7,MATCH(Y55,'P-07 HACCP score'!$B$3:$B$7,0),MATCH('D-14 Ernst'!U$2,'P-07 HACCP score'!$C$2:$E$2,0))</f>
        <v>0</v>
      </c>
      <c r="BS55" s="63">
        <f>INDEX('P-07 HACCP score'!$C$3:$E$7,MATCH(Z55,'P-07 HACCP score'!$B$3:$B$7,0),MATCH('D-14 Ernst'!V$2,'P-07 HACCP score'!$C$2:$E$2,0))</f>
        <v>0</v>
      </c>
      <c r="BT55" s="63">
        <f>INDEX('P-07 HACCP score'!$C$3:$E$7,MATCH(AA55,'P-07 HACCP score'!$B$3:$B$7,0),MATCH('D-14 Ernst'!W$2,'P-07 HACCP score'!$C$2:$E$2,0))</f>
        <v>0</v>
      </c>
      <c r="BU55" s="56">
        <f>INDEX('P-07 HACCP score'!$C$3:$E$7,MATCH(AB55,'P-07 HACCP score'!$B$3:$B$7,0),MATCH('D-14 Ernst'!X$2,'P-07 HACCP score'!$C$2:$E$2,0))</f>
        <v>0</v>
      </c>
      <c r="BV55" s="56">
        <f>INDEX('P-07 HACCP score'!$C$3:$E$7,MATCH(AC55,'P-07 HACCP score'!$B$3:$B$7,0),MATCH('D-14 Ernst'!Y$2,'P-07 HACCP score'!$C$2:$E$2,0))</f>
        <v>0</v>
      </c>
      <c r="BW55" s="56">
        <f>INDEX('P-07 HACCP score'!$C$3:$E$7,MATCH(AD55,'P-07 HACCP score'!$B$3:$B$7,0),MATCH('D-14 Ernst'!Z$2,'P-07 HACCP score'!$C$2:$E$2,0))</f>
        <v>0</v>
      </c>
      <c r="BX55" s="56">
        <f>INDEX('P-07 HACCP score'!$C$3:$E$7,MATCH(AE55,'P-07 HACCP score'!$B$3:$B$7,0),MATCH('D-14 Ernst'!AA$2,'P-07 HACCP score'!$C$2:$E$2,0))</f>
        <v>0</v>
      </c>
      <c r="BY55" s="56">
        <f>INDEX('P-07 HACCP score'!$C$3:$E$7,MATCH(AF55,'P-07 HACCP score'!$B$3:$B$7,0),MATCH('D-14 Ernst'!AB$2,'P-07 HACCP score'!$C$2:$E$2,0))</f>
        <v>0</v>
      </c>
      <c r="BZ55" s="56">
        <f>INDEX('P-07 HACCP score'!$C$3:$E$7,MATCH(AG55,'P-07 HACCP score'!$B$3:$B$7,0),MATCH('D-14 Ernst'!AC$2,'P-07 HACCP score'!$C$2:$E$2,0))</f>
        <v>0</v>
      </c>
      <c r="CA55" s="56">
        <f>INDEX('P-07 HACCP score'!$C$3:$E$7,MATCH(AH55,'P-07 HACCP score'!$B$3:$B$7,0),MATCH('D-14 Ernst'!AD$2,'P-07 HACCP score'!$C$2:$E$2,0))</f>
        <v>0</v>
      </c>
      <c r="CB55" s="56">
        <f>INDEX('P-07 HACCP score'!$C$3:$E$7,MATCH(AI55,'P-07 HACCP score'!$B$3:$B$7,0),MATCH('D-14 Ernst'!AE$2,'P-07 HACCP score'!$C$2:$E$2,0))</f>
        <v>0</v>
      </c>
      <c r="CC55" s="56">
        <f>INDEX('P-07 HACCP score'!$C$3:$E$7,MATCH(AJ55,'P-07 HACCP score'!$B$3:$B$7,0),MATCH('D-14 Ernst'!AF$2,'P-07 HACCP score'!$C$2:$E$2,0))</f>
        <v>0</v>
      </c>
      <c r="CD55" s="56">
        <f>INDEX('P-07 HACCP score'!$C$3:$E$7,MATCH(AK55,'P-07 HACCP score'!$B$3:$B$7,0),MATCH('D-14 Ernst'!AG$2,'P-07 HACCP score'!$C$2:$E$2,0))</f>
        <v>0</v>
      </c>
    </row>
    <row r="56" spans="1:82" x14ac:dyDescent="0.3">
      <c r="A56" s="48">
        <v>30761</v>
      </c>
      <c r="B56" s="49" t="s">
        <v>159</v>
      </c>
      <c r="C56" s="45" t="s">
        <v>160</v>
      </c>
      <c r="D56" s="39">
        <v>5</v>
      </c>
      <c r="E56" s="8"/>
      <c r="F56" s="7"/>
      <c r="G56" s="7"/>
      <c r="H56" s="7" t="str">
        <f>IF(COUNTIF(I56:M56,"H"),"H",
IF(COUNTIF(I56:M56,"M"),"M",
IF(COUNTIF(I56:M56,"L"),"L",
IF(COUNTIF(I56:M56,"B"),"B",""))))</f>
        <v/>
      </c>
      <c r="I56" s="10"/>
      <c r="J56" s="10"/>
      <c r="K56" s="10"/>
      <c r="L56" s="10"/>
      <c r="M56" s="10"/>
      <c r="N56" s="7"/>
      <c r="O56" s="7" t="str">
        <f>IF(COUNTIF(P56:Q56,"H"),"H",
IF(COUNTIF(P56:Q56,"M"),"M",
IF(COUNTIF(P56:Q56,"L"),"L",
IF(COUNTIF(P56:Q56,"B"),"B",""))))</f>
        <v>M</v>
      </c>
      <c r="P56" s="12" t="s">
        <v>102</v>
      </c>
      <c r="Q56" s="12" t="s">
        <v>83</v>
      </c>
      <c r="R56" s="7" t="s">
        <v>84</v>
      </c>
      <c r="S56" s="7"/>
      <c r="T56" s="7" t="s">
        <v>83</v>
      </c>
      <c r="U56" s="7"/>
      <c r="V56" s="7"/>
      <c r="W56" s="7"/>
      <c r="X56" s="7" t="str">
        <f>IF(COUNTIF(Y56:AA56,"H"),"H",
IF(COUNTIF(Y56:AA56,"M"),"M",
IF(COUNTIF(Y56:AA56,"L"),"L",
IF(COUNTIF(Y56:AA56,"B"),"B",""))))</f>
        <v/>
      </c>
      <c r="Y56" s="25"/>
      <c r="Z56" s="25"/>
      <c r="AA56" s="25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>
        <f>COUNTIF(AX56:BA56,5)+COUNTIF(BG56:BH56,5)+COUNTIF(BK56:BQ56,5)+COUNTIF(BU56:CD56,5)+COUNTIF(AX56:BA56,9)+COUNTIF(BG56:BH56,9)+COUNTIF(BK56:BQ56,9)+COUNTIF(BU56:CD56,9)</f>
        <v>2</v>
      </c>
      <c r="AM56" s="7">
        <f>COUNTIF(AX56:BA56,15)+COUNTIF(BG56:BH56,15)+COUNTIF(BK56:BQ56,15)+COUNTIF(BU56:CD56,15)+COUNTIF(AX56:BA56,25)+COUNTIF(BG56:BH56,25)+COUNTIF(BK56:BQ56,25)+COUNTIF(BU56:CD56,25)</f>
        <v>0</v>
      </c>
      <c r="AN56" s="7" t="str">
        <f>IF(AM56&gt;=1,"HIGH",IF(AL56&gt;=2,"MEDIUM","LOW"))</f>
        <v>MEDIUM</v>
      </c>
      <c r="AO56" s="7" t="str">
        <f>IF(AND(AM56=1,OR(H56="H",AB56="H"),TEXT(D56,0)&lt;&gt;"4"),"Y","N" )</f>
        <v>N</v>
      </c>
      <c r="AP56" s="7" t="s">
        <v>85</v>
      </c>
      <c r="AQ56" s="7" t="str">
        <f>IF(OR(AP56="Y",AO56="Y"),"MEDIUM",AN56)</f>
        <v>MEDIUM</v>
      </c>
      <c r="AR56" s="57" t="s">
        <v>84</v>
      </c>
      <c r="AS56" s="57" t="s">
        <v>86</v>
      </c>
      <c r="AT56" s="57" t="s">
        <v>85</v>
      </c>
      <c r="AU56" s="57" t="str">
        <f>IF(AND(AR56="H",AS56="S"),"Y",IF(OR(AND(AR56="L",AS56="S",AT56="Y"),AND(AR56="H",AS56="G",AT56="Y")),"Y","N"))</f>
        <v>N</v>
      </c>
      <c r="AW56" s="57" t="str">
        <f>IF(AU56="N",AQ56,IF(AQ56="LOW","MEDIUM","HIGH"))</f>
        <v>MEDIUM</v>
      </c>
      <c r="AX56" s="56">
        <f>INDEX('P-07 HACCP score'!$C$3:$E$7,MATCH(E56,'P-07 HACCP score'!$B$3:$B$7,0),MATCH('D-14 Ernst'!A$2,'P-07 HACCP score'!$C$2:$E$2,0))</f>
        <v>0</v>
      </c>
      <c r="AY56" s="56">
        <f>INDEX('P-07 HACCP score'!$C$3:$E$7,MATCH(F56,'P-07 HACCP score'!$B$3:$B$7,0),MATCH('D-14 Ernst'!B$2,'P-07 HACCP score'!$C$2:$E$2,0))</f>
        <v>0</v>
      </c>
      <c r="AZ56" s="56">
        <f>INDEX('P-07 HACCP score'!$C$3:$E$7,MATCH(G56,'P-07 HACCP score'!$B$3:$B$7,0),MATCH('D-14 Ernst'!C$2,'P-07 HACCP score'!$C$2:$E$2,0))</f>
        <v>0</v>
      </c>
      <c r="BA56" s="56" t="e">
        <f>INDEX('P-07 HACCP score'!$C$3:$E$7,MATCH(H56,'P-07 HACCP score'!$B$3:$B$7,0),MATCH('D-14 Ernst'!D$2,'P-07 HACCP score'!$C$2:$E$2,0))</f>
        <v>#N/A</v>
      </c>
      <c r="BB56" s="61">
        <f>INDEX('P-07 HACCP score'!$C$3:$E$7,MATCH(I56,'P-07 HACCP score'!$B$3:$B$7,0),MATCH('D-14 Ernst'!E$2,'P-07 HACCP score'!$C$2:$E$2,0))</f>
        <v>0</v>
      </c>
      <c r="BC56" s="61">
        <f>INDEX('P-07 HACCP score'!$C$3:$E$7,MATCH(J56,'P-07 HACCP score'!$B$3:$B$7,0),MATCH('D-14 Ernst'!F$2,'P-07 HACCP score'!$C$2:$E$2,0))</f>
        <v>0</v>
      </c>
      <c r="BD56" s="61">
        <f>INDEX('P-07 HACCP score'!$C$3:$E$7,MATCH(K56,'P-07 HACCP score'!$B$3:$B$7,0),MATCH('D-14 Ernst'!G$2,'P-07 HACCP score'!$C$2:$E$2,0))</f>
        <v>0</v>
      </c>
      <c r="BE56" s="61">
        <f>INDEX('P-07 HACCP score'!$C$3:$E$7,MATCH(L56,'P-07 HACCP score'!$B$3:$B$7,0),MATCH('D-14 Ernst'!H$2,'P-07 HACCP score'!$C$2:$E$2,0))</f>
        <v>0</v>
      </c>
      <c r="BF56" s="56">
        <f>INDEX('P-07 HACCP score'!$C$3:$E$7,MATCH(M56,'P-07 HACCP score'!$B$3:$B$7,0),MATCH('D-14 Ernst'!I$2,'P-07 HACCP score'!$C$2:$E$2,0))</f>
        <v>0</v>
      </c>
      <c r="BG56" s="56">
        <f>INDEX('P-07 HACCP score'!$C$3:$E$7,MATCH(N56,'P-07 HACCP score'!$B$3:$B$7,0),MATCH('D-14 Ernst'!J$2,'P-07 HACCP score'!$C$2:$E$2,0))</f>
        <v>0</v>
      </c>
      <c r="BH56" s="56">
        <f>INDEX('P-07 HACCP score'!$C$3:$E$7,MATCH(O56,'P-07 HACCP score'!$B$3:$B$7,0),MATCH('D-14 Ernst'!K$2,'P-07 HACCP score'!$C$2:$E$2,0))</f>
        <v>9</v>
      </c>
      <c r="BI56" s="62">
        <f>INDEX('P-07 HACCP score'!$C$3:$E$7,MATCH(P56,'P-07 HACCP score'!$B$3:$B$7,0),MATCH('D-14 Ernst'!L$2,'P-07 HACCP score'!$C$2:$E$2,0))</f>
        <v>9</v>
      </c>
      <c r="BJ56" s="62">
        <f>INDEX('P-07 HACCP score'!$C$3:$E$7,MATCH(Q56,'P-07 HACCP score'!$B$3:$B$7,0),MATCH('D-14 Ernst'!M$2,'P-07 HACCP score'!$C$2:$E$2,0))</f>
        <v>1.5</v>
      </c>
      <c r="BK56" s="56">
        <f>INDEX('P-07 HACCP score'!$C$3:$E$7,MATCH(R56,'P-07 HACCP score'!$B$3:$B$7,0),MATCH('D-14 Ernst'!N$2,'P-07 HACCP score'!$C$2:$E$2,0))</f>
        <v>5</v>
      </c>
      <c r="BL56" s="56">
        <f>INDEX('P-07 HACCP score'!$C$3:$E$7,MATCH(S56,'P-07 HACCP score'!$B$3:$B$7,0),MATCH('D-14 Ernst'!O$2,'P-07 HACCP score'!$C$2:$E$2,0))</f>
        <v>0</v>
      </c>
      <c r="BM56" s="56">
        <f>INDEX('P-07 HACCP score'!$C$3:$E$7,MATCH(T56,'P-07 HACCP score'!$B$3:$B$7,0),MATCH('D-14 Ernst'!P$2,'P-07 HACCP score'!$C$2:$E$2,0))</f>
        <v>1.5</v>
      </c>
      <c r="BN56" s="56">
        <f>INDEX('P-07 HACCP score'!$C$3:$E$7,MATCH(U56,'P-07 HACCP score'!$B$3:$B$7,0),MATCH('D-14 Ernst'!Q$2,'P-07 HACCP score'!$C$2:$E$2,0))</f>
        <v>0</v>
      </c>
      <c r="BO56" s="56">
        <f>INDEX('P-07 HACCP score'!$C$3:$E$7,MATCH(V56,'P-07 HACCP score'!$B$3:$B$7,0),MATCH('D-14 Ernst'!R$2,'P-07 HACCP score'!$C$2:$E$2,0))</f>
        <v>0</v>
      </c>
      <c r="BP56" s="56">
        <f>INDEX('P-07 HACCP score'!$C$3:$E$7,MATCH(W56,'P-07 HACCP score'!$B$3:$B$7,0),MATCH('D-14 Ernst'!S$2,'P-07 HACCP score'!$C$2:$E$2,0))</f>
        <v>0</v>
      </c>
      <c r="BQ56" s="56" t="e">
        <f>INDEX('P-07 HACCP score'!$C$3:$E$7,MATCH(X56,'P-07 HACCP score'!$B$3:$B$7,0),MATCH('D-14 Ernst'!T$2,'P-07 HACCP score'!$C$2:$E$2,0))</f>
        <v>#N/A</v>
      </c>
      <c r="BR56" s="63">
        <f>INDEX('P-07 HACCP score'!$C$3:$E$7,MATCH(Y56,'P-07 HACCP score'!$B$3:$B$7,0),MATCH('D-14 Ernst'!U$2,'P-07 HACCP score'!$C$2:$E$2,0))</f>
        <v>0</v>
      </c>
      <c r="BS56" s="63">
        <f>INDEX('P-07 HACCP score'!$C$3:$E$7,MATCH(Z56,'P-07 HACCP score'!$B$3:$B$7,0),MATCH('D-14 Ernst'!V$2,'P-07 HACCP score'!$C$2:$E$2,0))</f>
        <v>0</v>
      </c>
      <c r="BT56" s="63">
        <f>INDEX('P-07 HACCP score'!$C$3:$E$7,MATCH(AA56,'P-07 HACCP score'!$B$3:$B$7,0),MATCH('D-14 Ernst'!W$2,'P-07 HACCP score'!$C$2:$E$2,0))</f>
        <v>0</v>
      </c>
      <c r="BU56" s="56">
        <f>INDEX('P-07 HACCP score'!$C$3:$E$7,MATCH(AB56,'P-07 HACCP score'!$B$3:$B$7,0),MATCH('D-14 Ernst'!X$2,'P-07 HACCP score'!$C$2:$E$2,0))</f>
        <v>0</v>
      </c>
      <c r="BV56" s="56">
        <f>INDEX('P-07 HACCP score'!$C$3:$E$7,MATCH(AC56,'P-07 HACCP score'!$B$3:$B$7,0),MATCH('D-14 Ernst'!Y$2,'P-07 HACCP score'!$C$2:$E$2,0))</f>
        <v>0</v>
      </c>
      <c r="BW56" s="56">
        <f>INDEX('P-07 HACCP score'!$C$3:$E$7,MATCH(AD56,'P-07 HACCP score'!$B$3:$B$7,0),MATCH('D-14 Ernst'!Z$2,'P-07 HACCP score'!$C$2:$E$2,0))</f>
        <v>0</v>
      </c>
      <c r="BX56" s="56">
        <f>INDEX('P-07 HACCP score'!$C$3:$E$7,MATCH(AE56,'P-07 HACCP score'!$B$3:$B$7,0),MATCH('D-14 Ernst'!AA$2,'P-07 HACCP score'!$C$2:$E$2,0))</f>
        <v>0</v>
      </c>
      <c r="BY56" s="56">
        <f>INDEX('P-07 HACCP score'!$C$3:$E$7,MATCH(AF56,'P-07 HACCP score'!$B$3:$B$7,0),MATCH('D-14 Ernst'!AB$2,'P-07 HACCP score'!$C$2:$E$2,0))</f>
        <v>0</v>
      </c>
      <c r="BZ56" s="56">
        <f>INDEX('P-07 HACCP score'!$C$3:$E$7,MATCH(AG56,'P-07 HACCP score'!$B$3:$B$7,0),MATCH('D-14 Ernst'!AC$2,'P-07 HACCP score'!$C$2:$E$2,0))</f>
        <v>0</v>
      </c>
      <c r="CA56" s="56">
        <f>INDEX('P-07 HACCP score'!$C$3:$E$7,MATCH(AH56,'P-07 HACCP score'!$B$3:$B$7,0),MATCH('D-14 Ernst'!AD$2,'P-07 HACCP score'!$C$2:$E$2,0))</f>
        <v>0</v>
      </c>
      <c r="CB56" s="56">
        <f>INDEX('P-07 HACCP score'!$C$3:$E$7,MATCH(AI56,'P-07 HACCP score'!$B$3:$B$7,0),MATCH('D-14 Ernst'!AE$2,'P-07 HACCP score'!$C$2:$E$2,0))</f>
        <v>0</v>
      </c>
      <c r="CC56" s="56">
        <f>INDEX('P-07 HACCP score'!$C$3:$E$7,MATCH(AJ56,'P-07 HACCP score'!$B$3:$B$7,0),MATCH('D-14 Ernst'!AF$2,'P-07 HACCP score'!$C$2:$E$2,0))</f>
        <v>0</v>
      </c>
      <c r="CD56" s="56">
        <f>INDEX('P-07 HACCP score'!$C$3:$E$7,MATCH(AK56,'P-07 HACCP score'!$B$3:$B$7,0),MATCH('D-14 Ernst'!AG$2,'P-07 HACCP score'!$C$2:$E$2,0))</f>
        <v>0</v>
      </c>
    </row>
    <row r="57" spans="1:82" x14ac:dyDescent="0.3">
      <c r="A57" s="48">
        <v>30410</v>
      </c>
      <c r="B57" s="49" t="s">
        <v>161</v>
      </c>
      <c r="C57" s="45" t="s">
        <v>162</v>
      </c>
      <c r="D57" s="39">
        <v>5</v>
      </c>
      <c r="E57" s="8"/>
      <c r="F57" s="7"/>
      <c r="G57" s="7"/>
      <c r="H57" s="7" t="str">
        <f>IF(COUNTIF(I57:M57,"H"),"H",
IF(COUNTIF(I57:M57,"M"),"M",
IF(COUNTIF(I57:M57,"L"),"L",
IF(COUNTIF(I57:M57,"B"),"B",""))))</f>
        <v/>
      </c>
      <c r="I57" s="10"/>
      <c r="J57" s="10"/>
      <c r="K57" s="10"/>
      <c r="L57" s="10"/>
      <c r="M57" s="10"/>
      <c r="N57" s="7"/>
      <c r="O57" s="7" t="str">
        <f>IF(COUNTIF(P57:Q57,"H"),"H",
IF(COUNTIF(P57:Q57,"M"),"M",
IF(COUNTIF(P57:Q57,"L"),"L",
IF(COUNTIF(P57:Q57,"B"),"B",""))))</f>
        <v/>
      </c>
      <c r="P57" s="12"/>
      <c r="Q57" s="12"/>
      <c r="R57" s="7"/>
      <c r="S57" s="7"/>
      <c r="T57" s="7"/>
      <c r="U57" s="7"/>
      <c r="V57" s="7"/>
      <c r="W57" s="7"/>
      <c r="X57" s="7" t="str">
        <f>IF(COUNTIF(Y57:AA57,"H"),"H",
IF(COUNTIF(Y57:AA57,"M"),"M",
IF(COUNTIF(Y57:AA57,"L"),"L",
IF(COUNTIF(Y57:AA57,"B"),"B",""))))</f>
        <v/>
      </c>
      <c r="Y57" s="25"/>
      <c r="Z57" s="25"/>
      <c r="AA57" s="25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>
        <f>COUNTIF(AX57:BA57,5)+COUNTIF(BG57:BH57,5)+COUNTIF(BK57:BQ57,5)+COUNTIF(BU57:CD57,5)+COUNTIF(AX57:BA57,9)+COUNTIF(BG57:BH57,9)+COUNTIF(BK57:BQ57,9)+COUNTIF(BU57:CD57,9)</f>
        <v>0</v>
      </c>
      <c r="AM57" s="7">
        <f>COUNTIF(AX57:BA57,15)+COUNTIF(BG57:BH57,15)+COUNTIF(BK57:BQ57,15)+COUNTIF(BU57:CD57,15)+COUNTIF(AX57:BA57,25)+COUNTIF(BG57:BH57,25)+COUNTIF(BK57:BQ57,25)+COUNTIF(BU57:CD57,25)</f>
        <v>0</v>
      </c>
      <c r="AN57" s="7" t="str">
        <f>IF(AM57&gt;=1,"HIGH",IF(AL57&gt;=2,"MEDIUM","LOW"))</f>
        <v>LOW</v>
      </c>
      <c r="AO57" s="7" t="str">
        <f>IF(AND(AM57=1,OR(H57="H",AB57="H"),TEXT(D57,0)&lt;&gt;"4"),"Y","N" )</f>
        <v>N</v>
      </c>
      <c r="AP57" s="7" t="s">
        <v>85</v>
      </c>
      <c r="AQ57" s="7" t="str">
        <f>IF(OR(AP57="Y",AO57="Y"),"MEDIUM",AN57)</f>
        <v>LOW</v>
      </c>
      <c r="AR57" s="57" t="s">
        <v>84</v>
      </c>
      <c r="AS57" s="57" t="s">
        <v>86</v>
      </c>
      <c r="AT57" s="57" t="s">
        <v>85</v>
      </c>
      <c r="AU57" s="57" t="str">
        <f>IF(AND(AR57="H",AS57="S"),"Y",IF(OR(AND(AR57="L",AS57="S",AT57="Y"),AND(AR57="H",AS57="G",AT57="Y")),"Y","N"))</f>
        <v>N</v>
      </c>
      <c r="AW57" s="57" t="str">
        <f>IF(AU57="N",AQ57,IF(AQ57="LOW","MEDIUM","HIGH"))</f>
        <v>LOW</v>
      </c>
      <c r="AX57" s="56">
        <f>INDEX('P-07 HACCP score'!$C$3:$E$7,MATCH(E57,'P-07 HACCP score'!$B$3:$B$7,0),MATCH('D-14 Ernst'!A$2,'P-07 HACCP score'!$C$2:$E$2,0))</f>
        <v>0</v>
      </c>
      <c r="AY57" s="56">
        <f>INDEX('P-07 HACCP score'!$C$3:$E$7,MATCH(F57,'P-07 HACCP score'!$B$3:$B$7,0),MATCH('D-14 Ernst'!B$2,'P-07 HACCP score'!$C$2:$E$2,0))</f>
        <v>0</v>
      </c>
      <c r="AZ57" s="56">
        <f>INDEX('P-07 HACCP score'!$C$3:$E$7,MATCH(G57,'P-07 HACCP score'!$B$3:$B$7,0),MATCH('D-14 Ernst'!C$2,'P-07 HACCP score'!$C$2:$E$2,0))</f>
        <v>0</v>
      </c>
      <c r="BA57" s="56" t="e">
        <f>INDEX('P-07 HACCP score'!$C$3:$E$7,MATCH(H57,'P-07 HACCP score'!$B$3:$B$7,0),MATCH('D-14 Ernst'!D$2,'P-07 HACCP score'!$C$2:$E$2,0))</f>
        <v>#N/A</v>
      </c>
      <c r="BB57" s="61">
        <f>INDEX('P-07 HACCP score'!$C$3:$E$7,MATCH(I57,'P-07 HACCP score'!$B$3:$B$7,0),MATCH('D-14 Ernst'!E$2,'P-07 HACCP score'!$C$2:$E$2,0))</f>
        <v>0</v>
      </c>
      <c r="BC57" s="61">
        <f>INDEX('P-07 HACCP score'!$C$3:$E$7,MATCH(J57,'P-07 HACCP score'!$B$3:$B$7,0),MATCH('D-14 Ernst'!F$2,'P-07 HACCP score'!$C$2:$E$2,0))</f>
        <v>0</v>
      </c>
      <c r="BD57" s="61">
        <f>INDEX('P-07 HACCP score'!$C$3:$E$7,MATCH(K57,'P-07 HACCP score'!$B$3:$B$7,0),MATCH('D-14 Ernst'!G$2,'P-07 HACCP score'!$C$2:$E$2,0))</f>
        <v>0</v>
      </c>
      <c r="BE57" s="61">
        <f>INDEX('P-07 HACCP score'!$C$3:$E$7,MATCH(L57,'P-07 HACCP score'!$B$3:$B$7,0),MATCH('D-14 Ernst'!H$2,'P-07 HACCP score'!$C$2:$E$2,0))</f>
        <v>0</v>
      </c>
      <c r="BF57" s="56">
        <f>INDEX('P-07 HACCP score'!$C$3:$E$7,MATCH(M57,'P-07 HACCP score'!$B$3:$B$7,0),MATCH('D-14 Ernst'!I$2,'P-07 HACCP score'!$C$2:$E$2,0))</f>
        <v>0</v>
      </c>
      <c r="BG57" s="56">
        <f>INDEX('P-07 HACCP score'!$C$3:$E$7,MATCH(N57,'P-07 HACCP score'!$B$3:$B$7,0),MATCH('D-14 Ernst'!J$2,'P-07 HACCP score'!$C$2:$E$2,0))</f>
        <v>0</v>
      </c>
      <c r="BH57" s="56" t="e">
        <f>INDEX('P-07 HACCP score'!$C$3:$E$7,MATCH(O57,'P-07 HACCP score'!$B$3:$B$7,0),MATCH('D-14 Ernst'!K$2,'P-07 HACCP score'!$C$2:$E$2,0))</f>
        <v>#N/A</v>
      </c>
      <c r="BI57" s="62">
        <f>INDEX('P-07 HACCP score'!$C$3:$E$7,MATCH(P57,'P-07 HACCP score'!$B$3:$B$7,0),MATCH('D-14 Ernst'!L$2,'P-07 HACCP score'!$C$2:$E$2,0))</f>
        <v>0</v>
      </c>
      <c r="BJ57" s="62">
        <f>INDEX('P-07 HACCP score'!$C$3:$E$7,MATCH(Q57,'P-07 HACCP score'!$B$3:$B$7,0),MATCH('D-14 Ernst'!M$2,'P-07 HACCP score'!$C$2:$E$2,0))</f>
        <v>0</v>
      </c>
      <c r="BK57" s="56">
        <f>INDEX('P-07 HACCP score'!$C$3:$E$7,MATCH(R57,'P-07 HACCP score'!$B$3:$B$7,0),MATCH('D-14 Ernst'!N$2,'P-07 HACCP score'!$C$2:$E$2,0))</f>
        <v>0</v>
      </c>
      <c r="BL57" s="56">
        <f>INDEX('P-07 HACCP score'!$C$3:$E$7,MATCH(S57,'P-07 HACCP score'!$B$3:$B$7,0),MATCH('D-14 Ernst'!O$2,'P-07 HACCP score'!$C$2:$E$2,0))</f>
        <v>0</v>
      </c>
      <c r="BM57" s="56">
        <f>INDEX('P-07 HACCP score'!$C$3:$E$7,MATCH(T57,'P-07 HACCP score'!$B$3:$B$7,0),MATCH('D-14 Ernst'!P$2,'P-07 HACCP score'!$C$2:$E$2,0))</f>
        <v>0</v>
      </c>
      <c r="BN57" s="56">
        <f>INDEX('P-07 HACCP score'!$C$3:$E$7,MATCH(U57,'P-07 HACCP score'!$B$3:$B$7,0),MATCH('D-14 Ernst'!Q$2,'P-07 HACCP score'!$C$2:$E$2,0))</f>
        <v>0</v>
      </c>
      <c r="BO57" s="56">
        <f>INDEX('P-07 HACCP score'!$C$3:$E$7,MATCH(V57,'P-07 HACCP score'!$B$3:$B$7,0),MATCH('D-14 Ernst'!R$2,'P-07 HACCP score'!$C$2:$E$2,0))</f>
        <v>0</v>
      </c>
      <c r="BP57" s="56">
        <f>INDEX('P-07 HACCP score'!$C$3:$E$7,MATCH(W57,'P-07 HACCP score'!$B$3:$B$7,0),MATCH('D-14 Ernst'!S$2,'P-07 HACCP score'!$C$2:$E$2,0))</f>
        <v>0</v>
      </c>
      <c r="BQ57" s="56" t="e">
        <f>INDEX('P-07 HACCP score'!$C$3:$E$7,MATCH(X57,'P-07 HACCP score'!$B$3:$B$7,0),MATCH('D-14 Ernst'!T$2,'P-07 HACCP score'!$C$2:$E$2,0))</f>
        <v>#N/A</v>
      </c>
      <c r="BR57" s="63">
        <f>INDEX('P-07 HACCP score'!$C$3:$E$7,MATCH(Y57,'P-07 HACCP score'!$B$3:$B$7,0),MATCH('D-14 Ernst'!U$2,'P-07 HACCP score'!$C$2:$E$2,0))</f>
        <v>0</v>
      </c>
      <c r="BS57" s="63">
        <f>INDEX('P-07 HACCP score'!$C$3:$E$7,MATCH(Z57,'P-07 HACCP score'!$B$3:$B$7,0),MATCH('D-14 Ernst'!V$2,'P-07 HACCP score'!$C$2:$E$2,0))</f>
        <v>0</v>
      </c>
      <c r="BT57" s="63">
        <f>INDEX('P-07 HACCP score'!$C$3:$E$7,MATCH(AA57,'P-07 HACCP score'!$B$3:$B$7,0),MATCH('D-14 Ernst'!W$2,'P-07 HACCP score'!$C$2:$E$2,0))</f>
        <v>0</v>
      </c>
      <c r="BU57" s="56">
        <f>INDEX('P-07 HACCP score'!$C$3:$E$7,MATCH(AB57,'P-07 HACCP score'!$B$3:$B$7,0),MATCH('D-14 Ernst'!X$2,'P-07 HACCP score'!$C$2:$E$2,0))</f>
        <v>0</v>
      </c>
      <c r="BV57" s="56">
        <f>INDEX('P-07 HACCP score'!$C$3:$E$7,MATCH(AC57,'P-07 HACCP score'!$B$3:$B$7,0),MATCH('D-14 Ernst'!Y$2,'P-07 HACCP score'!$C$2:$E$2,0))</f>
        <v>0</v>
      </c>
      <c r="BW57" s="56">
        <f>INDEX('P-07 HACCP score'!$C$3:$E$7,MATCH(AD57,'P-07 HACCP score'!$B$3:$B$7,0),MATCH('D-14 Ernst'!Z$2,'P-07 HACCP score'!$C$2:$E$2,0))</f>
        <v>0</v>
      </c>
      <c r="BX57" s="56">
        <f>INDEX('P-07 HACCP score'!$C$3:$E$7,MATCH(AE57,'P-07 HACCP score'!$B$3:$B$7,0),MATCH('D-14 Ernst'!AA$2,'P-07 HACCP score'!$C$2:$E$2,0))</f>
        <v>0</v>
      </c>
      <c r="BY57" s="56">
        <f>INDEX('P-07 HACCP score'!$C$3:$E$7,MATCH(AF57,'P-07 HACCP score'!$B$3:$B$7,0),MATCH('D-14 Ernst'!AB$2,'P-07 HACCP score'!$C$2:$E$2,0))</f>
        <v>0</v>
      </c>
      <c r="BZ57" s="56">
        <f>INDEX('P-07 HACCP score'!$C$3:$E$7,MATCH(AG57,'P-07 HACCP score'!$B$3:$B$7,0),MATCH('D-14 Ernst'!AC$2,'P-07 HACCP score'!$C$2:$E$2,0))</f>
        <v>0</v>
      </c>
      <c r="CA57" s="56">
        <f>INDEX('P-07 HACCP score'!$C$3:$E$7,MATCH(AH57,'P-07 HACCP score'!$B$3:$B$7,0),MATCH('D-14 Ernst'!AD$2,'P-07 HACCP score'!$C$2:$E$2,0))</f>
        <v>0</v>
      </c>
      <c r="CB57" s="56">
        <f>INDEX('P-07 HACCP score'!$C$3:$E$7,MATCH(AI57,'P-07 HACCP score'!$B$3:$B$7,0),MATCH('D-14 Ernst'!AE$2,'P-07 HACCP score'!$C$2:$E$2,0))</f>
        <v>0</v>
      </c>
      <c r="CC57" s="56">
        <f>INDEX('P-07 HACCP score'!$C$3:$E$7,MATCH(AJ57,'P-07 HACCP score'!$B$3:$B$7,0),MATCH('D-14 Ernst'!AF$2,'P-07 HACCP score'!$C$2:$E$2,0))</f>
        <v>0</v>
      </c>
      <c r="CD57" s="56">
        <f>INDEX('P-07 HACCP score'!$C$3:$E$7,MATCH(AK57,'P-07 HACCP score'!$B$3:$B$7,0),MATCH('D-14 Ernst'!AG$2,'P-07 HACCP score'!$C$2:$E$2,0))</f>
        <v>0</v>
      </c>
    </row>
    <row r="58" spans="1:82" x14ac:dyDescent="0.3">
      <c r="A58" s="50">
        <v>52576</v>
      </c>
      <c r="B58" s="49" t="s">
        <v>163</v>
      </c>
      <c r="C58" s="45" t="s">
        <v>112</v>
      </c>
      <c r="D58" s="40">
        <v>5</v>
      </c>
      <c r="E58" s="8"/>
      <c r="F58" s="7"/>
      <c r="G58" s="7"/>
      <c r="H58" s="7" t="str">
        <f>IF(COUNTIF(I58:M58,"H"),"H",
IF(COUNTIF(I58:M58,"M"),"M",
IF(COUNTIF(I58:M58,"L"),"L",
IF(COUNTIF(I58:M58,"B"),"B",""))))</f>
        <v/>
      </c>
      <c r="I58" s="10"/>
      <c r="J58" s="10"/>
      <c r="K58" s="10"/>
      <c r="L58" s="10"/>
      <c r="M58" s="10"/>
      <c r="N58" s="7"/>
      <c r="O58" s="7" t="str">
        <f>IF(COUNTIF(P58:Q58,"H"),"H",
IF(COUNTIF(P58:Q58,"M"),"M",
IF(COUNTIF(P58:Q58,"L"),"L",
IF(COUNTIF(P58:Q58,"B"),"B",""))))</f>
        <v>M</v>
      </c>
      <c r="P58" s="12" t="s">
        <v>102</v>
      </c>
      <c r="Q58" s="12" t="s">
        <v>102</v>
      </c>
      <c r="R58" s="7" t="s">
        <v>84</v>
      </c>
      <c r="S58" s="7"/>
      <c r="T58" s="7" t="s">
        <v>83</v>
      </c>
      <c r="U58" s="7"/>
      <c r="V58" s="7"/>
      <c r="W58" s="7"/>
      <c r="X58" s="7" t="str">
        <f>IF(COUNTIF(Y58:AA58,"H"),"H",
IF(COUNTIF(Y58:AA58,"M"),"M",
IF(COUNTIF(Y58:AA58,"L"),"L",
IF(COUNTIF(Y58:AA58,"B"),"B",""))))</f>
        <v/>
      </c>
      <c r="Y58" s="25"/>
      <c r="Z58" s="25"/>
      <c r="AA58" s="25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>
        <f>COUNTIF(AX58:BA58,5)+COUNTIF(BG58:BH58,5)+COUNTIF(BK58:BQ58,5)+COUNTIF(BU58:CD58,5)+COUNTIF(AX58:BA58,9)+COUNTIF(BG58:BH58,9)+COUNTIF(BK58:BQ58,9)+COUNTIF(BU58:CD58,9)</f>
        <v>2</v>
      </c>
      <c r="AM58" s="7">
        <f>COUNTIF(AX58:BA58,15)+COUNTIF(BG58:BH58,15)+COUNTIF(BK58:BQ58,15)+COUNTIF(BU58:CD58,15)+COUNTIF(AX58:BA58,25)+COUNTIF(BG58:BH58,25)+COUNTIF(BK58:BQ58,25)+COUNTIF(BU58:CD58,25)</f>
        <v>0</v>
      </c>
      <c r="AN58" s="7" t="str">
        <f>IF(AM58&gt;=1,"HIGH",IF(AL58&gt;=2,"MEDIUM","LOW"))</f>
        <v>MEDIUM</v>
      </c>
      <c r="AO58" s="7" t="str">
        <f>IF(AND(AM58=1,OR(H58="H",AB58="H"),TEXT(D58,0)&lt;&gt;"4"),"Y","N" )</f>
        <v>N</v>
      </c>
      <c r="AP58" s="7" t="s">
        <v>85</v>
      </c>
      <c r="AQ58" s="7" t="str">
        <f>IF(OR(AP58="Y",AO58="Y"),"MEDIUM",AN58)</f>
        <v>MEDIUM</v>
      </c>
      <c r="AR58" s="57" t="s">
        <v>84</v>
      </c>
      <c r="AS58" s="57" t="s">
        <v>86</v>
      </c>
      <c r="AT58" s="57" t="s">
        <v>85</v>
      </c>
      <c r="AU58" s="57" t="str">
        <f>IF(AND(AR58="H",AS58="S"),"Y",IF(OR(AND(AR58="L",AS58="S",AT58="Y"),AND(AR58="H",AS58="G",AT58="Y")),"Y","N"))</f>
        <v>N</v>
      </c>
      <c r="AW58" s="57" t="str">
        <f>IF(AU58="N",AQ58,IF(AQ58="LOW","MEDIUM","HIGH"))</f>
        <v>MEDIUM</v>
      </c>
      <c r="AX58" s="56">
        <f>INDEX('P-07 HACCP score'!$C$3:$E$7,MATCH(E58,'P-07 HACCP score'!$B$3:$B$7,0),MATCH('D-14 Ernst'!A$2,'P-07 HACCP score'!$C$2:$E$2,0))</f>
        <v>0</v>
      </c>
      <c r="AY58" s="56">
        <f>INDEX('P-07 HACCP score'!$C$3:$E$7,MATCH(F58,'P-07 HACCP score'!$B$3:$B$7,0),MATCH('D-14 Ernst'!B$2,'P-07 HACCP score'!$C$2:$E$2,0))</f>
        <v>0</v>
      </c>
      <c r="AZ58" s="56">
        <f>INDEX('P-07 HACCP score'!$C$3:$E$7,MATCH(G58,'P-07 HACCP score'!$B$3:$B$7,0),MATCH('D-14 Ernst'!C$2,'P-07 HACCP score'!$C$2:$E$2,0))</f>
        <v>0</v>
      </c>
      <c r="BA58" s="56" t="e">
        <f>INDEX('P-07 HACCP score'!$C$3:$E$7,MATCH(H58,'P-07 HACCP score'!$B$3:$B$7,0),MATCH('D-14 Ernst'!D$2,'P-07 HACCP score'!$C$2:$E$2,0))</f>
        <v>#N/A</v>
      </c>
      <c r="BB58" s="61">
        <f>INDEX('P-07 HACCP score'!$C$3:$E$7,MATCH(I58,'P-07 HACCP score'!$B$3:$B$7,0),MATCH('D-14 Ernst'!E$2,'P-07 HACCP score'!$C$2:$E$2,0))</f>
        <v>0</v>
      </c>
      <c r="BC58" s="61">
        <f>INDEX('P-07 HACCP score'!$C$3:$E$7,MATCH(J58,'P-07 HACCP score'!$B$3:$B$7,0),MATCH('D-14 Ernst'!F$2,'P-07 HACCP score'!$C$2:$E$2,0))</f>
        <v>0</v>
      </c>
      <c r="BD58" s="61">
        <f>INDEX('P-07 HACCP score'!$C$3:$E$7,MATCH(K58,'P-07 HACCP score'!$B$3:$B$7,0),MATCH('D-14 Ernst'!G$2,'P-07 HACCP score'!$C$2:$E$2,0))</f>
        <v>0</v>
      </c>
      <c r="BE58" s="61">
        <f>INDEX('P-07 HACCP score'!$C$3:$E$7,MATCH(L58,'P-07 HACCP score'!$B$3:$B$7,0),MATCH('D-14 Ernst'!H$2,'P-07 HACCP score'!$C$2:$E$2,0))</f>
        <v>0</v>
      </c>
      <c r="BF58" s="56">
        <f>INDEX('P-07 HACCP score'!$C$3:$E$7,MATCH(M58,'P-07 HACCP score'!$B$3:$B$7,0),MATCH('D-14 Ernst'!I$2,'P-07 HACCP score'!$C$2:$E$2,0))</f>
        <v>0</v>
      </c>
      <c r="BG58" s="56">
        <f>INDEX('P-07 HACCP score'!$C$3:$E$7,MATCH(N58,'P-07 HACCP score'!$B$3:$B$7,0),MATCH('D-14 Ernst'!J$2,'P-07 HACCP score'!$C$2:$E$2,0))</f>
        <v>0</v>
      </c>
      <c r="BH58" s="56">
        <f>INDEX('P-07 HACCP score'!$C$3:$E$7,MATCH(O58,'P-07 HACCP score'!$B$3:$B$7,0),MATCH('D-14 Ernst'!K$2,'P-07 HACCP score'!$C$2:$E$2,0))</f>
        <v>9</v>
      </c>
      <c r="BI58" s="62">
        <f>INDEX('P-07 HACCP score'!$C$3:$E$7,MATCH(P58,'P-07 HACCP score'!$B$3:$B$7,0),MATCH('D-14 Ernst'!L$2,'P-07 HACCP score'!$C$2:$E$2,0))</f>
        <v>9</v>
      </c>
      <c r="BJ58" s="62">
        <f>INDEX('P-07 HACCP score'!$C$3:$E$7,MATCH(Q58,'P-07 HACCP score'!$B$3:$B$7,0),MATCH('D-14 Ernst'!M$2,'P-07 HACCP score'!$C$2:$E$2,0))</f>
        <v>9</v>
      </c>
      <c r="BK58" s="56">
        <f>INDEX('P-07 HACCP score'!$C$3:$E$7,MATCH(R58,'P-07 HACCP score'!$B$3:$B$7,0),MATCH('D-14 Ernst'!N$2,'P-07 HACCP score'!$C$2:$E$2,0))</f>
        <v>5</v>
      </c>
      <c r="BL58" s="56">
        <f>INDEX('P-07 HACCP score'!$C$3:$E$7,MATCH(S58,'P-07 HACCP score'!$B$3:$B$7,0),MATCH('D-14 Ernst'!O$2,'P-07 HACCP score'!$C$2:$E$2,0))</f>
        <v>0</v>
      </c>
      <c r="BM58" s="56">
        <f>INDEX('P-07 HACCP score'!$C$3:$E$7,MATCH(T58,'P-07 HACCP score'!$B$3:$B$7,0),MATCH('D-14 Ernst'!P$2,'P-07 HACCP score'!$C$2:$E$2,0))</f>
        <v>1.5</v>
      </c>
      <c r="BN58" s="56">
        <f>INDEX('P-07 HACCP score'!$C$3:$E$7,MATCH(U58,'P-07 HACCP score'!$B$3:$B$7,0),MATCH('D-14 Ernst'!Q$2,'P-07 HACCP score'!$C$2:$E$2,0))</f>
        <v>0</v>
      </c>
      <c r="BO58" s="56">
        <f>INDEX('P-07 HACCP score'!$C$3:$E$7,MATCH(V58,'P-07 HACCP score'!$B$3:$B$7,0),MATCH('D-14 Ernst'!R$2,'P-07 HACCP score'!$C$2:$E$2,0))</f>
        <v>0</v>
      </c>
      <c r="BP58" s="56">
        <f>INDEX('P-07 HACCP score'!$C$3:$E$7,MATCH(W58,'P-07 HACCP score'!$B$3:$B$7,0),MATCH('D-14 Ernst'!S$2,'P-07 HACCP score'!$C$2:$E$2,0))</f>
        <v>0</v>
      </c>
      <c r="BQ58" s="56" t="e">
        <f>INDEX('P-07 HACCP score'!$C$3:$E$7,MATCH(X58,'P-07 HACCP score'!$B$3:$B$7,0),MATCH('D-14 Ernst'!T$2,'P-07 HACCP score'!$C$2:$E$2,0))</f>
        <v>#N/A</v>
      </c>
      <c r="BR58" s="63">
        <f>INDEX('P-07 HACCP score'!$C$3:$E$7,MATCH(Y58,'P-07 HACCP score'!$B$3:$B$7,0),MATCH('D-14 Ernst'!U$2,'P-07 HACCP score'!$C$2:$E$2,0))</f>
        <v>0</v>
      </c>
      <c r="BS58" s="63">
        <f>INDEX('P-07 HACCP score'!$C$3:$E$7,MATCH(Z58,'P-07 HACCP score'!$B$3:$B$7,0),MATCH('D-14 Ernst'!V$2,'P-07 HACCP score'!$C$2:$E$2,0))</f>
        <v>0</v>
      </c>
      <c r="BT58" s="63">
        <f>INDEX('P-07 HACCP score'!$C$3:$E$7,MATCH(AA58,'P-07 HACCP score'!$B$3:$B$7,0),MATCH('D-14 Ernst'!W$2,'P-07 HACCP score'!$C$2:$E$2,0))</f>
        <v>0</v>
      </c>
      <c r="BU58" s="56">
        <f>INDEX('P-07 HACCP score'!$C$3:$E$7,MATCH(AB58,'P-07 HACCP score'!$B$3:$B$7,0),MATCH('D-14 Ernst'!X$2,'P-07 HACCP score'!$C$2:$E$2,0))</f>
        <v>0</v>
      </c>
      <c r="BV58" s="56">
        <f>INDEX('P-07 HACCP score'!$C$3:$E$7,MATCH(AC58,'P-07 HACCP score'!$B$3:$B$7,0),MATCH('D-14 Ernst'!Y$2,'P-07 HACCP score'!$C$2:$E$2,0))</f>
        <v>0</v>
      </c>
      <c r="BW58" s="56">
        <f>INDEX('P-07 HACCP score'!$C$3:$E$7,MATCH(AD58,'P-07 HACCP score'!$B$3:$B$7,0),MATCH('D-14 Ernst'!Z$2,'P-07 HACCP score'!$C$2:$E$2,0))</f>
        <v>0</v>
      </c>
      <c r="BX58" s="56">
        <f>INDEX('P-07 HACCP score'!$C$3:$E$7,MATCH(AE58,'P-07 HACCP score'!$B$3:$B$7,0),MATCH('D-14 Ernst'!AA$2,'P-07 HACCP score'!$C$2:$E$2,0))</f>
        <v>0</v>
      </c>
      <c r="BY58" s="56">
        <f>INDEX('P-07 HACCP score'!$C$3:$E$7,MATCH(AF58,'P-07 HACCP score'!$B$3:$B$7,0),MATCH('D-14 Ernst'!AB$2,'P-07 HACCP score'!$C$2:$E$2,0))</f>
        <v>0</v>
      </c>
      <c r="BZ58" s="56">
        <f>INDEX('P-07 HACCP score'!$C$3:$E$7,MATCH(AG58,'P-07 HACCP score'!$B$3:$B$7,0),MATCH('D-14 Ernst'!AC$2,'P-07 HACCP score'!$C$2:$E$2,0))</f>
        <v>0</v>
      </c>
      <c r="CA58" s="56">
        <f>INDEX('P-07 HACCP score'!$C$3:$E$7,MATCH(AH58,'P-07 HACCP score'!$B$3:$B$7,0),MATCH('D-14 Ernst'!AD$2,'P-07 HACCP score'!$C$2:$E$2,0))</f>
        <v>0</v>
      </c>
      <c r="CB58" s="56">
        <f>INDEX('P-07 HACCP score'!$C$3:$E$7,MATCH(AI58,'P-07 HACCP score'!$B$3:$B$7,0),MATCH('D-14 Ernst'!AE$2,'P-07 HACCP score'!$C$2:$E$2,0))</f>
        <v>0</v>
      </c>
      <c r="CC58" s="56">
        <f>INDEX('P-07 HACCP score'!$C$3:$E$7,MATCH(AJ58,'P-07 HACCP score'!$B$3:$B$7,0),MATCH('D-14 Ernst'!AF$2,'P-07 HACCP score'!$C$2:$E$2,0))</f>
        <v>0</v>
      </c>
      <c r="CD58" s="56">
        <f>INDEX('P-07 HACCP score'!$C$3:$E$7,MATCH(AK58,'P-07 HACCP score'!$B$3:$B$7,0),MATCH('D-14 Ernst'!AG$2,'P-07 HACCP score'!$C$2:$E$2,0))</f>
        <v>0</v>
      </c>
    </row>
    <row r="59" spans="1:82" x14ac:dyDescent="0.3">
      <c r="A59" s="48">
        <v>52560</v>
      </c>
      <c r="B59" s="49" t="s">
        <v>164</v>
      </c>
      <c r="C59" s="45" t="s">
        <v>112</v>
      </c>
      <c r="D59" s="39">
        <v>5</v>
      </c>
      <c r="E59" s="8"/>
      <c r="F59" s="7"/>
      <c r="G59" s="7"/>
      <c r="H59" s="7" t="str">
        <f>IF(COUNTIF(I59:M59,"H"),"H",
IF(COUNTIF(I59:M59,"M"),"M",
IF(COUNTIF(I59:M59,"L"),"L",
IF(COUNTIF(I59:M59,"B"),"B",""))))</f>
        <v/>
      </c>
      <c r="I59" s="10"/>
      <c r="J59" s="10"/>
      <c r="K59" s="10"/>
      <c r="L59" s="10"/>
      <c r="M59" s="10"/>
      <c r="N59" s="7"/>
      <c r="O59" s="7" t="str">
        <f>IF(COUNTIF(P59:Q59,"H"),"H",
IF(COUNTIF(P59:Q59,"M"),"M",
IF(COUNTIF(P59:Q59,"L"),"L",
IF(COUNTIF(P59:Q59,"B"),"B",""))))</f>
        <v>M</v>
      </c>
      <c r="P59" s="12" t="s">
        <v>102</v>
      </c>
      <c r="Q59" s="12" t="s">
        <v>102</v>
      </c>
      <c r="R59" s="7" t="s">
        <v>84</v>
      </c>
      <c r="S59" s="7"/>
      <c r="T59" s="7" t="s">
        <v>83</v>
      </c>
      <c r="U59" s="7"/>
      <c r="V59" s="7"/>
      <c r="W59" s="7"/>
      <c r="X59" s="7" t="str">
        <f>IF(COUNTIF(Y59:AA59,"H"),"H",
IF(COUNTIF(Y59:AA59,"M"),"M",
IF(COUNTIF(Y59:AA59,"L"),"L",
IF(COUNTIF(Y59:AA59,"B"),"B",""))))</f>
        <v/>
      </c>
      <c r="Y59" s="25"/>
      <c r="Z59" s="25"/>
      <c r="AA59" s="25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>
        <f>COUNTIF(AX59:BA59,5)+COUNTIF(BG59:BH59,5)+COUNTIF(BK59:BQ59,5)+COUNTIF(BU59:CD59,5)+COUNTIF(AX59:BA59,9)+COUNTIF(BG59:BH59,9)+COUNTIF(BK59:BQ59,9)+COUNTIF(BU59:CD59,9)</f>
        <v>2</v>
      </c>
      <c r="AM59" s="7">
        <f>COUNTIF(AX59:BA59,15)+COUNTIF(BG59:BH59,15)+COUNTIF(BK59:BQ59,15)+COUNTIF(BU59:CD59,15)+COUNTIF(AX59:BA59,25)+COUNTIF(BG59:BH59,25)+COUNTIF(BK59:BQ59,25)+COUNTIF(BU59:CD59,25)</f>
        <v>0</v>
      </c>
      <c r="AN59" s="7" t="str">
        <f>IF(AM59&gt;=1,"HIGH",IF(AL59&gt;=2,"MEDIUM","LOW"))</f>
        <v>MEDIUM</v>
      </c>
      <c r="AO59" s="7" t="str">
        <f>IF(AND(AM59=1,OR(H59="H",AB59="H"),TEXT(D59,0)&lt;&gt;"4"),"Y","N" )</f>
        <v>N</v>
      </c>
      <c r="AP59" s="7" t="s">
        <v>85</v>
      </c>
      <c r="AQ59" s="7" t="str">
        <f>IF(OR(AP59="Y",AO59="Y"),"MEDIUM",AN59)</f>
        <v>MEDIUM</v>
      </c>
      <c r="AR59" s="57" t="s">
        <v>84</v>
      </c>
      <c r="AS59" s="57" t="s">
        <v>86</v>
      </c>
      <c r="AT59" s="57" t="s">
        <v>85</v>
      </c>
      <c r="AU59" s="57" t="str">
        <f>IF(AND(AR59="H",AS59="S"),"Y",IF(OR(AND(AR59="L",AS59="S",AT59="Y"),AND(AR59="H",AS59="G",AT59="Y")),"Y","N"))</f>
        <v>N</v>
      </c>
      <c r="AW59" s="57" t="str">
        <f>IF(AU59="N",AQ59,IF(AQ59="LOW","MEDIUM","HIGH"))</f>
        <v>MEDIUM</v>
      </c>
      <c r="AX59" s="56">
        <f>INDEX('P-07 HACCP score'!$C$3:$E$7,MATCH(E59,'P-07 HACCP score'!$B$3:$B$7,0),MATCH('D-14 Ernst'!A$2,'P-07 HACCP score'!$C$2:$E$2,0))</f>
        <v>0</v>
      </c>
      <c r="AY59" s="56">
        <f>INDEX('P-07 HACCP score'!$C$3:$E$7,MATCH(F59,'P-07 HACCP score'!$B$3:$B$7,0),MATCH('D-14 Ernst'!B$2,'P-07 HACCP score'!$C$2:$E$2,0))</f>
        <v>0</v>
      </c>
      <c r="AZ59" s="56">
        <f>INDEX('P-07 HACCP score'!$C$3:$E$7,MATCH(G59,'P-07 HACCP score'!$B$3:$B$7,0),MATCH('D-14 Ernst'!C$2,'P-07 HACCP score'!$C$2:$E$2,0))</f>
        <v>0</v>
      </c>
      <c r="BA59" s="56" t="e">
        <f>INDEX('P-07 HACCP score'!$C$3:$E$7,MATCH(H59,'P-07 HACCP score'!$B$3:$B$7,0),MATCH('D-14 Ernst'!D$2,'P-07 HACCP score'!$C$2:$E$2,0))</f>
        <v>#N/A</v>
      </c>
      <c r="BB59" s="61">
        <f>INDEX('P-07 HACCP score'!$C$3:$E$7,MATCH(I59,'P-07 HACCP score'!$B$3:$B$7,0),MATCH('D-14 Ernst'!E$2,'P-07 HACCP score'!$C$2:$E$2,0))</f>
        <v>0</v>
      </c>
      <c r="BC59" s="61">
        <f>INDEX('P-07 HACCP score'!$C$3:$E$7,MATCH(J59,'P-07 HACCP score'!$B$3:$B$7,0),MATCH('D-14 Ernst'!F$2,'P-07 HACCP score'!$C$2:$E$2,0))</f>
        <v>0</v>
      </c>
      <c r="BD59" s="61">
        <f>INDEX('P-07 HACCP score'!$C$3:$E$7,MATCH(K59,'P-07 HACCP score'!$B$3:$B$7,0),MATCH('D-14 Ernst'!G$2,'P-07 HACCP score'!$C$2:$E$2,0))</f>
        <v>0</v>
      </c>
      <c r="BE59" s="61">
        <f>INDEX('P-07 HACCP score'!$C$3:$E$7,MATCH(L59,'P-07 HACCP score'!$B$3:$B$7,0),MATCH('D-14 Ernst'!H$2,'P-07 HACCP score'!$C$2:$E$2,0))</f>
        <v>0</v>
      </c>
      <c r="BF59" s="56">
        <f>INDEX('P-07 HACCP score'!$C$3:$E$7,MATCH(M59,'P-07 HACCP score'!$B$3:$B$7,0),MATCH('D-14 Ernst'!I$2,'P-07 HACCP score'!$C$2:$E$2,0))</f>
        <v>0</v>
      </c>
      <c r="BG59" s="56">
        <f>INDEX('P-07 HACCP score'!$C$3:$E$7,MATCH(N59,'P-07 HACCP score'!$B$3:$B$7,0),MATCH('D-14 Ernst'!J$2,'P-07 HACCP score'!$C$2:$E$2,0))</f>
        <v>0</v>
      </c>
      <c r="BH59" s="56">
        <f>INDEX('P-07 HACCP score'!$C$3:$E$7,MATCH(O59,'P-07 HACCP score'!$B$3:$B$7,0),MATCH('D-14 Ernst'!K$2,'P-07 HACCP score'!$C$2:$E$2,0))</f>
        <v>9</v>
      </c>
      <c r="BI59" s="62">
        <f>INDEX('P-07 HACCP score'!$C$3:$E$7,MATCH(P59,'P-07 HACCP score'!$B$3:$B$7,0),MATCH('D-14 Ernst'!L$2,'P-07 HACCP score'!$C$2:$E$2,0))</f>
        <v>9</v>
      </c>
      <c r="BJ59" s="62">
        <f>INDEX('P-07 HACCP score'!$C$3:$E$7,MATCH(Q59,'P-07 HACCP score'!$B$3:$B$7,0),MATCH('D-14 Ernst'!M$2,'P-07 HACCP score'!$C$2:$E$2,0))</f>
        <v>9</v>
      </c>
      <c r="BK59" s="56">
        <f>INDEX('P-07 HACCP score'!$C$3:$E$7,MATCH(R59,'P-07 HACCP score'!$B$3:$B$7,0),MATCH('D-14 Ernst'!N$2,'P-07 HACCP score'!$C$2:$E$2,0))</f>
        <v>5</v>
      </c>
      <c r="BL59" s="56">
        <f>INDEX('P-07 HACCP score'!$C$3:$E$7,MATCH(S59,'P-07 HACCP score'!$B$3:$B$7,0),MATCH('D-14 Ernst'!O$2,'P-07 HACCP score'!$C$2:$E$2,0))</f>
        <v>0</v>
      </c>
      <c r="BM59" s="56">
        <f>INDEX('P-07 HACCP score'!$C$3:$E$7,MATCH(T59,'P-07 HACCP score'!$B$3:$B$7,0),MATCH('D-14 Ernst'!P$2,'P-07 HACCP score'!$C$2:$E$2,0))</f>
        <v>1.5</v>
      </c>
      <c r="BN59" s="56">
        <f>INDEX('P-07 HACCP score'!$C$3:$E$7,MATCH(U59,'P-07 HACCP score'!$B$3:$B$7,0),MATCH('D-14 Ernst'!Q$2,'P-07 HACCP score'!$C$2:$E$2,0))</f>
        <v>0</v>
      </c>
      <c r="BO59" s="56">
        <f>INDEX('P-07 HACCP score'!$C$3:$E$7,MATCH(V59,'P-07 HACCP score'!$B$3:$B$7,0),MATCH('D-14 Ernst'!R$2,'P-07 HACCP score'!$C$2:$E$2,0))</f>
        <v>0</v>
      </c>
      <c r="BP59" s="56">
        <f>INDEX('P-07 HACCP score'!$C$3:$E$7,MATCH(W59,'P-07 HACCP score'!$B$3:$B$7,0),MATCH('D-14 Ernst'!S$2,'P-07 HACCP score'!$C$2:$E$2,0))</f>
        <v>0</v>
      </c>
      <c r="BQ59" s="56" t="e">
        <f>INDEX('P-07 HACCP score'!$C$3:$E$7,MATCH(X59,'P-07 HACCP score'!$B$3:$B$7,0),MATCH('D-14 Ernst'!T$2,'P-07 HACCP score'!$C$2:$E$2,0))</f>
        <v>#N/A</v>
      </c>
      <c r="BR59" s="63">
        <f>INDEX('P-07 HACCP score'!$C$3:$E$7,MATCH(Y59,'P-07 HACCP score'!$B$3:$B$7,0),MATCH('D-14 Ernst'!U$2,'P-07 HACCP score'!$C$2:$E$2,0))</f>
        <v>0</v>
      </c>
      <c r="BS59" s="63">
        <f>INDEX('P-07 HACCP score'!$C$3:$E$7,MATCH(Z59,'P-07 HACCP score'!$B$3:$B$7,0),MATCH('D-14 Ernst'!V$2,'P-07 HACCP score'!$C$2:$E$2,0))</f>
        <v>0</v>
      </c>
      <c r="BT59" s="63">
        <f>INDEX('P-07 HACCP score'!$C$3:$E$7,MATCH(AA59,'P-07 HACCP score'!$B$3:$B$7,0),MATCH('D-14 Ernst'!W$2,'P-07 HACCP score'!$C$2:$E$2,0))</f>
        <v>0</v>
      </c>
      <c r="BU59" s="56">
        <f>INDEX('P-07 HACCP score'!$C$3:$E$7,MATCH(AB59,'P-07 HACCP score'!$B$3:$B$7,0),MATCH('D-14 Ernst'!X$2,'P-07 HACCP score'!$C$2:$E$2,0))</f>
        <v>0</v>
      </c>
      <c r="BV59" s="56">
        <f>INDEX('P-07 HACCP score'!$C$3:$E$7,MATCH(AC59,'P-07 HACCP score'!$B$3:$B$7,0),MATCH('D-14 Ernst'!Y$2,'P-07 HACCP score'!$C$2:$E$2,0))</f>
        <v>0</v>
      </c>
      <c r="BW59" s="56">
        <f>INDEX('P-07 HACCP score'!$C$3:$E$7,MATCH(AD59,'P-07 HACCP score'!$B$3:$B$7,0),MATCH('D-14 Ernst'!Z$2,'P-07 HACCP score'!$C$2:$E$2,0))</f>
        <v>0</v>
      </c>
      <c r="BX59" s="56">
        <f>INDEX('P-07 HACCP score'!$C$3:$E$7,MATCH(AE59,'P-07 HACCP score'!$B$3:$B$7,0),MATCH('D-14 Ernst'!AA$2,'P-07 HACCP score'!$C$2:$E$2,0))</f>
        <v>0</v>
      </c>
      <c r="BY59" s="56">
        <f>INDEX('P-07 HACCP score'!$C$3:$E$7,MATCH(AF59,'P-07 HACCP score'!$B$3:$B$7,0),MATCH('D-14 Ernst'!AB$2,'P-07 HACCP score'!$C$2:$E$2,0))</f>
        <v>0</v>
      </c>
      <c r="BZ59" s="56">
        <f>INDEX('P-07 HACCP score'!$C$3:$E$7,MATCH(AG59,'P-07 HACCP score'!$B$3:$B$7,0),MATCH('D-14 Ernst'!AC$2,'P-07 HACCP score'!$C$2:$E$2,0))</f>
        <v>0</v>
      </c>
      <c r="CA59" s="56">
        <f>INDEX('P-07 HACCP score'!$C$3:$E$7,MATCH(AH59,'P-07 HACCP score'!$B$3:$B$7,0),MATCH('D-14 Ernst'!AD$2,'P-07 HACCP score'!$C$2:$E$2,0))</f>
        <v>0</v>
      </c>
      <c r="CB59" s="56">
        <f>INDEX('P-07 HACCP score'!$C$3:$E$7,MATCH(AI59,'P-07 HACCP score'!$B$3:$B$7,0),MATCH('D-14 Ernst'!AE$2,'P-07 HACCP score'!$C$2:$E$2,0))</f>
        <v>0</v>
      </c>
      <c r="CC59" s="56">
        <f>INDEX('P-07 HACCP score'!$C$3:$E$7,MATCH(AJ59,'P-07 HACCP score'!$B$3:$B$7,0),MATCH('D-14 Ernst'!AF$2,'P-07 HACCP score'!$C$2:$E$2,0))</f>
        <v>0</v>
      </c>
      <c r="CD59" s="56">
        <f>INDEX('P-07 HACCP score'!$C$3:$E$7,MATCH(AK59,'P-07 HACCP score'!$B$3:$B$7,0),MATCH('D-14 Ernst'!AG$2,'P-07 HACCP score'!$C$2:$E$2,0))</f>
        <v>0</v>
      </c>
    </row>
    <row r="60" spans="1:82" x14ac:dyDescent="0.3">
      <c r="A60" s="48">
        <v>30420</v>
      </c>
      <c r="B60" s="49" t="s">
        <v>165</v>
      </c>
      <c r="C60" s="45" t="s">
        <v>162</v>
      </c>
      <c r="D60" s="39">
        <v>5</v>
      </c>
      <c r="E60" s="8"/>
      <c r="F60" s="7"/>
      <c r="G60" s="7"/>
      <c r="H60" s="7" t="str">
        <f>IF(COUNTIF(I60:M60,"H"),"H",
IF(COUNTIF(I60:M60,"M"),"M",
IF(COUNTIF(I60:M60,"L"),"L",
IF(COUNTIF(I60:M60,"B"),"B",""))))</f>
        <v/>
      </c>
      <c r="I60" s="10"/>
      <c r="J60" s="10"/>
      <c r="K60" s="10"/>
      <c r="L60" s="10"/>
      <c r="M60" s="10"/>
      <c r="N60" s="7"/>
      <c r="O60" s="7" t="str">
        <f>IF(COUNTIF(P60:Q60,"H"),"H",
IF(COUNTIF(P60:Q60,"M"),"M",
IF(COUNTIF(P60:Q60,"L"),"L",
IF(COUNTIF(P60:Q60,"B"),"B",""))))</f>
        <v/>
      </c>
      <c r="P60" s="12"/>
      <c r="Q60" s="12"/>
      <c r="R60" s="7"/>
      <c r="S60" s="7"/>
      <c r="T60" s="7"/>
      <c r="U60" s="7"/>
      <c r="V60" s="7"/>
      <c r="W60" s="7"/>
      <c r="X60" s="7" t="str">
        <f>IF(COUNTIF(Y60:AA60,"H"),"H",
IF(COUNTIF(Y60:AA60,"M"),"M",
IF(COUNTIF(Y60:AA60,"L"),"L",
IF(COUNTIF(Y60:AA60,"B"),"B",""))))</f>
        <v/>
      </c>
      <c r="Y60" s="25"/>
      <c r="Z60" s="25"/>
      <c r="AA60" s="25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>
        <f>COUNTIF(AX60:BA60,5)+COUNTIF(BG60:BH60,5)+COUNTIF(BK60:BQ60,5)+COUNTIF(BU60:CD60,5)+COUNTIF(AX60:BA60,9)+COUNTIF(BG60:BH60,9)+COUNTIF(BK60:BQ60,9)+COUNTIF(BU60:CD60,9)</f>
        <v>0</v>
      </c>
      <c r="AM60" s="7">
        <f>COUNTIF(AX60:BA60,15)+COUNTIF(BG60:BH60,15)+COUNTIF(BK60:BQ60,15)+COUNTIF(BU60:CD60,15)+COUNTIF(AX60:BA60,25)+COUNTIF(BG60:BH60,25)+COUNTIF(BK60:BQ60,25)+COUNTIF(BU60:CD60,25)</f>
        <v>0</v>
      </c>
      <c r="AN60" s="7" t="str">
        <f>IF(AM60&gt;=1,"HIGH",IF(AL60&gt;=2,"MEDIUM","LOW"))</f>
        <v>LOW</v>
      </c>
      <c r="AO60" s="7" t="str">
        <f>IF(AND(AM60=1,OR(H60="H",AB60="H"),TEXT(D60,0)&lt;&gt;"4"),"Y","N" )</f>
        <v>N</v>
      </c>
      <c r="AP60" s="7" t="s">
        <v>85</v>
      </c>
      <c r="AQ60" s="7" t="str">
        <f>IF(OR(AP60="Y",AO60="Y"),"MEDIUM",AN60)</f>
        <v>LOW</v>
      </c>
      <c r="AR60" s="57" t="s">
        <v>84</v>
      </c>
      <c r="AS60" s="57" t="s">
        <v>86</v>
      </c>
      <c r="AT60" s="57" t="s">
        <v>85</v>
      </c>
      <c r="AU60" s="57" t="str">
        <f>IF(AND(AR60="H",AS60="S"),"Y",IF(OR(AND(AR60="L",AS60="S",AT60="Y"),AND(AR60="H",AS60="G",AT60="Y")),"Y","N"))</f>
        <v>N</v>
      </c>
      <c r="AW60" s="57" t="str">
        <f>IF(AU60="N",AQ60,IF(AQ60="LOW","MEDIUM","HIGH"))</f>
        <v>LOW</v>
      </c>
      <c r="AX60" s="56">
        <f>INDEX('P-07 HACCP score'!$C$3:$E$7,MATCH(E60,'P-07 HACCP score'!$B$3:$B$7,0),MATCH('D-14 Ernst'!A$2,'P-07 HACCP score'!$C$2:$E$2,0))</f>
        <v>0</v>
      </c>
      <c r="AY60" s="56">
        <f>INDEX('P-07 HACCP score'!$C$3:$E$7,MATCH(F60,'P-07 HACCP score'!$B$3:$B$7,0),MATCH('D-14 Ernst'!B$2,'P-07 HACCP score'!$C$2:$E$2,0))</f>
        <v>0</v>
      </c>
      <c r="AZ60" s="56">
        <f>INDEX('P-07 HACCP score'!$C$3:$E$7,MATCH(G60,'P-07 HACCP score'!$B$3:$B$7,0),MATCH('D-14 Ernst'!C$2,'P-07 HACCP score'!$C$2:$E$2,0))</f>
        <v>0</v>
      </c>
      <c r="BA60" s="56" t="e">
        <f>INDEX('P-07 HACCP score'!$C$3:$E$7,MATCH(H60,'P-07 HACCP score'!$B$3:$B$7,0),MATCH('D-14 Ernst'!D$2,'P-07 HACCP score'!$C$2:$E$2,0))</f>
        <v>#N/A</v>
      </c>
      <c r="BB60" s="61">
        <f>INDEX('P-07 HACCP score'!$C$3:$E$7,MATCH(I60,'P-07 HACCP score'!$B$3:$B$7,0),MATCH('D-14 Ernst'!E$2,'P-07 HACCP score'!$C$2:$E$2,0))</f>
        <v>0</v>
      </c>
      <c r="BC60" s="61">
        <f>INDEX('P-07 HACCP score'!$C$3:$E$7,MATCH(J60,'P-07 HACCP score'!$B$3:$B$7,0),MATCH('D-14 Ernst'!F$2,'P-07 HACCP score'!$C$2:$E$2,0))</f>
        <v>0</v>
      </c>
      <c r="BD60" s="61">
        <f>INDEX('P-07 HACCP score'!$C$3:$E$7,MATCH(K60,'P-07 HACCP score'!$B$3:$B$7,0),MATCH('D-14 Ernst'!G$2,'P-07 HACCP score'!$C$2:$E$2,0))</f>
        <v>0</v>
      </c>
      <c r="BE60" s="61">
        <f>INDEX('P-07 HACCP score'!$C$3:$E$7,MATCH(L60,'P-07 HACCP score'!$B$3:$B$7,0),MATCH('D-14 Ernst'!H$2,'P-07 HACCP score'!$C$2:$E$2,0))</f>
        <v>0</v>
      </c>
      <c r="BF60" s="56">
        <f>INDEX('P-07 HACCP score'!$C$3:$E$7,MATCH(M60,'P-07 HACCP score'!$B$3:$B$7,0),MATCH('D-14 Ernst'!I$2,'P-07 HACCP score'!$C$2:$E$2,0))</f>
        <v>0</v>
      </c>
      <c r="BG60" s="56">
        <f>INDEX('P-07 HACCP score'!$C$3:$E$7,MATCH(N60,'P-07 HACCP score'!$B$3:$B$7,0),MATCH('D-14 Ernst'!J$2,'P-07 HACCP score'!$C$2:$E$2,0))</f>
        <v>0</v>
      </c>
      <c r="BH60" s="56" t="e">
        <f>INDEX('P-07 HACCP score'!$C$3:$E$7,MATCH(O60,'P-07 HACCP score'!$B$3:$B$7,0),MATCH('D-14 Ernst'!K$2,'P-07 HACCP score'!$C$2:$E$2,0))</f>
        <v>#N/A</v>
      </c>
      <c r="BI60" s="62">
        <f>INDEX('P-07 HACCP score'!$C$3:$E$7,MATCH(P60,'P-07 HACCP score'!$B$3:$B$7,0),MATCH('D-14 Ernst'!L$2,'P-07 HACCP score'!$C$2:$E$2,0))</f>
        <v>0</v>
      </c>
      <c r="BJ60" s="62">
        <f>INDEX('P-07 HACCP score'!$C$3:$E$7,MATCH(Q60,'P-07 HACCP score'!$B$3:$B$7,0),MATCH('D-14 Ernst'!M$2,'P-07 HACCP score'!$C$2:$E$2,0))</f>
        <v>0</v>
      </c>
      <c r="BK60" s="56">
        <f>INDEX('P-07 HACCP score'!$C$3:$E$7,MATCH(R60,'P-07 HACCP score'!$B$3:$B$7,0),MATCH('D-14 Ernst'!N$2,'P-07 HACCP score'!$C$2:$E$2,0))</f>
        <v>0</v>
      </c>
      <c r="BL60" s="56">
        <f>INDEX('P-07 HACCP score'!$C$3:$E$7,MATCH(S60,'P-07 HACCP score'!$B$3:$B$7,0),MATCH('D-14 Ernst'!O$2,'P-07 HACCP score'!$C$2:$E$2,0))</f>
        <v>0</v>
      </c>
      <c r="BM60" s="56">
        <f>INDEX('P-07 HACCP score'!$C$3:$E$7,MATCH(T60,'P-07 HACCP score'!$B$3:$B$7,0),MATCH('D-14 Ernst'!P$2,'P-07 HACCP score'!$C$2:$E$2,0))</f>
        <v>0</v>
      </c>
      <c r="BN60" s="56">
        <f>INDEX('P-07 HACCP score'!$C$3:$E$7,MATCH(U60,'P-07 HACCP score'!$B$3:$B$7,0),MATCH('D-14 Ernst'!Q$2,'P-07 HACCP score'!$C$2:$E$2,0))</f>
        <v>0</v>
      </c>
      <c r="BO60" s="56">
        <f>INDEX('P-07 HACCP score'!$C$3:$E$7,MATCH(V60,'P-07 HACCP score'!$B$3:$B$7,0),MATCH('D-14 Ernst'!R$2,'P-07 HACCP score'!$C$2:$E$2,0))</f>
        <v>0</v>
      </c>
      <c r="BP60" s="56">
        <f>INDEX('P-07 HACCP score'!$C$3:$E$7,MATCH(W60,'P-07 HACCP score'!$B$3:$B$7,0),MATCH('D-14 Ernst'!S$2,'P-07 HACCP score'!$C$2:$E$2,0))</f>
        <v>0</v>
      </c>
      <c r="BQ60" s="56" t="e">
        <f>INDEX('P-07 HACCP score'!$C$3:$E$7,MATCH(X60,'P-07 HACCP score'!$B$3:$B$7,0),MATCH('D-14 Ernst'!T$2,'P-07 HACCP score'!$C$2:$E$2,0))</f>
        <v>#N/A</v>
      </c>
      <c r="BR60" s="63">
        <f>INDEX('P-07 HACCP score'!$C$3:$E$7,MATCH(Y60,'P-07 HACCP score'!$B$3:$B$7,0),MATCH('D-14 Ernst'!U$2,'P-07 HACCP score'!$C$2:$E$2,0))</f>
        <v>0</v>
      </c>
      <c r="BS60" s="63">
        <f>INDEX('P-07 HACCP score'!$C$3:$E$7,MATCH(Z60,'P-07 HACCP score'!$B$3:$B$7,0),MATCH('D-14 Ernst'!V$2,'P-07 HACCP score'!$C$2:$E$2,0))</f>
        <v>0</v>
      </c>
      <c r="BT60" s="63">
        <f>INDEX('P-07 HACCP score'!$C$3:$E$7,MATCH(AA60,'P-07 HACCP score'!$B$3:$B$7,0),MATCH('D-14 Ernst'!W$2,'P-07 HACCP score'!$C$2:$E$2,0))</f>
        <v>0</v>
      </c>
      <c r="BU60" s="56">
        <f>INDEX('P-07 HACCP score'!$C$3:$E$7,MATCH(AB60,'P-07 HACCP score'!$B$3:$B$7,0),MATCH('D-14 Ernst'!X$2,'P-07 HACCP score'!$C$2:$E$2,0))</f>
        <v>0</v>
      </c>
      <c r="BV60" s="56">
        <f>INDEX('P-07 HACCP score'!$C$3:$E$7,MATCH(AC60,'P-07 HACCP score'!$B$3:$B$7,0),MATCH('D-14 Ernst'!Y$2,'P-07 HACCP score'!$C$2:$E$2,0))</f>
        <v>0</v>
      </c>
      <c r="BW60" s="56">
        <f>INDEX('P-07 HACCP score'!$C$3:$E$7,MATCH(AD60,'P-07 HACCP score'!$B$3:$B$7,0),MATCH('D-14 Ernst'!Z$2,'P-07 HACCP score'!$C$2:$E$2,0))</f>
        <v>0</v>
      </c>
      <c r="BX60" s="56">
        <f>INDEX('P-07 HACCP score'!$C$3:$E$7,MATCH(AE60,'P-07 HACCP score'!$B$3:$B$7,0),MATCH('D-14 Ernst'!AA$2,'P-07 HACCP score'!$C$2:$E$2,0))</f>
        <v>0</v>
      </c>
      <c r="BY60" s="56">
        <f>INDEX('P-07 HACCP score'!$C$3:$E$7,MATCH(AF60,'P-07 HACCP score'!$B$3:$B$7,0),MATCH('D-14 Ernst'!AB$2,'P-07 HACCP score'!$C$2:$E$2,0))</f>
        <v>0</v>
      </c>
      <c r="BZ60" s="56">
        <f>INDEX('P-07 HACCP score'!$C$3:$E$7,MATCH(AG60,'P-07 HACCP score'!$B$3:$B$7,0),MATCH('D-14 Ernst'!AC$2,'P-07 HACCP score'!$C$2:$E$2,0))</f>
        <v>0</v>
      </c>
      <c r="CA60" s="56">
        <f>INDEX('P-07 HACCP score'!$C$3:$E$7,MATCH(AH60,'P-07 HACCP score'!$B$3:$B$7,0),MATCH('D-14 Ernst'!AD$2,'P-07 HACCP score'!$C$2:$E$2,0))</f>
        <v>0</v>
      </c>
      <c r="CB60" s="56">
        <f>INDEX('P-07 HACCP score'!$C$3:$E$7,MATCH(AI60,'P-07 HACCP score'!$B$3:$B$7,0),MATCH('D-14 Ernst'!AE$2,'P-07 HACCP score'!$C$2:$E$2,0))</f>
        <v>0</v>
      </c>
      <c r="CC60" s="56">
        <f>INDEX('P-07 HACCP score'!$C$3:$E$7,MATCH(AJ60,'P-07 HACCP score'!$B$3:$B$7,0),MATCH('D-14 Ernst'!AF$2,'P-07 HACCP score'!$C$2:$E$2,0))</f>
        <v>0</v>
      </c>
      <c r="CD60" s="56">
        <f>INDEX('P-07 HACCP score'!$C$3:$E$7,MATCH(AK60,'P-07 HACCP score'!$B$3:$B$7,0),MATCH('D-14 Ernst'!AG$2,'P-07 HACCP score'!$C$2:$E$2,0))</f>
        <v>0</v>
      </c>
    </row>
    <row r="61" spans="1:82" x14ac:dyDescent="0.3">
      <c r="A61" s="50">
        <v>51901</v>
      </c>
      <c r="B61" s="51" t="s">
        <v>166</v>
      </c>
      <c r="C61" s="45" t="s">
        <v>101</v>
      </c>
      <c r="D61" s="39">
        <v>4</v>
      </c>
      <c r="E61" s="8" t="s">
        <v>84</v>
      </c>
      <c r="F61" s="7"/>
      <c r="G61" s="7"/>
      <c r="H61" s="7" t="str">
        <f>IF(COUNTIF(I61:M61,"H"),"H",
IF(COUNTIF(I61:M61,"M"),"M",
IF(COUNTIF(I61:M61,"L"),"L",
IF(COUNTIF(I61:M61,"B"),"B",""))))</f>
        <v/>
      </c>
      <c r="I61" s="10"/>
      <c r="J61" s="10"/>
      <c r="K61" s="10"/>
      <c r="L61" s="10"/>
      <c r="M61" s="10"/>
      <c r="N61" s="7"/>
      <c r="O61" s="7" t="str">
        <f>IF(COUNTIF(P61:Q61,"H"),"H",
IF(COUNTIF(P61:Q61,"M"),"M",
IF(COUNTIF(P61:Q61,"L"),"L",
IF(COUNTIF(P61:Q61,"B"),"B",""))))</f>
        <v/>
      </c>
      <c r="P61" s="12"/>
      <c r="Q61" s="12"/>
      <c r="R61" s="7" t="s">
        <v>102</v>
      </c>
      <c r="S61" s="7"/>
      <c r="T61" s="7" t="s">
        <v>84</v>
      </c>
      <c r="U61" s="7" t="s">
        <v>83</v>
      </c>
      <c r="V61" s="7"/>
      <c r="W61" s="7"/>
      <c r="X61" s="7" t="str">
        <f>IF(COUNTIF(Y61:AA61,"H"),"H",
IF(COUNTIF(Y61:AA61,"M"),"M",
IF(COUNTIF(Y61:AA61,"L"),"L",
IF(COUNTIF(Y61:AA61,"B"),"B",""))))</f>
        <v/>
      </c>
      <c r="Y61" s="25"/>
      <c r="Z61" s="25"/>
      <c r="AA61" s="25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>
        <f>COUNTIF(AX61:BA61,5)+COUNTIF(BG61:BH61,5)+COUNTIF(BK61:BQ61,5)+COUNTIF(BU61:CD61,5)+COUNTIF(AX61:BA61,9)+COUNTIF(BG61:BH61,9)+COUNTIF(BK61:BQ61,9)+COUNTIF(BU61:CD61,9)</f>
        <v>0</v>
      </c>
      <c r="AM61" s="7">
        <f>COUNTIF(AX61:BA61,15)+COUNTIF(BG61:BH61,15)+COUNTIF(BK61:BQ61,15)+COUNTIF(BU61:CD61,15)+COUNTIF(AX61:BA61,25)+COUNTIF(BG61:BH61,25)+COUNTIF(BK61:BQ61,25)+COUNTIF(BU61:CD61,25)</f>
        <v>1</v>
      </c>
      <c r="AN61" s="7" t="str">
        <f>IF(AM61&gt;=1,"HIGH",IF(AL61&gt;=2,"MEDIUM","LOW"))</f>
        <v>HIGH</v>
      </c>
      <c r="AO61" s="7" t="str">
        <f>IF(AND(AM61=1,OR(H61="H",AB61="H"),TEXT(D61,0)&lt;&gt;"4"),"Y","N" )</f>
        <v>N</v>
      </c>
      <c r="AP61" s="7" t="s">
        <v>85</v>
      </c>
      <c r="AQ61" s="7" t="str">
        <f>IF(OR(AP61="Y",AO61="Y"),"MEDIUM",AN61)</f>
        <v>HIGH</v>
      </c>
      <c r="AR61" s="57" t="s">
        <v>92</v>
      </c>
      <c r="AS61" s="57" t="s">
        <v>86</v>
      </c>
      <c r="AT61" s="57" t="s">
        <v>85</v>
      </c>
      <c r="AU61" s="57" t="str">
        <f>IF(AND(AR61="H",AS61="S"),"Y",IF(OR(AND(AR61="L",AS61="S",AT61="Y"),AND(AR61="H",AS61="G",AT61="Y")),"Y","N"))</f>
        <v>N</v>
      </c>
      <c r="AW61" s="57" t="str">
        <f>IF(AU61="N",AQ61,IF(AQ61="LOW","MEDIUM","HIGH"))</f>
        <v>HIGH</v>
      </c>
      <c r="AX61" s="56">
        <f>INDEX('P-07 HACCP score'!$C$3:$E$7,MATCH(E61,'P-07 HACCP score'!$B$3:$B$7,0),MATCH('D-14 Ernst'!A$2,'P-07 HACCP score'!$C$2:$E$2,0))</f>
        <v>3</v>
      </c>
      <c r="AY61" s="56">
        <f>INDEX('P-07 HACCP score'!$C$3:$E$7,MATCH(F61,'P-07 HACCP score'!$B$3:$B$7,0),MATCH('D-14 Ernst'!B$2,'P-07 HACCP score'!$C$2:$E$2,0))</f>
        <v>0</v>
      </c>
      <c r="AZ61" s="56">
        <f>INDEX('P-07 HACCP score'!$C$3:$E$7,MATCH(G61,'P-07 HACCP score'!$B$3:$B$7,0),MATCH('D-14 Ernst'!C$2,'P-07 HACCP score'!$C$2:$E$2,0))</f>
        <v>0</v>
      </c>
      <c r="BA61" s="56" t="e">
        <f>INDEX('P-07 HACCP score'!$C$3:$E$7,MATCH(H61,'P-07 HACCP score'!$B$3:$B$7,0),MATCH('D-14 Ernst'!D$2,'P-07 HACCP score'!$C$2:$E$2,0))</f>
        <v>#N/A</v>
      </c>
      <c r="BB61" s="61">
        <f>INDEX('P-07 HACCP score'!$C$3:$E$7,MATCH(I61,'P-07 HACCP score'!$B$3:$B$7,0),MATCH('D-14 Ernst'!E$2,'P-07 HACCP score'!$C$2:$E$2,0))</f>
        <v>0</v>
      </c>
      <c r="BC61" s="61">
        <f>INDEX('P-07 HACCP score'!$C$3:$E$7,MATCH(J61,'P-07 HACCP score'!$B$3:$B$7,0),MATCH('D-14 Ernst'!F$2,'P-07 HACCP score'!$C$2:$E$2,0))</f>
        <v>0</v>
      </c>
      <c r="BD61" s="61">
        <f>INDEX('P-07 HACCP score'!$C$3:$E$7,MATCH(K61,'P-07 HACCP score'!$B$3:$B$7,0),MATCH('D-14 Ernst'!G$2,'P-07 HACCP score'!$C$2:$E$2,0))</f>
        <v>0</v>
      </c>
      <c r="BE61" s="61">
        <f>INDEX('P-07 HACCP score'!$C$3:$E$7,MATCH(L61,'P-07 HACCP score'!$B$3:$B$7,0),MATCH('D-14 Ernst'!H$2,'P-07 HACCP score'!$C$2:$E$2,0))</f>
        <v>0</v>
      </c>
      <c r="BF61" s="56">
        <f>INDEX('P-07 HACCP score'!$C$3:$E$7,MATCH(M61,'P-07 HACCP score'!$B$3:$B$7,0),MATCH('D-14 Ernst'!I$2,'P-07 HACCP score'!$C$2:$E$2,0))</f>
        <v>0</v>
      </c>
      <c r="BG61" s="56">
        <f>INDEX('P-07 HACCP score'!$C$3:$E$7,MATCH(N61,'P-07 HACCP score'!$B$3:$B$7,0),MATCH('D-14 Ernst'!J$2,'P-07 HACCP score'!$C$2:$E$2,0))</f>
        <v>0</v>
      </c>
      <c r="BH61" s="56" t="e">
        <f>INDEX('P-07 HACCP score'!$C$3:$E$7,MATCH(O61,'P-07 HACCP score'!$B$3:$B$7,0),MATCH('D-14 Ernst'!K$2,'P-07 HACCP score'!$C$2:$E$2,0))</f>
        <v>#N/A</v>
      </c>
      <c r="BI61" s="62">
        <f>INDEX('P-07 HACCP score'!$C$3:$E$7,MATCH(P61,'P-07 HACCP score'!$B$3:$B$7,0),MATCH('D-14 Ernst'!L$2,'P-07 HACCP score'!$C$2:$E$2,0))</f>
        <v>0</v>
      </c>
      <c r="BJ61" s="62">
        <f>INDEX('P-07 HACCP score'!$C$3:$E$7,MATCH(Q61,'P-07 HACCP score'!$B$3:$B$7,0),MATCH('D-14 Ernst'!M$2,'P-07 HACCP score'!$C$2:$E$2,0))</f>
        <v>0</v>
      </c>
      <c r="BK61" s="56">
        <f>INDEX('P-07 HACCP score'!$C$3:$E$7,MATCH(R61,'P-07 HACCP score'!$B$3:$B$7,0),MATCH('D-14 Ernst'!N$2,'P-07 HACCP score'!$C$2:$E$2,0))</f>
        <v>15</v>
      </c>
      <c r="BL61" s="56">
        <f>INDEX('P-07 HACCP score'!$C$3:$E$7,MATCH(S61,'P-07 HACCP score'!$B$3:$B$7,0),MATCH('D-14 Ernst'!O$2,'P-07 HACCP score'!$C$2:$E$2,0))</f>
        <v>0</v>
      </c>
      <c r="BM61" s="56">
        <f>INDEX('P-07 HACCP score'!$C$3:$E$7,MATCH(T61,'P-07 HACCP score'!$B$3:$B$7,0),MATCH('D-14 Ernst'!P$2,'P-07 HACCP score'!$C$2:$E$2,0))</f>
        <v>3</v>
      </c>
      <c r="BN61" s="56">
        <f>INDEX('P-07 HACCP score'!$C$3:$E$7,MATCH(U61,'P-07 HACCP score'!$B$3:$B$7,0),MATCH('D-14 Ernst'!Q$2,'P-07 HACCP score'!$C$2:$E$2,0))</f>
        <v>1.5</v>
      </c>
      <c r="BO61" s="56">
        <f>INDEX('P-07 HACCP score'!$C$3:$E$7,MATCH(V61,'P-07 HACCP score'!$B$3:$B$7,0),MATCH('D-14 Ernst'!R$2,'P-07 HACCP score'!$C$2:$E$2,0))</f>
        <v>0</v>
      </c>
      <c r="BP61" s="56">
        <f>INDEX('P-07 HACCP score'!$C$3:$E$7,MATCH(W61,'P-07 HACCP score'!$B$3:$B$7,0),MATCH('D-14 Ernst'!S$2,'P-07 HACCP score'!$C$2:$E$2,0))</f>
        <v>0</v>
      </c>
      <c r="BQ61" s="56" t="e">
        <f>INDEX('P-07 HACCP score'!$C$3:$E$7,MATCH(X61,'P-07 HACCP score'!$B$3:$B$7,0),MATCH('D-14 Ernst'!T$2,'P-07 HACCP score'!$C$2:$E$2,0))</f>
        <v>#N/A</v>
      </c>
      <c r="BR61" s="63">
        <f>INDEX('P-07 HACCP score'!$C$3:$E$7,MATCH(Y61,'P-07 HACCP score'!$B$3:$B$7,0),MATCH('D-14 Ernst'!U$2,'P-07 HACCP score'!$C$2:$E$2,0))</f>
        <v>0</v>
      </c>
      <c r="BS61" s="63">
        <f>INDEX('P-07 HACCP score'!$C$3:$E$7,MATCH(Z61,'P-07 HACCP score'!$B$3:$B$7,0),MATCH('D-14 Ernst'!V$2,'P-07 HACCP score'!$C$2:$E$2,0))</f>
        <v>0</v>
      </c>
      <c r="BT61" s="63">
        <f>INDEX('P-07 HACCP score'!$C$3:$E$7,MATCH(AA61,'P-07 HACCP score'!$B$3:$B$7,0),MATCH('D-14 Ernst'!W$2,'P-07 HACCP score'!$C$2:$E$2,0))</f>
        <v>0</v>
      </c>
      <c r="BU61" s="56">
        <f>INDEX('P-07 HACCP score'!$C$3:$E$7,MATCH(AB61,'P-07 HACCP score'!$B$3:$B$7,0),MATCH('D-14 Ernst'!X$2,'P-07 HACCP score'!$C$2:$E$2,0))</f>
        <v>0</v>
      </c>
      <c r="BV61" s="56">
        <f>INDEX('P-07 HACCP score'!$C$3:$E$7,MATCH(AC61,'P-07 HACCP score'!$B$3:$B$7,0),MATCH('D-14 Ernst'!Y$2,'P-07 HACCP score'!$C$2:$E$2,0))</f>
        <v>0</v>
      </c>
      <c r="BW61" s="56">
        <f>INDEX('P-07 HACCP score'!$C$3:$E$7,MATCH(AD61,'P-07 HACCP score'!$B$3:$B$7,0),MATCH('D-14 Ernst'!Z$2,'P-07 HACCP score'!$C$2:$E$2,0))</f>
        <v>0</v>
      </c>
      <c r="BX61" s="56">
        <f>INDEX('P-07 HACCP score'!$C$3:$E$7,MATCH(AE61,'P-07 HACCP score'!$B$3:$B$7,0),MATCH('D-14 Ernst'!AA$2,'P-07 HACCP score'!$C$2:$E$2,0))</f>
        <v>0</v>
      </c>
      <c r="BY61" s="56">
        <f>INDEX('P-07 HACCP score'!$C$3:$E$7,MATCH(AF61,'P-07 HACCP score'!$B$3:$B$7,0),MATCH('D-14 Ernst'!AB$2,'P-07 HACCP score'!$C$2:$E$2,0))</f>
        <v>0</v>
      </c>
      <c r="BZ61" s="56">
        <f>INDEX('P-07 HACCP score'!$C$3:$E$7,MATCH(AG61,'P-07 HACCP score'!$B$3:$B$7,0),MATCH('D-14 Ernst'!AC$2,'P-07 HACCP score'!$C$2:$E$2,0))</f>
        <v>0</v>
      </c>
      <c r="CA61" s="56">
        <f>INDEX('P-07 HACCP score'!$C$3:$E$7,MATCH(AH61,'P-07 HACCP score'!$B$3:$B$7,0),MATCH('D-14 Ernst'!AD$2,'P-07 HACCP score'!$C$2:$E$2,0))</f>
        <v>0</v>
      </c>
      <c r="CB61" s="56">
        <f>INDEX('P-07 HACCP score'!$C$3:$E$7,MATCH(AI61,'P-07 HACCP score'!$B$3:$B$7,0),MATCH('D-14 Ernst'!AE$2,'P-07 HACCP score'!$C$2:$E$2,0))</f>
        <v>0</v>
      </c>
      <c r="CC61" s="56">
        <f>INDEX('P-07 HACCP score'!$C$3:$E$7,MATCH(AJ61,'P-07 HACCP score'!$B$3:$B$7,0),MATCH('D-14 Ernst'!AF$2,'P-07 HACCP score'!$C$2:$E$2,0))</f>
        <v>0</v>
      </c>
      <c r="CD61" s="56">
        <f>INDEX('P-07 HACCP score'!$C$3:$E$7,MATCH(AK61,'P-07 HACCP score'!$B$3:$B$7,0),MATCH('D-14 Ernst'!AG$2,'P-07 HACCP score'!$C$2:$E$2,0))</f>
        <v>0</v>
      </c>
    </row>
    <row r="62" spans="1:82" x14ac:dyDescent="0.3">
      <c r="A62" s="48">
        <v>53032</v>
      </c>
      <c r="B62" s="51" t="s">
        <v>167</v>
      </c>
      <c r="C62" s="45" t="s">
        <v>116</v>
      </c>
      <c r="D62" s="40">
        <v>2</v>
      </c>
      <c r="E62" s="88" t="s">
        <v>83</v>
      </c>
      <c r="F62" s="7"/>
      <c r="G62" s="7"/>
      <c r="H62" s="7" t="str">
        <f>IF(COUNTIF(I62:M62,"H"),"H",
IF(COUNTIF(I62:M62,"M"),"M",
IF(COUNTIF(I62:M62,"L"),"L",
IF(COUNTIF(I62:M62,"B"),"B",""))))</f>
        <v/>
      </c>
      <c r="I62" s="10"/>
      <c r="J62" s="10"/>
      <c r="K62" s="10"/>
      <c r="L62" s="10"/>
      <c r="M62" s="10"/>
      <c r="N62" s="7"/>
      <c r="O62" s="7" t="str">
        <f>IF(COUNTIF(P62:Q62,"H"),"H",
IF(COUNTIF(P62:Q62,"M"),"M",
IF(COUNTIF(P62:Q62,"L"),"L",
IF(COUNTIF(P62:Q62,"B"),"B",""))))</f>
        <v>L</v>
      </c>
      <c r="P62" s="12" t="s">
        <v>84</v>
      </c>
      <c r="Q62" s="12" t="s">
        <v>84</v>
      </c>
      <c r="R62" s="7" t="s">
        <v>84</v>
      </c>
      <c r="S62" s="7" t="s">
        <v>84</v>
      </c>
      <c r="T62" s="7" t="s">
        <v>83</v>
      </c>
      <c r="U62" s="7" t="s">
        <v>84</v>
      </c>
      <c r="V62" s="7"/>
      <c r="W62" s="7"/>
      <c r="X62" s="7" t="str">
        <f>IF(COUNTIF(Y62:AA62,"H"),"H",
IF(COUNTIF(Y62:AA62,"M"),"M",
IF(COUNTIF(Y62:AA62,"L"),"L",
IF(COUNTIF(Y62:AA62,"B"),"B",""))))</f>
        <v/>
      </c>
      <c r="Y62" s="25"/>
      <c r="Z62" s="25"/>
      <c r="AA62" s="25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>
        <f>COUNTIF(AX62:BA62,5)+COUNTIF(BG62:BH62,5)+COUNTIF(BK62:BQ62,5)+COUNTIF(BU62:CD62,5)+COUNTIF(AX62:BA62,9)+COUNTIF(BG62:BH62,9)+COUNTIF(BK62:BQ62,9)+COUNTIF(BU62:CD62,9)</f>
        <v>1</v>
      </c>
      <c r="AM62" s="7">
        <f>COUNTIF(AX62:BA62,15)+COUNTIF(BG62:BH62,15)+COUNTIF(BK62:BQ62,15)+COUNTIF(BU62:CD62,15)+COUNTIF(AX62:BA62,25)+COUNTIF(BG62:BH62,25)+COUNTIF(BK62:BQ62,25)+COUNTIF(BU62:CD62,25)</f>
        <v>0</v>
      </c>
      <c r="AN62" s="7" t="str">
        <f>IF(AM62&gt;=1,"HIGH",IF(AL62&gt;=2,"MEDIUM","LOW"))</f>
        <v>LOW</v>
      </c>
      <c r="AO62" s="7" t="str">
        <f>IF(AND(AM62=1,OR(H62="H",AB62="H"),TEXT(D62,0)&lt;&gt;"4"),"Y","N" )</f>
        <v>N</v>
      </c>
      <c r="AP62" s="7" t="s">
        <v>85</v>
      </c>
      <c r="AQ62" s="7" t="str">
        <f>IF(OR(AP62="Y",AO62="Y"),"MEDIUM",AN62)</f>
        <v>LOW</v>
      </c>
      <c r="AR62" s="57" t="s">
        <v>84</v>
      </c>
      <c r="AS62" s="57" t="s">
        <v>86</v>
      </c>
      <c r="AT62" s="57" t="s">
        <v>85</v>
      </c>
      <c r="AU62" s="57" t="str">
        <f>IF(AND(AR62="H",AS62="S"),"Y",IF(OR(AND(AR62="L",AS62="S",AT62="Y"),AND(AR62="H",AS62="G",AT62="Y")),"Y","N"))</f>
        <v>N</v>
      </c>
      <c r="AW62" s="57" t="str">
        <f>IF(AU62="N",AQ62,IF(AQ62="LOW","MEDIUM","HIGH"))</f>
        <v>LOW</v>
      </c>
      <c r="AX62" s="56">
        <f>INDEX('P-07 HACCP score'!$C$3:$E$7,MATCH(E62,'P-07 HACCP score'!$B$3:$B$7,0),MATCH('D-14 Ernst'!A$2,'P-07 HACCP score'!$C$2:$E$2,0))</f>
        <v>1.5</v>
      </c>
      <c r="AY62" s="56">
        <f>INDEX('P-07 HACCP score'!$C$3:$E$7,MATCH(F62,'P-07 HACCP score'!$B$3:$B$7,0),MATCH('D-14 Ernst'!B$2,'P-07 HACCP score'!$C$2:$E$2,0))</f>
        <v>0</v>
      </c>
      <c r="AZ62" s="56">
        <f>INDEX('P-07 HACCP score'!$C$3:$E$7,MATCH(G62,'P-07 HACCP score'!$B$3:$B$7,0),MATCH('D-14 Ernst'!C$2,'P-07 HACCP score'!$C$2:$E$2,0))</f>
        <v>0</v>
      </c>
      <c r="BA62" s="56" t="e">
        <f>INDEX('P-07 HACCP score'!$C$3:$E$7,MATCH(H62,'P-07 HACCP score'!$B$3:$B$7,0),MATCH('D-14 Ernst'!D$2,'P-07 HACCP score'!$C$2:$E$2,0))</f>
        <v>#N/A</v>
      </c>
      <c r="BB62" s="61">
        <f>INDEX('P-07 HACCP score'!$C$3:$E$7,MATCH(I62,'P-07 HACCP score'!$B$3:$B$7,0),MATCH('D-14 Ernst'!E$2,'P-07 HACCP score'!$C$2:$E$2,0))</f>
        <v>0</v>
      </c>
      <c r="BC62" s="61">
        <f>INDEX('P-07 HACCP score'!$C$3:$E$7,MATCH(J62,'P-07 HACCP score'!$B$3:$B$7,0),MATCH('D-14 Ernst'!F$2,'P-07 HACCP score'!$C$2:$E$2,0))</f>
        <v>0</v>
      </c>
      <c r="BD62" s="61">
        <f>INDEX('P-07 HACCP score'!$C$3:$E$7,MATCH(K62,'P-07 HACCP score'!$B$3:$B$7,0),MATCH('D-14 Ernst'!G$2,'P-07 HACCP score'!$C$2:$E$2,0))</f>
        <v>0</v>
      </c>
      <c r="BE62" s="61">
        <f>INDEX('P-07 HACCP score'!$C$3:$E$7,MATCH(L62,'P-07 HACCP score'!$B$3:$B$7,0),MATCH('D-14 Ernst'!H$2,'P-07 HACCP score'!$C$2:$E$2,0))</f>
        <v>0</v>
      </c>
      <c r="BF62" s="56">
        <f>INDEX('P-07 HACCP score'!$C$3:$E$7,MATCH(M62,'P-07 HACCP score'!$B$3:$B$7,0),MATCH('D-14 Ernst'!I$2,'P-07 HACCP score'!$C$2:$E$2,0))</f>
        <v>0</v>
      </c>
      <c r="BG62" s="56">
        <f>INDEX('P-07 HACCP score'!$C$3:$E$7,MATCH(N62,'P-07 HACCP score'!$B$3:$B$7,0),MATCH('D-14 Ernst'!J$2,'P-07 HACCP score'!$C$2:$E$2,0))</f>
        <v>0</v>
      </c>
      <c r="BH62" s="56">
        <f>INDEX('P-07 HACCP score'!$C$3:$E$7,MATCH(O62,'P-07 HACCP score'!$B$3:$B$7,0),MATCH('D-14 Ernst'!K$2,'P-07 HACCP score'!$C$2:$E$2,0))</f>
        <v>3</v>
      </c>
      <c r="BI62" s="62">
        <f>INDEX('P-07 HACCP score'!$C$3:$E$7,MATCH(P62,'P-07 HACCP score'!$B$3:$B$7,0),MATCH('D-14 Ernst'!L$2,'P-07 HACCP score'!$C$2:$E$2,0))</f>
        <v>3</v>
      </c>
      <c r="BJ62" s="62">
        <f>INDEX('P-07 HACCP score'!$C$3:$E$7,MATCH(Q62,'P-07 HACCP score'!$B$3:$B$7,0),MATCH('D-14 Ernst'!M$2,'P-07 HACCP score'!$C$2:$E$2,0))</f>
        <v>3</v>
      </c>
      <c r="BK62" s="56">
        <f>INDEX('P-07 HACCP score'!$C$3:$E$7,MATCH(R62,'P-07 HACCP score'!$B$3:$B$7,0),MATCH('D-14 Ernst'!N$2,'P-07 HACCP score'!$C$2:$E$2,0))</f>
        <v>5</v>
      </c>
      <c r="BL62" s="56">
        <f>INDEX('P-07 HACCP score'!$C$3:$E$7,MATCH(S62,'P-07 HACCP score'!$B$3:$B$7,0),MATCH('D-14 Ernst'!O$2,'P-07 HACCP score'!$C$2:$E$2,0))</f>
        <v>1</v>
      </c>
      <c r="BM62" s="56">
        <f>INDEX('P-07 HACCP score'!$C$3:$E$7,MATCH(T62,'P-07 HACCP score'!$B$3:$B$7,0),MATCH('D-14 Ernst'!P$2,'P-07 HACCP score'!$C$2:$E$2,0))</f>
        <v>1.5</v>
      </c>
      <c r="BN62" s="56">
        <f>INDEX('P-07 HACCP score'!$C$3:$E$7,MATCH(U62,'P-07 HACCP score'!$B$3:$B$7,0),MATCH('D-14 Ernst'!Q$2,'P-07 HACCP score'!$C$2:$E$2,0))</f>
        <v>3</v>
      </c>
      <c r="BO62" s="56">
        <f>INDEX('P-07 HACCP score'!$C$3:$E$7,MATCH(V62,'P-07 HACCP score'!$B$3:$B$7,0),MATCH('D-14 Ernst'!R$2,'P-07 HACCP score'!$C$2:$E$2,0))</f>
        <v>0</v>
      </c>
      <c r="BP62" s="56">
        <f>INDEX('P-07 HACCP score'!$C$3:$E$7,MATCH(W62,'P-07 HACCP score'!$B$3:$B$7,0),MATCH('D-14 Ernst'!S$2,'P-07 HACCP score'!$C$2:$E$2,0))</f>
        <v>0</v>
      </c>
      <c r="BQ62" s="56" t="e">
        <f>INDEX('P-07 HACCP score'!$C$3:$E$7,MATCH(X62,'P-07 HACCP score'!$B$3:$B$7,0),MATCH('D-14 Ernst'!T$2,'P-07 HACCP score'!$C$2:$E$2,0))</f>
        <v>#N/A</v>
      </c>
      <c r="BR62" s="63">
        <f>INDEX('P-07 HACCP score'!$C$3:$E$7,MATCH(Y62,'P-07 HACCP score'!$B$3:$B$7,0),MATCH('D-14 Ernst'!U$2,'P-07 HACCP score'!$C$2:$E$2,0))</f>
        <v>0</v>
      </c>
      <c r="BS62" s="63">
        <f>INDEX('P-07 HACCP score'!$C$3:$E$7,MATCH(Z62,'P-07 HACCP score'!$B$3:$B$7,0),MATCH('D-14 Ernst'!V$2,'P-07 HACCP score'!$C$2:$E$2,0))</f>
        <v>0</v>
      </c>
      <c r="BT62" s="63">
        <f>INDEX('P-07 HACCP score'!$C$3:$E$7,MATCH(AA62,'P-07 HACCP score'!$B$3:$B$7,0),MATCH('D-14 Ernst'!W$2,'P-07 HACCP score'!$C$2:$E$2,0))</f>
        <v>0</v>
      </c>
      <c r="BU62" s="56">
        <f>INDEX('P-07 HACCP score'!$C$3:$E$7,MATCH(AB62,'P-07 HACCP score'!$B$3:$B$7,0),MATCH('D-14 Ernst'!X$2,'P-07 HACCP score'!$C$2:$E$2,0))</f>
        <v>0</v>
      </c>
      <c r="BV62" s="56">
        <f>INDEX('P-07 HACCP score'!$C$3:$E$7,MATCH(AC62,'P-07 HACCP score'!$B$3:$B$7,0),MATCH('D-14 Ernst'!Y$2,'P-07 HACCP score'!$C$2:$E$2,0))</f>
        <v>0</v>
      </c>
      <c r="BW62" s="56">
        <f>INDEX('P-07 HACCP score'!$C$3:$E$7,MATCH(AD62,'P-07 HACCP score'!$B$3:$B$7,0),MATCH('D-14 Ernst'!Z$2,'P-07 HACCP score'!$C$2:$E$2,0))</f>
        <v>0</v>
      </c>
      <c r="BX62" s="56">
        <f>INDEX('P-07 HACCP score'!$C$3:$E$7,MATCH(AE62,'P-07 HACCP score'!$B$3:$B$7,0),MATCH('D-14 Ernst'!AA$2,'P-07 HACCP score'!$C$2:$E$2,0))</f>
        <v>0</v>
      </c>
      <c r="BY62" s="56">
        <f>INDEX('P-07 HACCP score'!$C$3:$E$7,MATCH(AF62,'P-07 HACCP score'!$B$3:$B$7,0),MATCH('D-14 Ernst'!AB$2,'P-07 HACCP score'!$C$2:$E$2,0))</f>
        <v>0</v>
      </c>
      <c r="BZ62" s="56">
        <f>INDEX('P-07 HACCP score'!$C$3:$E$7,MATCH(AG62,'P-07 HACCP score'!$B$3:$B$7,0),MATCH('D-14 Ernst'!AC$2,'P-07 HACCP score'!$C$2:$E$2,0))</f>
        <v>0</v>
      </c>
      <c r="CA62" s="56">
        <f>INDEX('P-07 HACCP score'!$C$3:$E$7,MATCH(AH62,'P-07 HACCP score'!$B$3:$B$7,0),MATCH('D-14 Ernst'!AD$2,'P-07 HACCP score'!$C$2:$E$2,0))</f>
        <v>0</v>
      </c>
      <c r="CB62" s="56">
        <f>INDEX('P-07 HACCP score'!$C$3:$E$7,MATCH(AI62,'P-07 HACCP score'!$B$3:$B$7,0),MATCH('D-14 Ernst'!AE$2,'P-07 HACCP score'!$C$2:$E$2,0))</f>
        <v>0</v>
      </c>
      <c r="CC62" s="56">
        <f>INDEX('P-07 HACCP score'!$C$3:$E$7,MATCH(AJ62,'P-07 HACCP score'!$B$3:$B$7,0),MATCH('D-14 Ernst'!AF$2,'P-07 HACCP score'!$C$2:$E$2,0))</f>
        <v>0</v>
      </c>
      <c r="CD62" s="56">
        <f>INDEX('P-07 HACCP score'!$C$3:$E$7,MATCH(AK62,'P-07 HACCP score'!$B$3:$B$7,0),MATCH('D-14 Ernst'!AG$2,'P-07 HACCP score'!$C$2:$E$2,0))</f>
        <v>0</v>
      </c>
    </row>
    <row r="63" spans="1:82" x14ac:dyDescent="0.3">
      <c r="A63" s="48">
        <v>52550</v>
      </c>
      <c r="B63" s="49" t="s">
        <v>168</v>
      </c>
      <c r="C63" s="45" t="s">
        <v>112</v>
      </c>
      <c r="D63" s="39">
        <v>5</v>
      </c>
      <c r="E63" s="8"/>
      <c r="F63" s="7"/>
      <c r="G63" s="7"/>
      <c r="H63" s="7" t="str">
        <f>IF(COUNTIF(I63:M63,"H"),"H",
IF(COUNTIF(I63:M63,"M"),"M",
IF(COUNTIF(I63:M63,"L"),"L",
IF(COUNTIF(I63:M63,"B"),"B",""))))</f>
        <v/>
      </c>
      <c r="I63" s="10"/>
      <c r="J63" s="10"/>
      <c r="K63" s="10"/>
      <c r="L63" s="10"/>
      <c r="M63" s="10"/>
      <c r="N63" s="7"/>
      <c r="O63" s="7" t="str">
        <f>IF(COUNTIF(P63:Q63,"H"),"H",
IF(COUNTIF(P63:Q63,"M"),"M",
IF(COUNTIF(P63:Q63,"L"),"L",
IF(COUNTIF(P63:Q63,"B"),"B",""))))</f>
        <v>M</v>
      </c>
      <c r="P63" s="12" t="s">
        <v>102</v>
      </c>
      <c r="Q63" s="12" t="s">
        <v>102</v>
      </c>
      <c r="R63" s="7" t="s">
        <v>84</v>
      </c>
      <c r="S63" s="7"/>
      <c r="T63" s="7" t="s">
        <v>83</v>
      </c>
      <c r="U63" s="7"/>
      <c r="V63" s="7"/>
      <c r="W63" s="7"/>
      <c r="X63" s="7" t="str">
        <f>IF(COUNTIF(Y63:AA63,"H"),"H",
IF(COUNTIF(Y63:AA63,"M"),"M",
IF(COUNTIF(Y63:AA63,"L"),"L",
IF(COUNTIF(Y63:AA63,"B"),"B",""))))</f>
        <v/>
      </c>
      <c r="Y63" s="25"/>
      <c r="Z63" s="25"/>
      <c r="AA63" s="25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>
        <f>COUNTIF(AX63:BA63,5)+COUNTIF(BG63:BH63,5)+COUNTIF(BK63:BQ63,5)+COUNTIF(BU63:CD63,5)+COUNTIF(AX63:BA63,9)+COUNTIF(BG63:BH63,9)+COUNTIF(BK63:BQ63,9)+COUNTIF(BU63:CD63,9)</f>
        <v>2</v>
      </c>
      <c r="AM63" s="7">
        <f>COUNTIF(AX63:BA63,15)+COUNTIF(BG63:BH63,15)+COUNTIF(BK63:BQ63,15)+COUNTIF(BU63:CD63,15)+COUNTIF(AX63:BA63,25)+COUNTIF(BG63:BH63,25)+COUNTIF(BK63:BQ63,25)+COUNTIF(BU63:CD63,25)</f>
        <v>0</v>
      </c>
      <c r="AN63" s="7" t="str">
        <f>IF(AM63&gt;=1,"HIGH",IF(AL63&gt;=2,"MEDIUM","LOW"))</f>
        <v>MEDIUM</v>
      </c>
      <c r="AO63" s="7" t="str">
        <f>IF(AND(AM63=1,OR(H63="H",AB63="H"),TEXT(D63,0)&lt;&gt;"4"),"Y","N" )</f>
        <v>N</v>
      </c>
      <c r="AP63" s="7" t="s">
        <v>85</v>
      </c>
      <c r="AQ63" s="7" t="str">
        <f>IF(OR(AP63="Y",AO63="Y"),"MEDIUM",AN63)</f>
        <v>MEDIUM</v>
      </c>
      <c r="AR63" s="57" t="s">
        <v>84</v>
      </c>
      <c r="AS63" s="57" t="s">
        <v>86</v>
      </c>
      <c r="AT63" s="57" t="s">
        <v>85</v>
      </c>
      <c r="AU63" s="57" t="str">
        <f>IF(AND(AR63="H",AS63="S"),"Y",IF(OR(AND(AR63="L",AS63="S",AT63="Y"),AND(AR63="H",AS63="G",AT63="Y")),"Y","N"))</f>
        <v>N</v>
      </c>
      <c r="AW63" s="57" t="str">
        <f>IF(AU63="N",AQ63,IF(AQ63="LOW","MEDIUM","HIGH"))</f>
        <v>MEDIUM</v>
      </c>
      <c r="AX63" s="56">
        <f>INDEX('P-07 HACCP score'!$C$3:$E$7,MATCH(E63,'P-07 HACCP score'!$B$3:$B$7,0),MATCH('D-14 Ernst'!A$2,'P-07 HACCP score'!$C$2:$E$2,0))</f>
        <v>0</v>
      </c>
      <c r="AY63" s="56">
        <f>INDEX('P-07 HACCP score'!$C$3:$E$7,MATCH(F63,'P-07 HACCP score'!$B$3:$B$7,0),MATCH('D-14 Ernst'!B$2,'P-07 HACCP score'!$C$2:$E$2,0))</f>
        <v>0</v>
      </c>
      <c r="AZ63" s="56">
        <f>INDEX('P-07 HACCP score'!$C$3:$E$7,MATCH(G63,'P-07 HACCP score'!$B$3:$B$7,0),MATCH('D-14 Ernst'!C$2,'P-07 HACCP score'!$C$2:$E$2,0))</f>
        <v>0</v>
      </c>
      <c r="BA63" s="56" t="e">
        <f>INDEX('P-07 HACCP score'!$C$3:$E$7,MATCH(H63,'P-07 HACCP score'!$B$3:$B$7,0),MATCH('D-14 Ernst'!D$2,'P-07 HACCP score'!$C$2:$E$2,0))</f>
        <v>#N/A</v>
      </c>
      <c r="BB63" s="61">
        <f>INDEX('P-07 HACCP score'!$C$3:$E$7,MATCH(I63,'P-07 HACCP score'!$B$3:$B$7,0),MATCH('D-14 Ernst'!E$2,'P-07 HACCP score'!$C$2:$E$2,0))</f>
        <v>0</v>
      </c>
      <c r="BC63" s="61">
        <f>INDEX('P-07 HACCP score'!$C$3:$E$7,MATCH(J63,'P-07 HACCP score'!$B$3:$B$7,0),MATCH('D-14 Ernst'!F$2,'P-07 HACCP score'!$C$2:$E$2,0))</f>
        <v>0</v>
      </c>
      <c r="BD63" s="61">
        <f>INDEX('P-07 HACCP score'!$C$3:$E$7,MATCH(K63,'P-07 HACCP score'!$B$3:$B$7,0),MATCH('D-14 Ernst'!G$2,'P-07 HACCP score'!$C$2:$E$2,0))</f>
        <v>0</v>
      </c>
      <c r="BE63" s="61">
        <f>INDEX('P-07 HACCP score'!$C$3:$E$7,MATCH(L63,'P-07 HACCP score'!$B$3:$B$7,0),MATCH('D-14 Ernst'!H$2,'P-07 HACCP score'!$C$2:$E$2,0))</f>
        <v>0</v>
      </c>
      <c r="BF63" s="56">
        <f>INDEX('P-07 HACCP score'!$C$3:$E$7,MATCH(M63,'P-07 HACCP score'!$B$3:$B$7,0),MATCH('D-14 Ernst'!I$2,'P-07 HACCP score'!$C$2:$E$2,0))</f>
        <v>0</v>
      </c>
      <c r="BG63" s="56">
        <f>INDEX('P-07 HACCP score'!$C$3:$E$7,MATCH(N63,'P-07 HACCP score'!$B$3:$B$7,0),MATCH('D-14 Ernst'!J$2,'P-07 HACCP score'!$C$2:$E$2,0))</f>
        <v>0</v>
      </c>
      <c r="BH63" s="56">
        <f>INDEX('P-07 HACCP score'!$C$3:$E$7,MATCH(O63,'P-07 HACCP score'!$B$3:$B$7,0),MATCH('D-14 Ernst'!K$2,'P-07 HACCP score'!$C$2:$E$2,0))</f>
        <v>9</v>
      </c>
      <c r="BI63" s="62">
        <f>INDEX('P-07 HACCP score'!$C$3:$E$7,MATCH(P63,'P-07 HACCP score'!$B$3:$B$7,0),MATCH('D-14 Ernst'!L$2,'P-07 HACCP score'!$C$2:$E$2,0))</f>
        <v>9</v>
      </c>
      <c r="BJ63" s="62">
        <f>INDEX('P-07 HACCP score'!$C$3:$E$7,MATCH(Q63,'P-07 HACCP score'!$B$3:$B$7,0),MATCH('D-14 Ernst'!M$2,'P-07 HACCP score'!$C$2:$E$2,0))</f>
        <v>9</v>
      </c>
      <c r="BK63" s="56">
        <f>INDEX('P-07 HACCP score'!$C$3:$E$7,MATCH(R63,'P-07 HACCP score'!$B$3:$B$7,0),MATCH('D-14 Ernst'!N$2,'P-07 HACCP score'!$C$2:$E$2,0))</f>
        <v>5</v>
      </c>
      <c r="BL63" s="56">
        <f>INDEX('P-07 HACCP score'!$C$3:$E$7,MATCH(S63,'P-07 HACCP score'!$B$3:$B$7,0),MATCH('D-14 Ernst'!O$2,'P-07 HACCP score'!$C$2:$E$2,0))</f>
        <v>0</v>
      </c>
      <c r="BM63" s="56">
        <f>INDEX('P-07 HACCP score'!$C$3:$E$7,MATCH(T63,'P-07 HACCP score'!$B$3:$B$7,0),MATCH('D-14 Ernst'!P$2,'P-07 HACCP score'!$C$2:$E$2,0))</f>
        <v>1.5</v>
      </c>
      <c r="BN63" s="56">
        <f>INDEX('P-07 HACCP score'!$C$3:$E$7,MATCH(U63,'P-07 HACCP score'!$B$3:$B$7,0),MATCH('D-14 Ernst'!Q$2,'P-07 HACCP score'!$C$2:$E$2,0))</f>
        <v>0</v>
      </c>
      <c r="BO63" s="56">
        <f>INDEX('P-07 HACCP score'!$C$3:$E$7,MATCH(V63,'P-07 HACCP score'!$B$3:$B$7,0),MATCH('D-14 Ernst'!R$2,'P-07 HACCP score'!$C$2:$E$2,0))</f>
        <v>0</v>
      </c>
      <c r="BP63" s="56">
        <f>INDEX('P-07 HACCP score'!$C$3:$E$7,MATCH(W63,'P-07 HACCP score'!$B$3:$B$7,0),MATCH('D-14 Ernst'!S$2,'P-07 HACCP score'!$C$2:$E$2,0))</f>
        <v>0</v>
      </c>
      <c r="BQ63" s="56" t="e">
        <f>INDEX('P-07 HACCP score'!$C$3:$E$7,MATCH(X63,'P-07 HACCP score'!$B$3:$B$7,0),MATCH('D-14 Ernst'!T$2,'P-07 HACCP score'!$C$2:$E$2,0))</f>
        <v>#N/A</v>
      </c>
      <c r="BR63" s="63">
        <f>INDEX('P-07 HACCP score'!$C$3:$E$7,MATCH(Y63,'P-07 HACCP score'!$B$3:$B$7,0),MATCH('D-14 Ernst'!U$2,'P-07 HACCP score'!$C$2:$E$2,0))</f>
        <v>0</v>
      </c>
      <c r="BS63" s="63">
        <f>INDEX('P-07 HACCP score'!$C$3:$E$7,MATCH(Z63,'P-07 HACCP score'!$B$3:$B$7,0),MATCH('D-14 Ernst'!V$2,'P-07 HACCP score'!$C$2:$E$2,0))</f>
        <v>0</v>
      </c>
      <c r="BT63" s="63">
        <f>INDEX('P-07 HACCP score'!$C$3:$E$7,MATCH(AA63,'P-07 HACCP score'!$B$3:$B$7,0),MATCH('D-14 Ernst'!W$2,'P-07 HACCP score'!$C$2:$E$2,0))</f>
        <v>0</v>
      </c>
      <c r="BU63" s="56">
        <f>INDEX('P-07 HACCP score'!$C$3:$E$7,MATCH(AB63,'P-07 HACCP score'!$B$3:$B$7,0),MATCH('D-14 Ernst'!X$2,'P-07 HACCP score'!$C$2:$E$2,0))</f>
        <v>0</v>
      </c>
      <c r="BV63" s="56">
        <f>INDEX('P-07 HACCP score'!$C$3:$E$7,MATCH(AC63,'P-07 HACCP score'!$B$3:$B$7,0),MATCH('D-14 Ernst'!Y$2,'P-07 HACCP score'!$C$2:$E$2,0))</f>
        <v>0</v>
      </c>
      <c r="BW63" s="56">
        <f>INDEX('P-07 HACCP score'!$C$3:$E$7,MATCH(AD63,'P-07 HACCP score'!$B$3:$B$7,0),MATCH('D-14 Ernst'!Z$2,'P-07 HACCP score'!$C$2:$E$2,0))</f>
        <v>0</v>
      </c>
      <c r="BX63" s="56">
        <f>INDEX('P-07 HACCP score'!$C$3:$E$7,MATCH(AE63,'P-07 HACCP score'!$B$3:$B$7,0),MATCH('D-14 Ernst'!AA$2,'P-07 HACCP score'!$C$2:$E$2,0))</f>
        <v>0</v>
      </c>
      <c r="BY63" s="56">
        <f>INDEX('P-07 HACCP score'!$C$3:$E$7,MATCH(AF63,'P-07 HACCP score'!$B$3:$B$7,0),MATCH('D-14 Ernst'!AB$2,'P-07 HACCP score'!$C$2:$E$2,0))</f>
        <v>0</v>
      </c>
      <c r="BZ63" s="56">
        <f>INDEX('P-07 HACCP score'!$C$3:$E$7,MATCH(AG63,'P-07 HACCP score'!$B$3:$B$7,0),MATCH('D-14 Ernst'!AC$2,'P-07 HACCP score'!$C$2:$E$2,0))</f>
        <v>0</v>
      </c>
      <c r="CA63" s="56">
        <f>INDEX('P-07 HACCP score'!$C$3:$E$7,MATCH(AH63,'P-07 HACCP score'!$B$3:$B$7,0),MATCH('D-14 Ernst'!AD$2,'P-07 HACCP score'!$C$2:$E$2,0))</f>
        <v>0</v>
      </c>
      <c r="CB63" s="56">
        <f>INDEX('P-07 HACCP score'!$C$3:$E$7,MATCH(AI63,'P-07 HACCP score'!$B$3:$B$7,0),MATCH('D-14 Ernst'!AE$2,'P-07 HACCP score'!$C$2:$E$2,0))</f>
        <v>0</v>
      </c>
      <c r="CC63" s="56">
        <f>INDEX('P-07 HACCP score'!$C$3:$E$7,MATCH(AJ63,'P-07 HACCP score'!$B$3:$B$7,0),MATCH('D-14 Ernst'!AF$2,'P-07 HACCP score'!$C$2:$E$2,0))</f>
        <v>0</v>
      </c>
      <c r="CD63" s="56">
        <f>INDEX('P-07 HACCP score'!$C$3:$E$7,MATCH(AK63,'P-07 HACCP score'!$B$3:$B$7,0),MATCH('D-14 Ernst'!AG$2,'P-07 HACCP score'!$C$2:$E$2,0))</f>
        <v>0</v>
      </c>
    </row>
    <row r="64" spans="1:82" x14ac:dyDescent="0.3">
      <c r="A64" s="48">
        <v>52570</v>
      </c>
      <c r="B64" s="49" t="s">
        <v>169</v>
      </c>
      <c r="C64" s="45" t="s">
        <v>112</v>
      </c>
      <c r="D64" s="39">
        <v>5</v>
      </c>
      <c r="E64" s="8"/>
      <c r="F64" s="7"/>
      <c r="G64" s="7"/>
      <c r="H64" s="7" t="str">
        <f>IF(COUNTIF(I64:M64,"H"),"H",
IF(COUNTIF(I64:M64,"M"),"M",
IF(COUNTIF(I64:M64,"L"),"L",
IF(COUNTIF(I64:M64,"B"),"B",""))))</f>
        <v/>
      </c>
      <c r="I64" s="10"/>
      <c r="J64" s="10"/>
      <c r="K64" s="10"/>
      <c r="L64" s="10"/>
      <c r="M64" s="10"/>
      <c r="N64" s="7"/>
      <c r="O64" s="7" t="str">
        <f>IF(COUNTIF(P64:Q64,"H"),"H",
IF(COUNTIF(P64:Q64,"M"),"M",
IF(COUNTIF(P64:Q64,"L"),"L",
IF(COUNTIF(P64:Q64,"B"),"B",""))))</f>
        <v>B</v>
      </c>
      <c r="P64" s="12" t="s">
        <v>83</v>
      </c>
      <c r="Q64" s="12" t="s">
        <v>83</v>
      </c>
      <c r="R64" s="7" t="s">
        <v>84</v>
      </c>
      <c r="S64" s="7"/>
      <c r="T64" s="7" t="s">
        <v>83</v>
      </c>
      <c r="U64" s="7"/>
      <c r="V64" s="7"/>
      <c r="W64" s="7"/>
      <c r="X64" s="7" t="str">
        <f>IF(COUNTIF(Y64:AA64,"H"),"H",
IF(COUNTIF(Y64:AA64,"M"),"M",
IF(COUNTIF(Y64:AA64,"L"),"L",
IF(COUNTIF(Y64:AA64,"B"),"B",""))))</f>
        <v/>
      </c>
      <c r="Y64" s="25"/>
      <c r="Z64" s="25"/>
      <c r="AA64" s="25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>
        <f>COUNTIF(AX64:BA64,5)+COUNTIF(BG64:BH64,5)+COUNTIF(BK64:BQ64,5)+COUNTIF(BU64:CD64,5)+COUNTIF(AX64:BA64,9)+COUNTIF(BG64:BH64,9)+COUNTIF(BK64:BQ64,9)+COUNTIF(BU64:CD64,9)</f>
        <v>1</v>
      </c>
      <c r="AM64" s="7">
        <f>COUNTIF(AX64:BA64,15)+COUNTIF(BG64:BH64,15)+COUNTIF(BK64:BQ64,15)+COUNTIF(BU64:CD64,15)+COUNTIF(AX64:BA64,25)+COUNTIF(BG64:BH64,25)+COUNTIF(BK64:BQ64,25)+COUNTIF(BU64:CD64,25)</f>
        <v>0</v>
      </c>
      <c r="AN64" s="7" t="str">
        <f>IF(AM64&gt;=1,"HIGH",IF(AL64&gt;=2,"MEDIUM","LOW"))</f>
        <v>LOW</v>
      </c>
      <c r="AO64" s="7" t="str">
        <f>IF(AND(AM64=1,OR(H64="H",AB64="H"),TEXT(D64,0)&lt;&gt;"4"),"Y","N" )</f>
        <v>N</v>
      </c>
      <c r="AP64" s="7" t="s">
        <v>85</v>
      </c>
      <c r="AQ64" s="7" t="str">
        <f>IF(OR(AP64="Y",AO64="Y"),"MEDIUM",AN64)</f>
        <v>LOW</v>
      </c>
      <c r="AR64" s="57" t="s">
        <v>84</v>
      </c>
      <c r="AS64" s="57" t="s">
        <v>86</v>
      </c>
      <c r="AT64" s="57" t="s">
        <v>85</v>
      </c>
      <c r="AU64" s="57" t="str">
        <f>IF(AND(AR64="H",AS64="S"),"Y",IF(OR(AND(AR64="L",AS64="S",AT64="Y"),AND(AR64="H",AS64="G",AT64="Y")),"Y","N"))</f>
        <v>N</v>
      </c>
      <c r="AW64" s="57" t="str">
        <f>IF(AU64="N",AQ64,IF(AQ64="LOW","MEDIUM","HIGH"))</f>
        <v>LOW</v>
      </c>
      <c r="AX64" s="56">
        <f>INDEX('P-07 HACCP score'!$C$3:$E$7,MATCH(E64,'P-07 HACCP score'!$B$3:$B$7,0),MATCH('D-14 Ernst'!A$2,'P-07 HACCP score'!$C$2:$E$2,0))</f>
        <v>0</v>
      </c>
      <c r="AY64" s="56">
        <f>INDEX('P-07 HACCP score'!$C$3:$E$7,MATCH(F64,'P-07 HACCP score'!$B$3:$B$7,0),MATCH('D-14 Ernst'!B$2,'P-07 HACCP score'!$C$2:$E$2,0))</f>
        <v>0</v>
      </c>
      <c r="AZ64" s="56">
        <f>INDEX('P-07 HACCP score'!$C$3:$E$7,MATCH(G64,'P-07 HACCP score'!$B$3:$B$7,0),MATCH('D-14 Ernst'!C$2,'P-07 HACCP score'!$C$2:$E$2,0))</f>
        <v>0</v>
      </c>
      <c r="BA64" s="56" t="e">
        <f>INDEX('P-07 HACCP score'!$C$3:$E$7,MATCH(H64,'P-07 HACCP score'!$B$3:$B$7,0),MATCH('D-14 Ernst'!D$2,'P-07 HACCP score'!$C$2:$E$2,0))</f>
        <v>#N/A</v>
      </c>
      <c r="BB64" s="61">
        <f>INDEX('P-07 HACCP score'!$C$3:$E$7,MATCH(I64,'P-07 HACCP score'!$B$3:$B$7,0),MATCH('D-14 Ernst'!E$2,'P-07 HACCP score'!$C$2:$E$2,0))</f>
        <v>0</v>
      </c>
      <c r="BC64" s="61">
        <f>INDEX('P-07 HACCP score'!$C$3:$E$7,MATCH(J64,'P-07 HACCP score'!$B$3:$B$7,0),MATCH('D-14 Ernst'!F$2,'P-07 HACCP score'!$C$2:$E$2,0))</f>
        <v>0</v>
      </c>
      <c r="BD64" s="61">
        <f>INDEX('P-07 HACCP score'!$C$3:$E$7,MATCH(K64,'P-07 HACCP score'!$B$3:$B$7,0),MATCH('D-14 Ernst'!G$2,'P-07 HACCP score'!$C$2:$E$2,0))</f>
        <v>0</v>
      </c>
      <c r="BE64" s="61">
        <f>INDEX('P-07 HACCP score'!$C$3:$E$7,MATCH(L64,'P-07 HACCP score'!$B$3:$B$7,0),MATCH('D-14 Ernst'!H$2,'P-07 HACCP score'!$C$2:$E$2,0))</f>
        <v>0</v>
      </c>
      <c r="BF64" s="56">
        <f>INDEX('P-07 HACCP score'!$C$3:$E$7,MATCH(M64,'P-07 HACCP score'!$B$3:$B$7,0),MATCH('D-14 Ernst'!I$2,'P-07 HACCP score'!$C$2:$E$2,0))</f>
        <v>0</v>
      </c>
      <c r="BG64" s="56">
        <f>INDEX('P-07 HACCP score'!$C$3:$E$7,MATCH(N64,'P-07 HACCP score'!$B$3:$B$7,0),MATCH('D-14 Ernst'!J$2,'P-07 HACCP score'!$C$2:$E$2,0))</f>
        <v>0</v>
      </c>
      <c r="BH64" s="56">
        <f>INDEX('P-07 HACCP score'!$C$3:$E$7,MATCH(O64,'P-07 HACCP score'!$B$3:$B$7,0),MATCH('D-14 Ernst'!K$2,'P-07 HACCP score'!$C$2:$E$2,0))</f>
        <v>1.5</v>
      </c>
      <c r="BI64" s="62">
        <f>INDEX('P-07 HACCP score'!$C$3:$E$7,MATCH(P64,'P-07 HACCP score'!$B$3:$B$7,0),MATCH('D-14 Ernst'!L$2,'P-07 HACCP score'!$C$2:$E$2,0))</f>
        <v>1.5</v>
      </c>
      <c r="BJ64" s="62">
        <f>INDEX('P-07 HACCP score'!$C$3:$E$7,MATCH(Q64,'P-07 HACCP score'!$B$3:$B$7,0),MATCH('D-14 Ernst'!M$2,'P-07 HACCP score'!$C$2:$E$2,0))</f>
        <v>1.5</v>
      </c>
      <c r="BK64" s="56">
        <f>INDEX('P-07 HACCP score'!$C$3:$E$7,MATCH(R64,'P-07 HACCP score'!$B$3:$B$7,0),MATCH('D-14 Ernst'!N$2,'P-07 HACCP score'!$C$2:$E$2,0))</f>
        <v>5</v>
      </c>
      <c r="BL64" s="56">
        <f>INDEX('P-07 HACCP score'!$C$3:$E$7,MATCH(S64,'P-07 HACCP score'!$B$3:$B$7,0),MATCH('D-14 Ernst'!O$2,'P-07 HACCP score'!$C$2:$E$2,0))</f>
        <v>0</v>
      </c>
      <c r="BM64" s="56">
        <f>INDEX('P-07 HACCP score'!$C$3:$E$7,MATCH(T64,'P-07 HACCP score'!$B$3:$B$7,0),MATCH('D-14 Ernst'!P$2,'P-07 HACCP score'!$C$2:$E$2,0))</f>
        <v>1.5</v>
      </c>
      <c r="BN64" s="56">
        <f>INDEX('P-07 HACCP score'!$C$3:$E$7,MATCH(U64,'P-07 HACCP score'!$B$3:$B$7,0),MATCH('D-14 Ernst'!Q$2,'P-07 HACCP score'!$C$2:$E$2,0))</f>
        <v>0</v>
      </c>
      <c r="BO64" s="56">
        <f>INDEX('P-07 HACCP score'!$C$3:$E$7,MATCH(V64,'P-07 HACCP score'!$B$3:$B$7,0),MATCH('D-14 Ernst'!R$2,'P-07 HACCP score'!$C$2:$E$2,0))</f>
        <v>0</v>
      </c>
      <c r="BP64" s="56">
        <f>INDEX('P-07 HACCP score'!$C$3:$E$7,MATCH(W64,'P-07 HACCP score'!$B$3:$B$7,0),MATCH('D-14 Ernst'!S$2,'P-07 HACCP score'!$C$2:$E$2,0))</f>
        <v>0</v>
      </c>
      <c r="BQ64" s="56" t="e">
        <f>INDEX('P-07 HACCP score'!$C$3:$E$7,MATCH(X64,'P-07 HACCP score'!$B$3:$B$7,0),MATCH('D-14 Ernst'!T$2,'P-07 HACCP score'!$C$2:$E$2,0))</f>
        <v>#N/A</v>
      </c>
      <c r="BR64" s="63">
        <f>INDEX('P-07 HACCP score'!$C$3:$E$7,MATCH(Y64,'P-07 HACCP score'!$B$3:$B$7,0),MATCH('D-14 Ernst'!U$2,'P-07 HACCP score'!$C$2:$E$2,0))</f>
        <v>0</v>
      </c>
      <c r="BS64" s="63">
        <f>INDEX('P-07 HACCP score'!$C$3:$E$7,MATCH(Z64,'P-07 HACCP score'!$B$3:$B$7,0),MATCH('D-14 Ernst'!V$2,'P-07 HACCP score'!$C$2:$E$2,0))</f>
        <v>0</v>
      </c>
      <c r="BT64" s="63">
        <f>INDEX('P-07 HACCP score'!$C$3:$E$7,MATCH(AA64,'P-07 HACCP score'!$B$3:$B$7,0),MATCH('D-14 Ernst'!W$2,'P-07 HACCP score'!$C$2:$E$2,0))</f>
        <v>0</v>
      </c>
      <c r="BU64" s="56">
        <f>INDEX('P-07 HACCP score'!$C$3:$E$7,MATCH(AB64,'P-07 HACCP score'!$B$3:$B$7,0),MATCH('D-14 Ernst'!X$2,'P-07 HACCP score'!$C$2:$E$2,0))</f>
        <v>0</v>
      </c>
      <c r="BV64" s="56">
        <f>INDEX('P-07 HACCP score'!$C$3:$E$7,MATCH(AC64,'P-07 HACCP score'!$B$3:$B$7,0),MATCH('D-14 Ernst'!Y$2,'P-07 HACCP score'!$C$2:$E$2,0))</f>
        <v>0</v>
      </c>
      <c r="BW64" s="56">
        <f>INDEX('P-07 HACCP score'!$C$3:$E$7,MATCH(AD64,'P-07 HACCP score'!$B$3:$B$7,0),MATCH('D-14 Ernst'!Z$2,'P-07 HACCP score'!$C$2:$E$2,0))</f>
        <v>0</v>
      </c>
      <c r="BX64" s="56">
        <f>INDEX('P-07 HACCP score'!$C$3:$E$7,MATCH(AE64,'P-07 HACCP score'!$B$3:$B$7,0),MATCH('D-14 Ernst'!AA$2,'P-07 HACCP score'!$C$2:$E$2,0))</f>
        <v>0</v>
      </c>
      <c r="BY64" s="56">
        <f>INDEX('P-07 HACCP score'!$C$3:$E$7,MATCH(AF64,'P-07 HACCP score'!$B$3:$B$7,0),MATCH('D-14 Ernst'!AB$2,'P-07 HACCP score'!$C$2:$E$2,0))</f>
        <v>0</v>
      </c>
      <c r="BZ64" s="56">
        <f>INDEX('P-07 HACCP score'!$C$3:$E$7,MATCH(AG64,'P-07 HACCP score'!$B$3:$B$7,0),MATCH('D-14 Ernst'!AC$2,'P-07 HACCP score'!$C$2:$E$2,0))</f>
        <v>0</v>
      </c>
      <c r="CA64" s="56">
        <f>INDEX('P-07 HACCP score'!$C$3:$E$7,MATCH(AH64,'P-07 HACCP score'!$B$3:$B$7,0),MATCH('D-14 Ernst'!AD$2,'P-07 HACCP score'!$C$2:$E$2,0))</f>
        <v>0</v>
      </c>
      <c r="CB64" s="56">
        <f>INDEX('P-07 HACCP score'!$C$3:$E$7,MATCH(AI64,'P-07 HACCP score'!$B$3:$B$7,0),MATCH('D-14 Ernst'!AE$2,'P-07 HACCP score'!$C$2:$E$2,0))</f>
        <v>0</v>
      </c>
      <c r="CC64" s="56">
        <f>INDEX('P-07 HACCP score'!$C$3:$E$7,MATCH(AJ64,'P-07 HACCP score'!$B$3:$B$7,0),MATCH('D-14 Ernst'!AF$2,'P-07 HACCP score'!$C$2:$E$2,0))</f>
        <v>0</v>
      </c>
      <c r="CD64" s="56">
        <f>INDEX('P-07 HACCP score'!$C$3:$E$7,MATCH(AK64,'P-07 HACCP score'!$B$3:$B$7,0),MATCH('D-14 Ernst'!AG$2,'P-07 HACCP score'!$C$2:$E$2,0))</f>
        <v>0</v>
      </c>
    </row>
    <row r="65" spans="1:82" x14ac:dyDescent="0.3">
      <c r="A65" s="48">
        <v>30400</v>
      </c>
      <c r="B65" s="49" t="s">
        <v>170</v>
      </c>
      <c r="C65" s="45" t="s">
        <v>162</v>
      </c>
      <c r="D65" s="41">
        <v>5</v>
      </c>
      <c r="E65" s="8"/>
      <c r="F65" s="7"/>
      <c r="G65" s="7"/>
      <c r="H65" s="7" t="str">
        <f>IF(COUNTIF(I65:M65,"H"),"H",
IF(COUNTIF(I65:M65,"M"),"M",
IF(COUNTIF(I65:M65,"L"),"L",
IF(COUNTIF(I65:M65,"B"),"B",""))))</f>
        <v/>
      </c>
      <c r="I65" s="10"/>
      <c r="J65" s="10"/>
      <c r="K65" s="10"/>
      <c r="L65" s="10"/>
      <c r="M65" s="10"/>
      <c r="N65" s="7"/>
      <c r="O65" s="7" t="str">
        <f>IF(COUNTIF(P65:Q65,"H"),"H",
IF(COUNTIF(P65:Q65,"M"),"M",
IF(COUNTIF(P65:Q65,"L"),"L",
IF(COUNTIF(P65:Q65,"B"),"B",""))))</f>
        <v/>
      </c>
      <c r="P65" s="12"/>
      <c r="Q65" s="12"/>
      <c r="R65" s="7"/>
      <c r="S65" s="7"/>
      <c r="T65" s="7"/>
      <c r="U65" s="7"/>
      <c r="V65" s="7"/>
      <c r="W65" s="7"/>
      <c r="X65" s="7" t="str">
        <f>IF(COUNTIF(Y65:AA65,"H"),"H",
IF(COUNTIF(Y65:AA65,"M"),"M",
IF(COUNTIF(Y65:AA65,"L"),"L",
IF(COUNTIF(Y65:AA65,"B"),"B",""))))</f>
        <v/>
      </c>
      <c r="Y65" s="25"/>
      <c r="Z65" s="25"/>
      <c r="AA65" s="25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>
        <f>COUNTIF(AX65:BA65,5)+COUNTIF(BG65:BH65,5)+COUNTIF(BK65:BQ65,5)+COUNTIF(BU65:CD65,5)+COUNTIF(AX65:BA65,9)+COUNTIF(BG65:BH65,9)+COUNTIF(BK65:BQ65,9)+COUNTIF(BU65:CD65,9)</f>
        <v>0</v>
      </c>
      <c r="AM65" s="7">
        <f>COUNTIF(AX65:BA65,15)+COUNTIF(BG65:BH65,15)+COUNTIF(BK65:BQ65,15)+COUNTIF(BU65:CD65,15)+COUNTIF(AX65:BA65,25)+COUNTIF(BG65:BH65,25)+COUNTIF(BK65:BQ65,25)+COUNTIF(BU65:CD65,25)</f>
        <v>0</v>
      </c>
      <c r="AN65" s="7" t="str">
        <f>IF(AM65&gt;=1,"HIGH",IF(AL65&gt;=2,"MEDIUM","LOW"))</f>
        <v>LOW</v>
      </c>
      <c r="AO65" s="7" t="str">
        <f>IF(AND(AM65=1,OR(H65="H",AB65="H"),TEXT(D65,0)&lt;&gt;"4"),"Y","N" )</f>
        <v>N</v>
      </c>
      <c r="AP65" s="7" t="s">
        <v>85</v>
      </c>
      <c r="AQ65" s="7" t="str">
        <f>IF(OR(AP65="Y",AO65="Y"),"MEDIUM",AN65)</f>
        <v>LOW</v>
      </c>
      <c r="AR65" s="57" t="s">
        <v>84</v>
      </c>
      <c r="AS65" s="57" t="s">
        <v>86</v>
      </c>
      <c r="AT65" s="57" t="s">
        <v>85</v>
      </c>
      <c r="AU65" s="57" t="str">
        <f>IF(AND(AR65="H",AS65="S"),"Y",IF(OR(AND(AR65="L",AS65="S",AT65="Y"),AND(AR65="H",AS65="G",AT65="Y")),"Y","N"))</f>
        <v>N</v>
      </c>
      <c r="AW65" s="57" t="str">
        <f>IF(AU65="N",AQ65,IF(AQ65="LOW","MEDIUM","HIGH"))</f>
        <v>LOW</v>
      </c>
      <c r="AX65" s="56">
        <f>INDEX('P-07 HACCP score'!$C$3:$E$7,MATCH(E65,'P-07 HACCP score'!$B$3:$B$7,0),MATCH('D-14 Ernst'!A$2,'P-07 HACCP score'!$C$2:$E$2,0))</f>
        <v>0</v>
      </c>
      <c r="AY65" s="56">
        <f>INDEX('P-07 HACCP score'!$C$3:$E$7,MATCH(F65,'P-07 HACCP score'!$B$3:$B$7,0),MATCH('D-14 Ernst'!B$2,'P-07 HACCP score'!$C$2:$E$2,0))</f>
        <v>0</v>
      </c>
      <c r="AZ65" s="56">
        <f>INDEX('P-07 HACCP score'!$C$3:$E$7,MATCH(G65,'P-07 HACCP score'!$B$3:$B$7,0),MATCH('D-14 Ernst'!C$2,'P-07 HACCP score'!$C$2:$E$2,0))</f>
        <v>0</v>
      </c>
      <c r="BA65" s="56" t="e">
        <f>INDEX('P-07 HACCP score'!$C$3:$E$7,MATCH(H65,'P-07 HACCP score'!$B$3:$B$7,0),MATCH('D-14 Ernst'!D$2,'P-07 HACCP score'!$C$2:$E$2,0))</f>
        <v>#N/A</v>
      </c>
      <c r="BB65" s="61">
        <f>INDEX('P-07 HACCP score'!$C$3:$E$7,MATCH(I65,'P-07 HACCP score'!$B$3:$B$7,0),MATCH('D-14 Ernst'!E$2,'P-07 HACCP score'!$C$2:$E$2,0))</f>
        <v>0</v>
      </c>
      <c r="BC65" s="61">
        <f>INDEX('P-07 HACCP score'!$C$3:$E$7,MATCH(J65,'P-07 HACCP score'!$B$3:$B$7,0),MATCH('D-14 Ernst'!F$2,'P-07 HACCP score'!$C$2:$E$2,0))</f>
        <v>0</v>
      </c>
      <c r="BD65" s="61">
        <f>INDEX('P-07 HACCP score'!$C$3:$E$7,MATCH(K65,'P-07 HACCP score'!$B$3:$B$7,0),MATCH('D-14 Ernst'!G$2,'P-07 HACCP score'!$C$2:$E$2,0))</f>
        <v>0</v>
      </c>
      <c r="BE65" s="61">
        <f>INDEX('P-07 HACCP score'!$C$3:$E$7,MATCH(L65,'P-07 HACCP score'!$B$3:$B$7,0),MATCH('D-14 Ernst'!H$2,'P-07 HACCP score'!$C$2:$E$2,0))</f>
        <v>0</v>
      </c>
      <c r="BF65" s="56">
        <f>INDEX('P-07 HACCP score'!$C$3:$E$7,MATCH(M65,'P-07 HACCP score'!$B$3:$B$7,0),MATCH('D-14 Ernst'!I$2,'P-07 HACCP score'!$C$2:$E$2,0))</f>
        <v>0</v>
      </c>
      <c r="BG65" s="56">
        <f>INDEX('P-07 HACCP score'!$C$3:$E$7,MATCH(N65,'P-07 HACCP score'!$B$3:$B$7,0),MATCH('D-14 Ernst'!J$2,'P-07 HACCP score'!$C$2:$E$2,0))</f>
        <v>0</v>
      </c>
      <c r="BH65" s="56" t="e">
        <f>INDEX('P-07 HACCP score'!$C$3:$E$7,MATCH(O65,'P-07 HACCP score'!$B$3:$B$7,0),MATCH('D-14 Ernst'!K$2,'P-07 HACCP score'!$C$2:$E$2,0))</f>
        <v>#N/A</v>
      </c>
      <c r="BI65" s="62">
        <f>INDEX('P-07 HACCP score'!$C$3:$E$7,MATCH(P65,'P-07 HACCP score'!$B$3:$B$7,0),MATCH('D-14 Ernst'!L$2,'P-07 HACCP score'!$C$2:$E$2,0))</f>
        <v>0</v>
      </c>
      <c r="BJ65" s="62">
        <f>INDEX('P-07 HACCP score'!$C$3:$E$7,MATCH(Q65,'P-07 HACCP score'!$B$3:$B$7,0),MATCH('D-14 Ernst'!M$2,'P-07 HACCP score'!$C$2:$E$2,0))</f>
        <v>0</v>
      </c>
      <c r="BK65" s="56">
        <f>INDEX('P-07 HACCP score'!$C$3:$E$7,MATCH(R65,'P-07 HACCP score'!$B$3:$B$7,0),MATCH('D-14 Ernst'!N$2,'P-07 HACCP score'!$C$2:$E$2,0))</f>
        <v>0</v>
      </c>
      <c r="BL65" s="56">
        <f>INDEX('P-07 HACCP score'!$C$3:$E$7,MATCH(S65,'P-07 HACCP score'!$B$3:$B$7,0),MATCH('D-14 Ernst'!O$2,'P-07 HACCP score'!$C$2:$E$2,0))</f>
        <v>0</v>
      </c>
      <c r="BM65" s="56">
        <f>INDEX('P-07 HACCP score'!$C$3:$E$7,MATCH(T65,'P-07 HACCP score'!$B$3:$B$7,0),MATCH('D-14 Ernst'!P$2,'P-07 HACCP score'!$C$2:$E$2,0))</f>
        <v>0</v>
      </c>
      <c r="BN65" s="56">
        <f>INDEX('P-07 HACCP score'!$C$3:$E$7,MATCH(U65,'P-07 HACCP score'!$B$3:$B$7,0),MATCH('D-14 Ernst'!Q$2,'P-07 HACCP score'!$C$2:$E$2,0))</f>
        <v>0</v>
      </c>
      <c r="BO65" s="56">
        <f>INDEX('P-07 HACCP score'!$C$3:$E$7,MATCH(V65,'P-07 HACCP score'!$B$3:$B$7,0),MATCH('D-14 Ernst'!R$2,'P-07 HACCP score'!$C$2:$E$2,0))</f>
        <v>0</v>
      </c>
      <c r="BP65" s="56">
        <f>INDEX('P-07 HACCP score'!$C$3:$E$7,MATCH(W65,'P-07 HACCP score'!$B$3:$B$7,0),MATCH('D-14 Ernst'!S$2,'P-07 HACCP score'!$C$2:$E$2,0))</f>
        <v>0</v>
      </c>
      <c r="BQ65" s="56" t="e">
        <f>INDEX('P-07 HACCP score'!$C$3:$E$7,MATCH(X65,'P-07 HACCP score'!$B$3:$B$7,0),MATCH('D-14 Ernst'!T$2,'P-07 HACCP score'!$C$2:$E$2,0))</f>
        <v>#N/A</v>
      </c>
      <c r="BR65" s="63">
        <f>INDEX('P-07 HACCP score'!$C$3:$E$7,MATCH(Y65,'P-07 HACCP score'!$B$3:$B$7,0),MATCH('D-14 Ernst'!U$2,'P-07 HACCP score'!$C$2:$E$2,0))</f>
        <v>0</v>
      </c>
      <c r="BS65" s="63">
        <f>INDEX('P-07 HACCP score'!$C$3:$E$7,MATCH(Z65,'P-07 HACCP score'!$B$3:$B$7,0),MATCH('D-14 Ernst'!V$2,'P-07 HACCP score'!$C$2:$E$2,0))</f>
        <v>0</v>
      </c>
      <c r="BT65" s="63">
        <f>INDEX('P-07 HACCP score'!$C$3:$E$7,MATCH(AA65,'P-07 HACCP score'!$B$3:$B$7,0),MATCH('D-14 Ernst'!W$2,'P-07 HACCP score'!$C$2:$E$2,0))</f>
        <v>0</v>
      </c>
      <c r="BU65" s="56">
        <f>INDEX('P-07 HACCP score'!$C$3:$E$7,MATCH(AB65,'P-07 HACCP score'!$B$3:$B$7,0),MATCH('D-14 Ernst'!X$2,'P-07 HACCP score'!$C$2:$E$2,0))</f>
        <v>0</v>
      </c>
      <c r="BV65" s="56">
        <f>INDEX('P-07 HACCP score'!$C$3:$E$7,MATCH(AC65,'P-07 HACCP score'!$B$3:$B$7,0),MATCH('D-14 Ernst'!Y$2,'P-07 HACCP score'!$C$2:$E$2,0))</f>
        <v>0</v>
      </c>
      <c r="BW65" s="56">
        <f>INDEX('P-07 HACCP score'!$C$3:$E$7,MATCH(AD65,'P-07 HACCP score'!$B$3:$B$7,0),MATCH('D-14 Ernst'!Z$2,'P-07 HACCP score'!$C$2:$E$2,0))</f>
        <v>0</v>
      </c>
      <c r="BX65" s="56">
        <f>INDEX('P-07 HACCP score'!$C$3:$E$7,MATCH(AE65,'P-07 HACCP score'!$B$3:$B$7,0),MATCH('D-14 Ernst'!AA$2,'P-07 HACCP score'!$C$2:$E$2,0))</f>
        <v>0</v>
      </c>
      <c r="BY65" s="56">
        <f>INDEX('P-07 HACCP score'!$C$3:$E$7,MATCH(AF65,'P-07 HACCP score'!$B$3:$B$7,0),MATCH('D-14 Ernst'!AB$2,'P-07 HACCP score'!$C$2:$E$2,0))</f>
        <v>0</v>
      </c>
      <c r="BZ65" s="56">
        <f>INDEX('P-07 HACCP score'!$C$3:$E$7,MATCH(AG65,'P-07 HACCP score'!$B$3:$B$7,0),MATCH('D-14 Ernst'!AC$2,'P-07 HACCP score'!$C$2:$E$2,0))</f>
        <v>0</v>
      </c>
      <c r="CA65" s="56">
        <f>INDEX('P-07 HACCP score'!$C$3:$E$7,MATCH(AH65,'P-07 HACCP score'!$B$3:$B$7,0),MATCH('D-14 Ernst'!AD$2,'P-07 HACCP score'!$C$2:$E$2,0))</f>
        <v>0</v>
      </c>
      <c r="CB65" s="56">
        <f>INDEX('P-07 HACCP score'!$C$3:$E$7,MATCH(AI65,'P-07 HACCP score'!$B$3:$B$7,0),MATCH('D-14 Ernst'!AE$2,'P-07 HACCP score'!$C$2:$E$2,0))</f>
        <v>0</v>
      </c>
      <c r="CC65" s="56">
        <f>INDEX('P-07 HACCP score'!$C$3:$E$7,MATCH(AJ65,'P-07 HACCP score'!$B$3:$B$7,0),MATCH('D-14 Ernst'!AF$2,'P-07 HACCP score'!$C$2:$E$2,0))</f>
        <v>0</v>
      </c>
      <c r="CD65" s="56">
        <f>INDEX('P-07 HACCP score'!$C$3:$E$7,MATCH(AK65,'P-07 HACCP score'!$B$3:$B$7,0),MATCH('D-14 Ernst'!AG$2,'P-07 HACCP score'!$C$2:$E$2,0))</f>
        <v>0</v>
      </c>
    </row>
    <row r="66" spans="1:82" x14ac:dyDescent="0.3">
      <c r="A66" s="30">
        <v>51025</v>
      </c>
      <c r="B66" s="51" t="s">
        <v>171</v>
      </c>
      <c r="C66" s="46" t="s">
        <v>140</v>
      </c>
      <c r="D66" s="40">
        <v>2</v>
      </c>
      <c r="E66" s="32" t="s">
        <v>84</v>
      </c>
      <c r="F66" s="7"/>
      <c r="G66" s="30" t="s">
        <v>84</v>
      </c>
      <c r="H66" s="7" t="str">
        <f>IF(COUNTIF(I66:M66,"H"),"H",
IF(COUNTIF(I66:M66,"M"),"M",
IF(COUNTIF(I66:M66,"L"),"L",
IF(COUNTIF(I66:M66,"B"),"B",""))))</f>
        <v/>
      </c>
      <c r="I66" s="10"/>
      <c r="J66" s="10"/>
      <c r="K66" s="10"/>
      <c r="L66" s="10"/>
      <c r="M66" s="10"/>
      <c r="N66" s="7"/>
      <c r="O66" s="7" t="str">
        <f>IF(COUNTIF(P66:Q66,"H"),"H",
IF(COUNTIF(P66:Q66,"M"),"M",
IF(COUNTIF(P66:Q66,"L"),"L",
IF(COUNTIF(P66:Q66,"B"),"B",""))))</f>
        <v>B</v>
      </c>
      <c r="P66" s="31" t="s">
        <v>83</v>
      </c>
      <c r="Q66" s="31"/>
      <c r="R66" s="30"/>
      <c r="S66" s="7"/>
      <c r="T66" s="30"/>
      <c r="U66" s="7"/>
      <c r="V66" s="7"/>
      <c r="W66" s="7"/>
      <c r="X66" s="7" t="str">
        <f>IF(COUNTIF(Y66:AA66,"H"),"H",
IF(COUNTIF(Y66:AA66,"M"),"M",
IF(COUNTIF(Y66:AA66,"L"),"L",
IF(COUNTIF(Y66:AA66,"B"),"B",""))))</f>
        <v/>
      </c>
      <c r="Y66" s="25"/>
      <c r="Z66" s="25"/>
      <c r="AA66" s="25"/>
      <c r="AB66" s="30" t="s">
        <v>102</v>
      </c>
      <c r="AC66" s="7"/>
      <c r="AD66" s="7"/>
      <c r="AE66" s="7"/>
      <c r="AF66" s="7"/>
      <c r="AG66" s="7"/>
      <c r="AH66" s="30" t="s">
        <v>102</v>
      </c>
      <c r="AI66" s="7"/>
      <c r="AJ66" s="7"/>
      <c r="AK66" s="7"/>
      <c r="AL66" s="7">
        <f>COUNTIF(AX66:BA66,5)+COUNTIF(BG66:BH66,5)+COUNTIF(BK66:BQ66,5)+COUNTIF(BU66:CD66,5)+COUNTIF(AX66:BA66,9)+COUNTIF(BG66:BH66,9)+COUNTIF(BK66:BQ66,9)+COUNTIF(BU66:CD66,9)</f>
        <v>3</v>
      </c>
      <c r="AM66" s="7">
        <f>COUNTIF(AX66:BA66,15)+COUNTIF(BG66:BH66,15)+COUNTIF(BK66:BQ66,15)+COUNTIF(BU66:CD66,15)+COUNTIF(AX66:BA66,25)+COUNTIF(BG66:BH66,25)+COUNTIF(BK66:BQ66,25)+COUNTIF(BU66:CD66,25)</f>
        <v>0</v>
      </c>
      <c r="AN66" s="7" t="str">
        <f>IF(AM66&gt;=1,"HIGH",IF(AL66&gt;=2,"MEDIUM","LOW"))</f>
        <v>MEDIUM</v>
      </c>
      <c r="AO66" s="7" t="str">
        <f>IF(AND(AM66=1,OR(H66="H",AB66="H"),TEXT(D66,0)&lt;&gt;"4"),"Y","N" )</f>
        <v>N</v>
      </c>
      <c r="AP66" s="7" t="s">
        <v>85</v>
      </c>
      <c r="AQ66" s="7" t="str">
        <f>IF(OR(AP66="Y",AO66="Y"),"MEDIUM",AN66)</f>
        <v>MEDIUM</v>
      </c>
      <c r="AU66" s="57" t="str">
        <f>IF(AND(AR66="H",AS66="S"),"Y",IF(OR(AND(AR66="L",AS66="S",AT66="Y"),AND(AR66="H",AS66="G",AT66="Y")),"Y","N"))</f>
        <v>N</v>
      </c>
      <c r="AW66" s="57" t="str">
        <f>IF(AU66="N",AQ66,IF(AQ66="LOW","MEDIUM","HIGH"))</f>
        <v>MEDIUM</v>
      </c>
      <c r="AX66" s="56">
        <f>INDEX('P-07 HACCP score'!$C$3:$E$7,MATCH(E66,'P-07 HACCP score'!$B$3:$B$7,0),MATCH('D-14 Ernst'!A$2,'P-07 HACCP score'!$C$2:$E$2,0))</f>
        <v>3</v>
      </c>
      <c r="AY66" s="56">
        <f>INDEX('P-07 HACCP score'!$C$3:$E$7,MATCH(F66,'P-07 HACCP score'!$B$3:$B$7,0),MATCH('D-14 Ernst'!B$2,'P-07 HACCP score'!$C$2:$E$2,0))</f>
        <v>0</v>
      </c>
      <c r="AZ66" s="56">
        <f>INDEX('P-07 HACCP score'!$C$3:$E$7,MATCH(G66,'P-07 HACCP score'!$B$3:$B$7,0),MATCH('D-14 Ernst'!C$2,'P-07 HACCP score'!$C$2:$E$2,0))</f>
        <v>5</v>
      </c>
      <c r="BA66" s="56" t="e">
        <f>INDEX('P-07 HACCP score'!$C$3:$E$7,MATCH(H66,'P-07 HACCP score'!$B$3:$B$7,0),MATCH('D-14 Ernst'!D$2,'P-07 HACCP score'!$C$2:$E$2,0))</f>
        <v>#N/A</v>
      </c>
      <c r="BB66" s="61">
        <f>INDEX('P-07 HACCP score'!$C$3:$E$7,MATCH(I66,'P-07 HACCP score'!$B$3:$B$7,0),MATCH('D-14 Ernst'!E$2,'P-07 HACCP score'!$C$2:$E$2,0))</f>
        <v>0</v>
      </c>
      <c r="BC66" s="61">
        <f>INDEX('P-07 HACCP score'!$C$3:$E$7,MATCH(J66,'P-07 HACCP score'!$B$3:$B$7,0),MATCH('D-14 Ernst'!F$2,'P-07 HACCP score'!$C$2:$E$2,0))</f>
        <v>0</v>
      </c>
      <c r="BD66" s="61">
        <f>INDEX('P-07 HACCP score'!$C$3:$E$7,MATCH(K66,'P-07 HACCP score'!$B$3:$B$7,0),MATCH('D-14 Ernst'!G$2,'P-07 HACCP score'!$C$2:$E$2,0))</f>
        <v>0</v>
      </c>
      <c r="BE66" s="61">
        <f>INDEX('P-07 HACCP score'!$C$3:$E$7,MATCH(L66,'P-07 HACCP score'!$B$3:$B$7,0),MATCH('D-14 Ernst'!H$2,'P-07 HACCP score'!$C$2:$E$2,0))</f>
        <v>0</v>
      </c>
      <c r="BF66" s="56">
        <f>INDEX('P-07 HACCP score'!$C$3:$E$7,MATCH(M66,'P-07 HACCP score'!$B$3:$B$7,0),MATCH('D-14 Ernst'!I$2,'P-07 HACCP score'!$C$2:$E$2,0))</f>
        <v>0</v>
      </c>
      <c r="BG66" s="56">
        <f>INDEX('P-07 HACCP score'!$C$3:$E$7,MATCH(N66,'P-07 HACCP score'!$B$3:$B$7,0),MATCH('D-14 Ernst'!J$2,'P-07 HACCP score'!$C$2:$E$2,0))</f>
        <v>0</v>
      </c>
      <c r="BH66" s="56">
        <f>INDEX('P-07 HACCP score'!$C$3:$E$7,MATCH(O66,'P-07 HACCP score'!$B$3:$B$7,0),MATCH('D-14 Ernst'!K$2,'P-07 HACCP score'!$C$2:$E$2,0))</f>
        <v>1.5</v>
      </c>
      <c r="BI66" s="62">
        <f>INDEX('P-07 HACCP score'!$C$3:$E$7,MATCH(P66,'P-07 HACCP score'!$B$3:$B$7,0),MATCH('D-14 Ernst'!L$2,'P-07 HACCP score'!$C$2:$E$2,0))</f>
        <v>1.5</v>
      </c>
      <c r="BJ66" s="62">
        <f>INDEX('P-07 HACCP score'!$C$3:$E$7,MATCH(Q66,'P-07 HACCP score'!$B$3:$B$7,0),MATCH('D-14 Ernst'!M$2,'P-07 HACCP score'!$C$2:$E$2,0))</f>
        <v>0</v>
      </c>
      <c r="BK66" s="56">
        <f>INDEX('P-07 HACCP score'!$C$3:$E$7,MATCH(R66,'P-07 HACCP score'!$B$3:$B$7,0),MATCH('D-14 Ernst'!N$2,'P-07 HACCP score'!$C$2:$E$2,0))</f>
        <v>0</v>
      </c>
      <c r="BL66" s="56">
        <f>INDEX('P-07 HACCP score'!$C$3:$E$7,MATCH(S66,'P-07 HACCP score'!$B$3:$B$7,0),MATCH('D-14 Ernst'!O$2,'P-07 HACCP score'!$C$2:$E$2,0))</f>
        <v>0</v>
      </c>
      <c r="BM66" s="56">
        <f>INDEX('P-07 HACCP score'!$C$3:$E$7,MATCH(T66,'P-07 HACCP score'!$B$3:$B$7,0),MATCH('D-14 Ernst'!P$2,'P-07 HACCP score'!$C$2:$E$2,0))</f>
        <v>0</v>
      </c>
      <c r="BN66" s="56">
        <f>INDEX('P-07 HACCP score'!$C$3:$E$7,MATCH(U66,'P-07 HACCP score'!$B$3:$B$7,0),MATCH('D-14 Ernst'!Q$2,'P-07 HACCP score'!$C$2:$E$2,0))</f>
        <v>0</v>
      </c>
      <c r="BO66" s="56">
        <f>INDEX('P-07 HACCP score'!$C$3:$E$7,MATCH(V66,'P-07 HACCP score'!$B$3:$B$7,0),MATCH('D-14 Ernst'!R$2,'P-07 HACCP score'!$C$2:$E$2,0))</f>
        <v>0</v>
      </c>
      <c r="BP66" s="56">
        <f>INDEX('P-07 HACCP score'!$C$3:$E$7,MATCH(W66,'P-07 HACCP score'!$B$3:$B$7,0),MATCH('D-14 Ernst'!S$2,'P-07 HACCP score'!$C$2:$E$2,0))</f>
        <v>0</v>
      </c>
      <c r="BQ66" s="56" t="e">
        <f>INDEX('P-07 HACCP score'!$C$3:$E$7,MATCH(X66,'P-07 HACCP score'!$B$3:$B$7,0),MATCH('D-14 Ernst'!T$2,'P-07 HACCP score'!$C$2:$E$2,0))</f>
        <v>#N/A</v>
      </c>
      <c r="BR66" s="63">
        <f>INDEX('P-07 HACCP score'!$C$3:$E$7,MATCH(Y66,'P-07 HACCP score'!$B$3:$B$7,0),MATCH('D-14 Ernst'!U$2,'P-07 HACCP score'!$C$2:$E$2,0))</f>
        <v>0</v>
      </c>
      <c r="BS66" s="63">
        <f>INDEX('P-07 HACCP score'!$C$3:$E$7,MATCH(Z66,'P-07 HACCP score'!$B$3:$B$7,0),MATCH('D-14 Ernst'!V$2,'P-07 HACCP score'!$C$2:$E$2,0))</f>
        <v>0</v>
      </c>
      <c r="BT66" s="63">
        <f>INDEX('P-07 HACCP score'!$C$3:$E$7,MATCH(AA66,'P-07 HACCP score'!$B$3:$B$7,0),MATCH('D-14 Ernst'!W$2,'P-07 HACCP score'!$C$2:$E$2,0))</f>
        <v>0</v>
      </c>
      <c r="BU66" s="56">
        <f>INDEX('P-07 HACCP score'!$C$3:$E$7,MATCH(AB66,'P-07 HACCP score'!$B$3:$B$7,0),MATCH('D-14 Ernst'!X$2,'P-07 HACCP score'!$C$2:$E$2,0))</f>
        <v>9</v>
      </c>
      <c r="BV66" s="56">
        <f>INDEX('P-07 HACCP score'!$C$3:$E$7,MATCH(AC66,'P-07 HACCP score'!$B$3:$B$7,0),MATCH('D-14 Ernst'!Y$2,'P-07 HACCP score'!$C$2:$E$2,0))</f>
        <v>0</v>
      </c>
      <c r="BW66" s="56">
        <f>INDEX('P-07 HACCP score'!$C$3:$E$7,MATCH(AD66,'P-07 HACCP score'!$B$3:$B$7,0),MATCH('D-14 Ernst'!Z$2,'P-07 HACCP score'!$C$2:$E$2,0))</f>
        <v>0</v>
      </c>
      <c r="BX66" s="56">
        <f>INDEX('P-07 HACCP score'!$C$3:$E$7,MATCH(AE66,'P-07 HACCP score'!$B$3:$B$7,0),MATCH('D-14 Ernst'!AA$2,'P-07 HACCP score'!$C$2:$E$2,0))</f>
        <v>0</v>
      </c>
      <c r="BY66" s="56">
        <f>INDEX('P-07 HACCP score'!$C$3:$E$7,MATCH(AF66,'P-07 HACCP score'!$B$3:$B$7,0),MATCH('D-14 Ernst'!AB$2,'P-07 HACCP score'!$C$2:$E$2,0))</f>
        <v>0</v>
      </c>
      <c r="BZ66" s="56">
        <f>INDEX('P-07 HACCP score'!$C$3:$E$7,MATCH(AG66,'P-07 HACCP score'!$B$3:$B$7,0),MATCH('D-14 Ernst'!AC$2,'P-07 HACCP score'!$C$2:$E$2,0))</f>
        <v>0</v>
      </c>
      <c r="CA66" s="56">
        <f>INDEX('P-07 HACCP score'!$C$3:$E$7,MATCH(AH66,'P-07 HACCP score'!$B$3:$B$7,0),MATCH('D-14 Ernst'!AD$2,'P-07 HACCP score'!$C$2:$E$2,0))</f>
        <v>9</v>
      </c>
      <c r="CB66" s="56">
        <f>INDEX('P-07 HACCP score'!$C$3:$E$7,MATCH(AI66,'P-07 HACCP score'!$B$3:$B$7,0),MATCH('D-14 Ernst'!AE$2,'P-07 HACCP score'!$C$2:$E$2,0))</f>
        <v>0</v>
      </c>
      <c r="CC66" s="56">
        <f>INDEX('P-07 HACCP score'!$C$3:$E$7,MATCH(AJ66,'P-07 HACCP score'!$B$3:$B$7,0),MATCH('D-14 Ernst'!AF$2,'P-07 HACCP score'!$C$2:$E$2,0))</f>
        <v>0</v>
      </c>
      <c r="CD66" s="56">
        <f>INDEX('P-07 HACCP score'!$C$3:$E$7,MATCH(AK66,'P-07 HACCP score'!$B$3:$B$7,0),MATCH('D-14 Ernst'!AG$2,'P-07 HACCP score'!$C$2:$E$2,0))</f>
        <v>0</v>
      </c>
    </row>
    <row r="67" spans="1:82" x14ac:dyDescent="0.3">
      <c r="A67" s="48">
        <v>30940</v>
      </c>
      <c r="B67" s="49" t="s">
        <v>172</v>
      </c>
      <c r="C67" s="45" t="s">
        <v>136</v>
      </c>
      <c r="D67" s="41">
        <v>5</v>
      </c>
      <c r="E67" s="8"/>
      <c r="F67" s="7"/>
      <c r="G67" s="7"/>
      <c r="H67" s="7" t="str">
        <f>IF(COUNTIF(I67:M67,"H"),"H",
IF(COUNTIF(I67:M67,"M"),"M",
IF(COUNTIF(I67:M67,"L"),"L",
IF(COUNTIF(I67:M67,"B"),"B",""))))</f>
        <v/>
      </c>
      <c r="I67" s="10"/>
      <c r="J67" s="10"/>
      <c r="K67" s="10"/>
      <c r="L67" s="10"/>
      <c r="M67" s="10"/>
      <c r="N67" s="7"/>
      <c r="O67" s="7" t="str">
        <f>IF(COUNTIF(P67:Q67,"H"),"H",
IF(COUNTIF(P67:Q67,"M"),"M",
IF(COUNTIF(P67:Q67,"L"),"L",
IF(COUNTIF(P67:Q67,"B"),"B",""))))</f>
        <v/>
      </c>
      <c r="P67" s="12"/>
      <c r="Q67" s="12"/>
      <c r="R67" s="7"/>
      <c r="S67" s="7"/>
      <c r="T67" s="7"/>
      <c r="U67" s="7"/>
      <c r="V67" s="7"/>
      <c r="W67" s="7"/>
      <c r="X67" s="7" t="str">
        <f>IF(COUNTIF(Y67:AA67,"H"),"H",
IF(COUNTIF(Y67:AA67,"M"),"M",
IF(COUNTIF(Y67:AA67,"L"),"L",
IF(COUNTIF(Y67:AA67,"B"),"B",""))))</f>
        <v/>
      </c>
      <c r="Y67" s="25"/>
      <c r="Z67" s="25"/>
      <c r="AA67" s="25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>
        <f>COUNTIF(AX67:BA67,5)+COUNTIF(BG67:BH67,5)+COUNTIF(BK67:BQ67,5)+COUNTIF(BU67:CD67,5)+COUNTIF(AX67:BA67,9)+COUNTIF(BG67:BH67,9)+COUNTIF(BK67:BQ67,9)+COUNTIF(BU67:CD67,9)</f>
        <v>0</v>
      </c>
      <c r="AM67" s="7">
        <f>COUNTIF(AX67:BA67,15)+COUNTIF(BG67:BH67,15)+COUNTIF(BK67:BQ67,15)+COUNTIF(BU67:CD67,15)+COUNTIF(AX67:BA67,25)+COUNTIF(BG67:BH67,25)+COUNTIF(BK67:BQ67,25)+COUNTIF(BU67:CD67,25)</f>
        <v>0</v>
      </c>
      <c r="AN67" s="7" t="str">
        <f>IF(AM67&gt;=1,"HIGH",IF(AL67&gt;=2,"MEDIUM","LOW"))</f>
        <v>LOW</v>
      </c>
      <c r="AO67" s="7" t="str">
        <f>IF(AND(AM67=1,OR(H67="H",AB67="H"),TEXT(D67,0)&lt;&gt;"4"),"Y","N" )</f>
        <v>N</v>
      </c>
      <c r="AP67" s="7" t="s">
        <v>85</v>
      </c>
      <c r="AQ67" s="7" t="str">
        <f>IF(OR(AP67="Y",AO67="Y"),"MEDIUM",AN67)</f>
        <v>LOW</v>
      </c>
      <c r="AR67" s="57" t="s">
        <v>84</v>
      </c>
      <c r="AS67" s="57" t="s">
        <v>86</v>
      </c>
      <c r="AT67" s="57" t="s">
        <v>85</v>
      </c>
      <c r="AU67" s="57" t="str">
        <f>IF(AND(AR67="H",AS67="S"),"Y",IF(OR(AND(AR67="L",AS67="S",AT67="Y"),AND(AR67="H",AS67="G",AT67="Y")),"Y","N"))</f>
        <v>N</v>
      </c>
      <c r="AW67" s="57" t="str">
        <f>IF(AU67="N",AQ67,IF(AQ67="LOW","MEDIUM","HIGH"))</f>
        <v>LOW</v>
      </c>
      <c r="AX67" s="56">
        <f>INDEX('P-07 HACCP score'!$C$3:$E$7,MATCH(E67,'P-07 HACCP score'!$B$3:$B$7,0),MATCH('D-14 Ernst'!A$2,'P-07 HACCP score'!$C$2:$E$2,0))</f>
        <v>0</v>
      </c>
      <c r="AY67" s="56">
        <f>INDEX('P-07 HACCP score'!$C$3:$E$7,MATCH(F67,'P-07 HACCP score'!$B$3:$B$7,0),MATCH('D-14 Ernst'!B$2,'P-07 HACCP score'!$C$2:$E$2,0))</f>
        <v>0</v>
      </c>
      <c r="AZ67" s="56">
        <f>INDEX('P-07 HACCP score'!$C$3:$E$7,MATCH(G67,'P-07 HACCP score'!$B$3:$B$7,0),MATCH('D-14 Ernst'!C$2,'P-07 HACCP score'!$C$2:$E$2,0))</f>
        <v>0</v>
      </c>
      <c r="BA67" s="56" t="e">
        <f>INDEX('P-07 HACCP score'!$C$3:$E$7,MATCH(H67,'P-07 HACCP score'!$B$3:$B$7,0),MATCH('D-14 Ernst'!D$2,'P-07 HACCP score'!$C$2:$E$2,0))</f>
        <v>#N/A</v>
      </c>
      <c r="BB67" s="61">
        <f>INDEX('P-07 HACCP score'!$C$3:$E$7,MATCH(I67,'P-07 HACCP score'!$B$3:$B$7,0),MATCH('D-14 Ernst'!E$2,'P-07 HACCP score'!$C$2:$E$2,0))</f>
        <v>0</v>
      </c>
      <c r="BC67" s="61">
        <f>INDEX('P-07 HACCP score'!$C$3:$E$7,MATCH(J67,'P-07 HACCP score'!$B$3:$B$7,0),MATCH('D-14 Ernst'!F$2,'P-07 HACCP score'!$C$2:$E$2,0))</f>
        <v>0</v>
      </c>
      <c r="BD67" s="61">
        <f>INDEX('P-07 HACCP score'!$C$3:$E$7,MATCH(K67,'P-07 HACCP score'!$B$3:$B$7,0),MATCH('D-14 Ernst'!G$2,'P-07 HACCP score'!$C$2:$E$2,0))</f>
        <v>0</v>
      </c>
      <c r="BE67" s="61">
        <f>INDEX('P-07 HACCP score'!$C$3:$E$7,MATCH(L67,'P-07 HACCP score'!$B$3:$B$7,0),MATCH('D-14 Ernst'!H$2,'P-07 HACCP score'!$C$2:$E$2,0))</f>
        <v>0</v>
      </c>
      <c r="BF67" s="56">
        <f>INDEX('P-07 HACCP score'!$C$3:$E$7,MATCH(M67,'P-07 HACCP score'!$B$3:$B$7,0),MATCH('D-14 Ernst'!I$2,'P-07 HACCP score'!$C$2:$E$2,0))</f>
        <v>0</v>
      </c>
      <c r="BG67" s="56">
        <f>INDEX('P-07 HACCP score'!$C$3:$E$7,MATCH(N67,'P-07 HACCP score'!$B$3:$B$7,0),MATCH('D-14 Ernst'!J$2,'P-07 HACCP score'!$C$2:$E$2,0))</f>
        <v>0</v>
      </c>
      <c r="BH67" s="56" t="e">
        <f>INDEX('P-07 HACCP score'!$C$3:$E$7,MATCH(O67,'P-07 HACCP score'!$B$3:$B$7,0),MATCH('D-14 Ernst'!K$2,'P-07 HACCP score'!$C$2:$E$2,0))</f>
        <v>#N/A</v>
      </c>
      <c r="BI67" s="62">
        <f>INDEX('P-07 HACCP score'!$C$3:$E$7,MATCH(P67,'P-07 HACCP score'!$B$3:$B$7,0),MATCH('D-14 Ernst'!L$2,'P-07 HACCP score'!$C$2:$E$2,0))</f>
        <v>0</v>
      </c>
      <c r="BJ67" s="62">
        <f>INDEX('P-07 HACCP score'!$C$3:$E$7,MATCH(Q67,'P-07 HACCP score'!$B$3:$B$7,0),MATCH('D-14 Ernst'!M$2,'P-07 HACCP score'!$C$2:$E$2,0))</f>
        <v>0</v>
      </c>
      <c r="BK67" s="56">
        <f>INDEX('P-07 HACCP score'!$C$3:$E$7,MATCH(R67,'P-07 HACCP score'!$B$3:$B$7,0),MATCH('D-14 Ernst'!N$2,'P-07 HACCP score'!$C$2:$E$2,0))</f>
        <v>0</v>
      </c>
      <c r="BL67" s="56">
        <f>INDEX('P-07 HACCP score'!$C$3:$E$7,MATCH(S67,'P-07 HACCP score'!$B$3:$B$7,0),MATCH('D-14 Ernst'!O$2,'P-07 HACCP score'!$C$2:$E$2,0))</f>
        <v>0</v>
      </c>
      <c r="BM67" s="56">
        <f>INDEX('P-07 HACCP score'!$C$3:$E$7,MATCH(T67,'P-07 HACCP score'!$B$3:$B$7,0),MATCH('D-14 Ernst'!P$2,'P-07 HACCP score'!$C$2:$E$2,0))</f>
        <v>0</v>
      </c>
      <c r="BN67" s="56">
        <f>INDEX('P-07 HACCP score'!$C$3:$E$7,MATCH(U67,'P-07 HACCP score'!$B$3:$B$7,0),MATCH('D-14 Ernst'!Q$2,'P-07 HACCP score'!$C$2:$E$2,0))</f>
        <v>0</v>
      </c>
      <c r="BO67" s="56">
        <f>INDEX('P-07 HACCP score'!$C$3:$E$7,MATCH(V67,'P-07 HACCP score'!$B$3:$B$7,0),MATCH('D-14 Ernst'!R$2,'P-07 HACCP score'!$C$2:$E$2,0))</f>
        <v>0</v>
      </c>
      <c r="BP67" s="56">
        <f>INDEX('P-07 HACCP score'!$C$3:$E$7,MATCH(W67,'P-07 HACCP score'!$B$3:$B$7,0),MATCH('D-14 Ernst'!S$2,'P-07 HACCP score'!$C$2:$E$2,0))</f>
        <v>0</v>
      </c>
      <c r="BQ67" s="56" t="e">
        <f>INDEX('P-07 HACCP score'!$C$3:$E$7,MATCH(X67,'P-07 HACCP score'!$B$3:$B$7,0),MATCH('D-14 Ernst'!T$2,'P-07 HACCP score'!$C$2:$E$2,0))</f>
        <v>#N/A</v>
      </c>
      <c r="BR67" s="63">
        <f>INDEX('P-07 HACCP score'!$C$3:$E$7,MATCH(Y67,'P-07 HACCP score'!$B$3:$B$7,0),MATCH('D-14 Ernst'!U$2,'P-07 HACCP score'!$C$2:$E$2,0))</f>
        <v>0</v>
      </c>
      <c r="BS67" s="63">
        <f>INDEX('P-07 HACCP score'!$C$3:$E$7,MATCH(Z67,'P-07 HACCP score'!$B$3:$B$7,0),MATCH('D-14 Ernst'!V$2,'P-07 HACCP score'!$C$2:$E$2,0))</f>
        <v>0</v>
      </c>
      <c r="BT67" s="63">
        <f>INDEX('P-07 HACCP score'!$C$3:$E$7,MATCH(AA67,'P-07 HACCP score'!$B$3:$B$7,0),MATCH('D-14 Ernst'!W$2,'P-07 HACCP score'!$C$2:$E$2,0))</f>
        <v>0</v>
      </c>
      <c r="BU67" s="56">
        <f>INDEX('P-07 HACCP score'!$C$3:$E$7,MATCH(AB67,'P-07 HACCP score'!$B$3:$B$7,0),MATCH('D-14 Ernst'!X$2,'P-07 HACCP score'!$C$2:$E$2,0))</f>
        <v>0</v>
      </c>
      <c r="BV67" s="56">
        <f>INDEX('P-07 HACCP score'!$C$3:$E$7,MATCH(AC67,'P-07 HACCP score'!$B$3:$B$7,0),MATCH('D-14 Ernst'!Y$2,'P-07 HACCP score'!$C$2:$E$2,0))</f>
        <v>0</v>
      </c>
      <c r="BW67" s="56">
        <f>INDEX('P-07 HACCP score'!$C$3:$E$7,MATCH(AD67,'P-07 HACCP score'!$B$3:$B$7,0),MATCH('D-14 Ernst'!Z$2,'P-07 HACCP score'!$C$2:$E$2,0))</f>
        <v>0</v>
      </c>
      <c r="BX67" s="56">
        <f>INDEX('P-07 HACCP score'!$C$3:$E$7,MATCH(AE67,'P-07 HACCP score'!$B$3:$B$7,0),MATCH('D-14 Ernst'!AA$2,'P-07 HACCP score'!$C$2:$E$2,0))</f>
        <v>0</v>
      </c>
      <c r="BY67" s="56">
        <f>INDEX('P-07 HACCP score'!$C$3:$E$7,MATCH(AF67,'P-07 HACCP score'!$B$3:$B$7,0),MATCH('D-14 Ernst'!AB$2,'P-07 HACCP score'!$C$2:$E$2,0))</f>
        <v>0</v>
      </c>
      <c r="BZ67" s="56">
        <f>INDEX('P-07 HACCP score'!$C$3:$E$7,MATCH(AG67,'P-07 HACCP score'!$B$3:$B$7,0),MATCH('D-14 Ernst'!AC$2,'P-07 HACCP score'!$C$2:$E$2,0))</f>
        <v>0</v>
      </c>
      <c r="CA67" s="56">
        <f>INDEX('P-07 HACCP score'!$C$3:$E$7,MATCH(AH67,'P-07 HACCP score'!$B$3:$B$7,0),MATCH('D-14 Ernst'!AD$2,'P-07 HACCP score'!$C$2:$E$2,0))</f>
        <v>0</v>
      </c>
      <c r="CB67" s="56">
        <f>INDEX('P-07 HACCP score'!$C$3:$E$7,MATCH(AI67,'P-07 HACCP score'!$B$3:$B$7,0),MATCH('D-14 Ernst'!AE$2,'P-07 HACCP score'!$C$2:$E$2,0))</f>
        <v>0</v>
      </c>
      <c r="CC67" s="56">
        <f>INDEX('P-07 HACCP score'!$C$3:$E$7,MATCH(AJ67,'P-07 HACCP score'!$B$3:$B$7,0),MATCH('D-14 Ernst'!AF$2,'P-07 HACCP score'!$C$2:$E$2,0))</f>
        <v>0</v>
      </c>
      <c r="CD67" s="56">
        <f>INDEX('P-07 HACCP score'!$C$3:$E$7,MATCH(AK67,'P-07 HACCP score'!$B$3:$B$7,0),MATCH('D-14 Ernst'!AG$2,'P-07 HACCP score'!$C$2:$E$2,0))</f>
        <v>0</v>
      </c>
    </row>
    <row r="68" spans="1:82" x14ac:dyDescent="0.3">
      <c r="A68" s="48">
        <v>51740</v>
      </c>
      <c r="B68" s="49" t="s">
        <v>173</v>
      </c>
      <c r="C68" s="45" t="s">
        <v>174</v>
      </c>
      <c r="D68" s="39">
        <v>3</v>
      </c>
      <c r="E68" s="8" t="s">
        <v>83</v>
      </c>
      <c r="F68" s="7"/>
      <c r="G68" s="7" t="s">
        <v>83</v>
      </c>
      <c r="H68" s="7" t="str">
        <f>IF(COUNTIF(I68:M68,"H"),"H",
IF(COUNTIF(I68:M68,"M"),"M",
IF(COUNTIF(I68:M68,"L"),"L",
IF(COUNTIF(I68:M68,"B"),"B",""))))</f>
        <v/>
      </c>
      <c r="I68" s="10"/>
      <c r="J68" s="10"/>
      <c r="K68" s="10"/>
      <c r="L68" s="10"/>
      <c r="M68" s="10"/>
      <c r="N68" s="7"/>
      <c r="O68" s="7" t="str">
        <f>IF(COUNTIF(P68:Q68,"H"),"H",
IF(COUNTIF(P68:Q68,"M"),"M",
IF(COUNTIF(P68:Q68,"L"),"L",
IF(COUNTIF(P68:Q68,"B"),"B",""))))</f>
        <v/>
      </c>
      <c r="P68" s="12"/>
      <c r="Q68" s="12"/>
      <c r="R68" s="7"/>
      <c r="S68" s="7"/>
      <c r="T68" s="7"/>
      <c r="U68" s="7"/>
      <c r="V68" s="7"/>
      <c r="W68" s="7"/>
      <c r="X68" s="7" t="str">
        <f>IF(COUNTIF(Y68:AA68,"H"),"H",
IF(COUNTIF(Y68:AA68,"M"),"M",
IF(COUNTIF(Y68:AA68,"L"),"L",
IF(COUNTIF(Y68:AA68,"B"),"B",""))))</f>
        <v/>
      </c>
      <c r="Y68" s="25"/>
      <c r="Z68" s="25"/>
      <c r="AA68" s="25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>
        <f>COUNTIF(AX68:BA68,5)+COUNTIF(BG68:BH68,5)+COUNTIF(BK68:BQ68,5)+COUNTIF(BU68:CD68,5)+COUNTIF(AX68:BA68,9)+COUNTIF(BG68:BH68,9)+COUNTIF(BK68:BQ68,9)+COUNTIF(BU68:CD68,9)</f>
        <v>0</v>
      </c>
      <c r="AM68" s="7">
        <f>COUNTIF(AX68:BA68,15)+COUNTIF(BG68:BH68,15)+COUNTIF(BK68:BQ68,15)+COUNTIF(BU68:CD68,15)+COUNTIF(AX68:BA68,25)+COUNTIF(BG68:BH68,25)+COUNTIF(BK68:BQ68,25)+COUNTIF(BU68:CD68,25)</f>
        <v>0</v>
      </c>
      <c r="AN68" s="7" t="str">
        <f>IF(AM68&gt;=1,"HIGH",IF(AL68&gt;=2,"MEDIUM","LOW"))</f>
        <v>LOW</v>
      </c>
      <c r="AO68" s="7" t="str">
        <f>IF(AND(AM68=1,OR(H68="H",AB68="H"),TEXT(D68,0)&lt;&gt;"4"),"Y","N" )</f>
        <v>N</v>
      </c>
      <c r="AP68" s="7" t="s">
        <v>85</v>
      </c>
      <c r="AQ68" s="7" t="str">
        <f>IF(OR(AP68="Y",AO68="Y"),"MEDIUM",AN68)</f>
        <v>LOW</v>
      </c>
      <c r="AR68" s="57" t="s">
        <v>84</v>
      </c>
      <c r="AS68" s="57" t="s">
        <v>86</v>
      </c>
      <c r="AT68" s="57" t="s">
        <v>85</v>
      </c>
      <c r="AU68" s="57" t="str">
        <f>IF(AND(AR68="H",AS68="S"),"Y",IF(OR(AND(AR68="L",AS68="S",AT68="Y"),AND(AR68="H",AS68="G",AT68="Y")),"Y","N"))</f>
        <v>N</v>
      </c>
      <c r="AW68" s="57" t="str">
        <f>IF(AU68="N",AQ68,IF(AQ68="LOW","MEDIUM","HIGH"))</f>
        <v>LOW</v>
      </c>
      <c r="AX68" s="56">
        <f>INDEX('P-07 HACCP score'!$C$3:$E$7,MATCH(E68,'P-07 HACCP score'!$B$3:$B$7,0),MATCH('D-14 Ernst'!A$2,'P-07 HACCP score'!$C$2:$E$2,0))</f>
        <v>1.5</v>
      </c>
      <c r="AY68" s="56">
        <f>INDEX('P-07 HACCP score'!$C$3:$E$7,MATCH(F68,'P-07 HACCP score'!$B$3:$B$7,0),MATCH('D-14 Ernst'!B$2,'P-07 HACCP score'!$C$2:$E$2,0))</f>
        <v>0</v>
      </c>
      <c r="AZ68" s="56">
        <f>INDEX('P-07 HACCP score'!$C$3:$E$7,MATCH(G68,'P-07 HACCP score'!$B$3:$B$7,0),MATCH('D-14 Ernst'!C$2,'P-07 HACCP score'!$C$2:$E$2,0))</f>
        <v>2.5</v>
      </c>
      <c r="BA68" s="56" t="e">
        <f>INDEX('P-07 HACCP score'!$C$3:$E$7,MATCH(H68,'P-07 HACCP score'!$B$3:$B$7,0),MATCH('D-14 Ernst'!D$2,'P-07 HACCP score'!$C$2:$E$2,0))</f>
        <v>#N/A</v>
      </c>
      <c r="BB68" s="61">
        <f>INDEX('P-07 HACCP score'!$C$3:$E$7,MATCH(I68,'P-07 HACCP score'!$B$3:$B$7,0),MATCH('D-14 Ernst'!E$2,'P-07 HACCP score'!$C$2:$E$2,0))</f>
        <v>0</v>
      </c>
      <c r="BC68" s="61">
        <f>INDEX('P-07 HACCP score'!$C$3:$E$7,MATCH(J68,'P-07 HACCP score'!$B$3:$B$7,0),MATCH('D-14 Ernst'!F$2,'P-07 HACCP score'!$C$2:$E$2,0))</f>
        <v>0</v>
      </c>
      <c r="BD68" s="61">
        <f>INDEX('P-07 HACCP score'!$C$3:$E$7,MATCH(K68,'P-07 HACCP score'!$B$3:$B$7,0),MATCH('D-14 Ernst'!G$2,'P-07 HACCP score'!$C$2:$E$2,0))</f>
        <v>0</v>
      </c>
      <c r="BE68" s="61">
        <f>INDEX('P-07 HACCP score'!$C$3:$E$7,MATCH(L68,'P-07 HACCP score'!$B$3:$B$7,0),MATCH('D-14 Ernst'!H$2,'P-07 HACCP score'!$C$2:$E$2,0))</f>
        <v>0</v>
      </c>
      <c r="BF68" s="56">
        <f>INDEX('P-07 HACCP score'!$C$3:$E$7,MATCH(M68,'P-07 HACCP score'!$B$3:$B$7,0),MATCH('D-14 Ernst'!I$2,'P-07 HACCP score'!$C$2:$E$2,0))</f>
        <v>0</v>
      </c>
      <c r="BG68" s="56">
        <f>INDEX('P-07 HACCP score'!$C$3:$E$7,MATCH(N68,'P-07 HACCP score'!$B$3:$B$7,0),MATCH('D-14 Ernst'!J$2,'P-07 HACCP score'!$C$2:$E$2,0))</f>
        <v>0</v>
      </c>
      <c r="BH68" s="56" t="e">
        <f>INDEX('P-07 HACCP score'!$C$3:$E$7,MATCH(O68,'P-07 HACCP score'!$B$3:$B$7,0),MATCH('D-14 Ernst'!K$2,'P-07 HACCP score'!$C$2:$E$2,0))</f>
        <v>#N/A</v>
      </c>
      <c r="BI68" s="62">
        <f>INDEX('P-07 HACCP score'!$C$3:$E$7,MATCH(P68,'P-07 HACCP score'!$B$3:$B$7,0),MATCH('D-14 Ernst'!L$2,'P-07 HACCP score'!$C$2:$E$2,0))</f>
        <v>0</v>
      </c>
      <c r="BJ68" s="62">
        <f>INDEX('P-07 HACCP score'!$C$3:$E$7,MATCH(Q68,'P-07 HACCP score'!$B$3:$B$7,0),MATCH('D-14 Ernst'!M$2,'P-07 HACCP score'!$C$2:$E$2,0))</f>
        <v>0</v>
      </c>
      <c r="BK68" s="56">
        <f>INDEX('P-07 HACCP score'!$C$3:$E$7,MATCH(R68,'P-07 HACCP score'!$B$3:$B$7,0),MATCH('D-14 Ernst'!N$2,'P-07 HACCP score'!$C$2:$E$2,0))</f>
        <v>0</v>
      </c>
      <c r="BL68" s="56">
        <f>INDEX('P-07 HACCP score'!$C$3:$E$7,MATCH(S68,'P-07 HACCP score'!$B$3:$B$7,0),MATCH('D-14 Ernst'!O$2,'P-07 HACCP score'!$C$2:$E$2,0))</f>
        <v>0</v>
      </c>
      <c r="BM68" s="56">
        <f>INDEX('P-07 HACCP score'!$C$3:$E$7,MATCH(T68,'P-07 HACCP score'!$B$3:$B$7,0),MATCH('D-14 Ernst'!P$2,'P-07 HACCP score'!$C$2:$E$2,0))</f>
        <v>0</v>
      </c>
      <c r="BN68" s="56">
        <f>INDEX('P-07 HACCP score'!$C$3:$E$7,MATCH(U68,'P-07 HACCP score'!$B$3:$B$7,0),MATCH('D-14 Ernst'!Q$2,'P-07 HACCP score'!$C$2:$E$2,0))</f>
        <v>0</v>
      </c>
      <c r="BO68" s="56">
        <f>INDEX('P-07 HACCP score'!$C$3:$E$7,MATCH(V68,'P-07 HACCP score'!$B$3:$B$7,0),MATCH('D-14 Ernst'!R$2,'P-07 HACCP score'!$C$2:$E$2,0))</f>
        <v>0</v>
      </c>
      <c r="BP68" s="56">
        <f>INDEX('P-07 HACCP score'!$C$3:$E$7,MATCH(W68,'P-07 HACCP score'!$B$3:$B$7,0),MATCH('D-14 Ernst'!S$2,'P-07 HACCP score'!$C$2:$E$2,0))</f>
        <v>0</v>
      </c>
      <c r="BQ68" s="56" t="e">
        <f>INDEX('P-07 HACCP score'!$C$3:$E$7,MATCH(X68,'P-07 HACCP score'!$B$3:$B$7,0),MATCH('D-14 Ernst'!T$2,'P-07 HACCP score'!$C$2:$E$2,0))</f>
        <v>#N/A</v>
      </c>
      <c r="BR68" s="63">
        <f>INDEX('P-07 HACCP score'!$C$3:$E$7,MATCH(Y68,'P-07 HACCP score'!$B$3:$B$7,0),MATCH('D-14 Ernst'!U$2,'P-07 HACCP score'!$C$2:$E$2,0))</f>
        <v>0</v>
      </c>
      <c r="BS68" s="63">
        <f>INDEX('P-07 HACCP score'!$C$3:$E$7,MATCH(Z68,'P-07 HACCP score'!$B$3:$B$7,0),MATCH('D-14 Ernst'!V$2,'P-07 HACCP score'!$C$2:$E$2,0))</f>
        <v>0</v>
      </c>
      <c r="BT68" s="63">
        <f>INDEX('P-07 HACCP score'!$C$3:$E$7,MATCH(AA68,'P-07 HACCP score'!$B$3:$B$7,0),MATCH('D-14 Ernst'!W$2,'P-07 HACCP score'!$C$2:$E$2,0))</f>
        <v>0</v>
      </c>
      <c r="BU68" s="56">
        <f>INDEX('P-07 HACCP score'!$C$3:$E$7,MATCH(AB68,'P-07 HACCP score'!$B$3:$B$7,0),MATCH('D-14 Ernst'!X$2,'P-07 HACCP score'!$C$2:$E$2,0))</f>
        <v>0</v>
      </c>
      <c r="BV68" s="56">
        <f>INDEX('P-07 HACCP score'!$C$3:$E$7,MATCH(AC68,'P-07 HACCP score'!$B$3:$B$7,0),MATCH('D-14 Ernst'!Y$2,'P-07 HACCP score'!$C$2:$E$2,0))</f>
        <v>0</v>
      </c>
      <c r="BW68" s="56">
        <f>INDEX('P-07 HACCP score'!$C$3:$E$7,MATCH(AD68,'P-07 HACCP score'!$B$3:$B$7,0),MATCH('D-14 Ernst'!Z$2,'P-07 HACCP score'!$C$2:$E$2,0))</f>
        <v>0</v>
      </c>
      <c r="BX68" s="56">
        <f>INDEX('P-07 HACCP score'!$C$3:$E$7,MATCH(AE68,'P-07 HACCP score'!$B$3:$B$7,0),MATCH('D-14 Ernst'!AA$2,'P-07 HACCP score'!$C$2:$E$2,0))</f>
        <v>0</v>
      </c>
      <c r="BY68" s="56">
        <f>INDEX('P-07 HACCP score'!$C$3:$E$7,MATCH(AF68,'P-07 HACCP score'!$B$3:$B$7,0),MATCH('D-14 Ernst'!AB$2,'P-07 HACCP score'!$C$2:$E$2,0))</f>
        <v>0</v>
      </c>
      <c r="BZ68" s="56">
        <f>INDEX('P-07 HACCP score'!$C$3:$E$7,MATCH(AG68,'P-07 HACCP score'!$B$3:$B$7,0),MATCH('D-14 Ernst'!AC$2,'P-07 HACCP score'!$C$2:$E$2,0))</f>
        <v>0</v>
      </c>
      <c r="CA68" s="56">
        <f>INDEX('P-07 HACCP score'!$C$3:$E$7,MATCH(AH68,'P-07 HACCP score'!$B$3:$B$7,0),MATCH('D-14 Ernst'!AD$2,'P-07 HACCP score'!$C$2:$E$2,0))</f>
        <v>0</v>
      </c>
      <c r="CB68" s="56">
        <f>INDEX('P-07 HACCP score'!$C$3:$E$7,MATCH(AI68,'P-07 HACCP score'!$B$3:$B$7,0),MATCH('D-14 Ernst'!AE$2,'P-07 HACCP score'!$C$2:$E$2,0))</f>
        <v>0</v>
      </c>
      <c r="CC68" s="56">
        <f>INDEX('P-07 HACCP score'!$C$3:$E$7,MATCH(AJ68,'P-07 HACCP score'!$B$3:$B$7,0),MATCH('D-14 Ernst'!AF$2,'P-07 HACCP score'!$C$2:$E$2,0))</f>
        <v>0</v>
      </c>
      <c r="CD68" s="56">
        <f>INDEX('P-07 HACCP score'!$C$3:$E$7,MATCH(AK68,'P-07 HACCP score'!$B$3:$B$7,0),MATCH('D-14 Ernst'!AG$2,'P-07 HACCP score'!$C$2:$E$2,0))</f>
        <v>0</v>
      </c>
    </row>
    <row r="69" spans="1:82" x14ac:dyDescent="0.3">
      <c r="A69" s="48">
        <v>51750</v>
      </c>
      <c r="B69" s="49" t="s">
        <v>175</v>
      </c>
      <c r="C69" s="45" t="s">
        <v>174</v>
      </c>
      <c r="D69" s="39">
        <v>3</v>
      </c>
      <c r="E69" s="8" t="s">
        <v>83</v>
      </c>
      <c r="F69" s="7"/>
      <c r="G69" s="7" t="s">
        <v>83</v>
      </c>
      <c r="H69" s="7" t="str">
        <f>IF(COUNTIF(I69:M69,"H"),"H",
IF(COUNTIF(I69:M69,"M"),"M",
IF(COUNTIF(I69:M69,"L"),"L",
IF(COUNTIF(I69:M69,"B"),"B",""))))</f>
        <v/>
      </c>
      <c r="I69" s="10"/>
      <c r="J69" s="10"/>
      <c r="K69" s="10"/>
      <c r="L69" s="10"/>
      <c r="M69" s="10"/>
      <c r="N69" s="7"/>
      <c r="O69" s="7" t="str">
        <f>IF(COUNTIF(P69:Q69,"H"),"H",
IF(COUNTIF(P69:Q69,"M"),"M",
IF(COUNTIF(P69:Q69,"L"),"L",
IF(COUNTIF(P69:Q69,"B"),"B",""))))</f>
        <v/>
      </c>
      <c r="P69" s="12"/>
      <c r="Q69" s="12"/>
      <c r="R69" s="7"/>
      <c r="S69" s="7"/>
      <c r="T69" s="7"/>
      <c r="U69" s="7"/>
      <c r="V69" s="7"/>
      <c r="W69" s="7"/>
      <c r="X69" s="7" t="str">
        <f>IF(COUNTIF(Y69:AA69,"H"),"H",
IF(COUNTIF(Y69:AA69,"M"),"M",
IF(COUNTIF(Y69:AA69,"L"),"L",
IF(COUNTIF(Y69:AA69,"B"),"B",""))))</f>
        <v/>
      </c>
      <c r="Y69" s="25"/>
      <c r="Z69" s="25"/>
      <c r="AA69" s="25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>
        <f>COUNTIF(AX69:BA69,5)+COUNTIF(BG69:BH69,5)+COUNTIF(BK69:BQ69,5)+COUNTIF(BU69:CD69,5)+COUNTIF(AX69:BA69,9)+COUNTIF(BG69:BH69,9)+COUNTIF(BK69:BQ69,9)+COUNTIF(BU69:CD69,9)</f>
        <v>0</v>
      </c>
      <c r="AM69" s="7">
        <f>COUNTIF(AX69:BA69,15)+COUNTIF(BG69:BH69,15)+COUNTIF(BK69:BQ69,15)+COUNTIF(BU69:CD69,15)+COUNTIF(AX69:BA69,25)+COUNTIF(BG69:BH69,25)+COUNTIF(BK69:BQ69,25)+COUNTIF(BU69:CD69,25)</f>
        <v>0</v>
      </c>
      <c r="AN69" s="7" t="str">
        <f>IF(AM69&gt;=1,"HIGH",IF(AL69&gt;=2,"MEDIUM","LOW"))</f>
        <v>LOW</v>
      </c>
      <c r="AO69" s="7" t="str">
        <f>IF(AND(AM69=1,OR(H69="H",AB69="H"),TEXT(D69,0)&lt;&gt;"4"),"Y","N" )</f>
        <v>N</v>
      </c>
      <c r="AP69" s="7" t="s">
        <v>85</v>
      </c>
      <c r="AQ69" s="7" t="str">
        <f>IF(OR(AP69="Y",AO69="Y"),"MEDIUM",AN69)</f>
        <v>LOW</v>
      </c>
      <c r="AR69" s="57" t="s">
        <v>84</v>
      </c>
      <c r="AS69" s="57" t="s">
        <v>85</v>
      </c>
      <c r="AT69" s="57" t="s">
        <v>85</v>
      </c>
      <c r="AU69" s="57" t="str">
        <f>IF(AND(AR69="H",AS69="S"),"Y",IF(OR(AND(AR69="L",AS69="S",AT69="Y"),AND(AR69="H",AS69="G",AT69="Y")),"Y","N"))</f>
        <v>N</v>
      </c>
      <c r="AW69" s="57" t="str">
        <f>IF(AU69="N",AQ69,IF(AQ69="LOW","MEDIUM","HIGH"))</f>
        <v>LOW</v>
      </c>
      <c r="AX69" s="56">
        <f>INDEX('P-07 HACCP score'!$C$3:$E$7,MATCH(E69,'P-07 HACCP score'!$B$3:$B$7,0),MATCH('D-14 Ernst'!A$2,'P-07 HACCP score'!$C$2:$E$2,0))</f>
        <v>1.5</v>
      </c>
      <c r="AY69" s="56">
        <f>INDEX('P-07 HACCP score'!$C$3:$E$7,MATCH(F69,'P-07 HACCP score'!$B$3:$B$7,0),MATCH('D-14 Ernst'!B$2,'P-07 HACCP score'!$C$2:$E$2,0))</f>
        <v>0</v>
      </c>
      <c r="AZ69" s="56">
        <f>INDEX('P-07 HACCP score'!$C$3:$E$7,MATCH(G69,'P-07 HACCP score'!$B$3:$B$7,0),MATCH('D-14 Ernst'!C$2,'P-07 HACCP score'!$C$2:$E$2,0))</f>
        <v>2.5</v>
      </c>
      <c r="BA69" s="56" t="e">
        <f>INDEX('P-07 HACCP score'!$C$3:$E$7,MATCH(H69,'P-07 HACCP score'!$B$3:$B$7,0),MATCH('D-14 Ernst'!D$2,'P-07 HACCP score'!$C$2:$E$2,0))</f>
        <v>#N/A</v>
      </c>
      <c r="BB69" s="61">
        <f>INDEX('P-07 HACCP score'!$C$3:$E$7,MATCH(I69,'P-07 HACCP score'!$B$3:$B$7,0),MATCH('D-14 Ernst'!E$2,'P-07 HACCP score'!$C$2:$E$2,0))</f>
        <v>0</v>
      </c>
      <c r="BC69" s="61">
        <f>INDEX('P-07 HACCP score'!$C$3:$E$7,MATCH(J69,'P-07 HACCP score'!$B$3:$B$7,0),MATCH('D-14 Ernst'!F$2,'P-07 HACCP score'!$C$2:$E$2,0))</f>
        <v>0</v>
      </c>
      <c r="BD69" s="61">
        <f>INDEX('P-07 HACCP score'!$C$3:$E$7,MATCH(K69,'P-07 HACCP score'!$B$3:$B$7,0),MATCH('D-14 Ernst'!G$2,'P-07 HACCP score'!$C$2:$E$2,0))</f>
        <v>0</v>
      </c>
      <c r="BE69" s="61">
        <f>INDEX('P-07 HACCP score'!$C$3:$E$7,MATCH(L69,'P-07 HACCP score'!$B$3:$B$7,0),MATCH('D-14 Ernst'!H$2,'P-07 HACCP score'!$C$2:$E$2,0))</f>
        <v>0</v>
      </c>
      <c r="BF69" s="56">
        <f>INDEX('P-07 HACCP score'!$C$3:$E$7,MATCH(M69,'P-07 HACCP score'!$B$3:$B$7,0),MATCH('D-14 Ernst'!I$2,'P-07 HACCP score'!$C$2:$E$2,0))</f>
        <v>0</v>
      </c>
      <c r="BG69" s="56">
        <f>INDEX('P-07 HACCP score'!$C$3:$E$7,MATCH(N69,'P-07 HACCP score'!$B$3:$B$7,0),MATCH('D-14 Ernst'!J$2,'P-07 HACCP score'!$C$2:$E$2,0))</f>
        <v>0</v>
      </c>
      <c r="BH69" s="56" t="e">
        <f>INDEX('P-07 HACCP score'!$C$3:$E$7,MATCH(O69,'P-07 HACCP score'!$B$3:$B$7,0),MATCH('D-14 Ernst'!K$2,'P-07 HACCP score'!$C$2:$E$2,0))</f>
        <v>#N/A</v>
      </c>
      <c r="BI69" s="62">
        <f>INDEX('P-07 HACCP score'!$C$3:$E$7,MATCH(P69,'P-07 HACCP score'!$B$3:$B$7,0),MATCH('D-14 Ernst'!L$2,'P-07 HACCP score'!$C$2:$E$2,0))</f>
        <v>0</v>
      </c>
      <c r="BJ69" s="62">
        <f>INDEX('P-07 HACCP score'!$C$3:$E$7,MATCH(Q69,'P-07 HACCP score'!$B$3:$B$7,0),MATCH('D-14 Ernst'!M$2,'P-07 HACCP score'!$C$2:$E$2,0))</f>
        <v>0</v>
      </c>
      <c r="BK69" s="56">
        <f>INDEX('P-07 HACCP score'!$C$3:$E$7,MATCH(R69,'P-07 HACCP score'!$B$3:$B$7,0),MATCH('D-14 Ernst'!N$2,'P-07 HACCP score'!$C$2:$E$2,0))</f>
        <v>0</v>
      </c>
      <c r="BL69" s="56">
        <f>INDEX('P-07 HACCP score'!$C$3:$E$7,MATCH(S69,'P-07 HACCP score'!$B$3:$B$7,0),MATCH('D-14 Ernst'!O$2,'P-07 HACCP score'!$C$2:$E$2,0))</f>
        <v>0</v>
      </c>
      <c r="BM69" s="56">
        <f>INDEX('P-07 HACCP score'!$C$3:$E$7,MATCH(T69,'P-07 HACCP score'!$B$3:$B$7,0),MATCH('D-14 Ernst'!P$2,'P-07 HACCP score'!$C$2:$E$2,0))</f>
        <v>0</v>
      </c>
      <c r="BN69" s="56">
        <f>INDEX('P-07 HACCP score'!$C$3:$E$7,MATCH(U69,'P-07 HACCP score'!$B$3:$B$7,0),MATCH('D-14 Ernst'!Q$2,'P-07 HACCP score'!$C$2:$E$2,0))</f>
        <v>0</v>
      </c>
      <c r="BO69" s="56">
        <f>INDEX('P-07 HACCP score'!$C$3:$E$7,MATCH(V69,'P-07 HACCP score'!$B$3:$B$7,0),MATCH('D-14 Ernst'!R$2,'P-07 HACCP score'!$C$2:$E$2,0))</f>
        <v>0</v>
      </c>
      <c r="BP69" s="56">
        <f>INDEX('P-07 HACCP score'!$C$3:$E$7,MATCH(W69,'P-07 HACCP score'!$B$3:$B$7,0),MATCH('D-14 Ernst'!S$2,'P-07 HACCP score'!$C$2:$E$2,0))</f>
        <v>0</v>
      </c>
      <c r="BQ69" s="56" t="e">
        <f>INDEX('P-07 HACCP score'!$C$3:$E$7,MATCH(X69,'P-07 HACCP score'!$B$3:$B$7,0),MATCH('D-14 Ernst'!T$2,'P-07 HACCP score'!$C$2:$E$2,0))</f>
        <v>#N/A</v>
      </c>
      <c r="BR69" s="63">
        <f>INDEX('P-07 HACCP score'!$C$3:$E$7,MATCH(Y69,'P-07 HACCP score'!$B$3:$B$7,0),MATCH('D-14 Ernst'!U$2,'P-07 HACCP score'!$C$2:$E$2,0))</f>
        <v>0</v>
      </c>
      <c r="BS69" s="63">
        <f>INDEX('P-07 HACCP score'!$C$3:$E$7,MATCH(Z69,'P-07 HACCP score'!$B$3:$B$7,0),MATCH('D-14 Ernst'!V$2,'P-07 HACCP score'!$C$2:$E$2,0))</f>
        <v>0</v>
      </c>
      <c r="BT69" s="63">
        <f>INDEX('P-07 HACCP score'!$C$3:$E$7,MATCH(AA69,'P-07 HACCP score'!$B$3:$B$7,0),MATCH('D-14 Ernst'!W$2,'P-07 HACCP score'!$C$2:$E$2,0))</f>
        <v>0</v>
      </c>
      <c r="BU69" s="56">
        <f>INDEX('P-07 HACCP score'!$C$3:$E$7,MATCH(AB69,'P-07 HACCP score'!$B$3:$B$7,0),MATCH('D-14 Ernst'!X$2,'P-07 HACCP score'!$C$2:$E$2,0))</f>
        <v>0</v>
      </c>
      <c r="BV69" s="56">
        <f>INDEX('P-07 HACCP score'!$C$3:$E$7,MATCH(AC69,'P-07 HACCP score'!$B$3:$B$7,0),MATCH('D-14 Ernst'!Y$2,'P-07 HACCP score'!$C$2:$E$2,0))</f>
        <v>0</v>
      </c>
      <c r="BW69" s="56">
        <f>INDEX('P-07 HACCP score'!$C$3:$E$7,MATCH(AD69,'P-07 HACCP score'!$B$3:$B$7,0),MATCH('D-14 Ernst'!Z$2,'P-07 HACCP score'!$C$2:$E$2,0))</f>
        <v>0</v>
      </c>
      <c r="BX69" s="56">
        <f>INDEX('P-07 HACCP score'!$C$3:$E$7,MATCH(AE69,'P-07 HACCP score'!$B$3:$B$7,0),MATCH('D-14 Ernst'!AA$2,'P-07 HACCP score'!$C$2:$E$2,0))</f>
        <v>0</v>
      </c>
      <c r="BY69" s="56">
        <f>INDEX('P-07 HACCP score'!$C$3:$E$7,MATCH(AF69,'P-07 HACCP score'!$B$3:$B$7,0),MATCH('D-14 Ernst'!AB$2,'P-07 HACCP score'!$C$2:$E$2,0))</f>
        <v>0</v>
      </c>
      <c r="BZ69" s="56">
        <f>INDEX('P-07 HACCP score'!$C$3:$E$7,MATCH(AG69,'P-07 HACCP score'!$B$3:$B$7,0),MATCH('D-14 Ernst'!AC$2,'P-07 HACCP score'!$C$2:$E$2,0))</f>
        <v>0</v>
      </c>
      <c r="CA69" s="56">
        <f>INDEX('P-07 HACCP score'!$C$3:$E$7,MATCH(AH69,'P-07 HACCP score'!$B$3:$B$7,0),MATCH('D-14 Ernst'!AD$2,'P-07 HACCP score'!$C$2:$E$2,0))</f>
        <v>0</v>
      </c>
      <c r="CB69" s="56">
        <f>INDEX('P-07 HACCP score'!$C$3:$E$7,MATCH(AI69,'P-07 HACCP score'!$B$3:$B$7,0),MATCH('D-14 Ernst'!AE$2,'P-07 HACCP score'!$C$2:$E$2,0))</f>
        <v>0</v>
      </c>
      <c r="CC69" s="56">
        <f>INDEX('P-07 HACCP score'!$C$3:$E$7,MATCH(AJ69,'P-07 HACCP score'!$B$3:$B$7,0),MATCH('D-14 Ernst'!AF$2,'P-07 HACCP score'!$C$2:$E$2,0))</f>
        <v>0</v>
      </c>
      <c r="CD69" s="56">
        <f>INDEX('P-07 HACCP score'!$C$3:$E$7,MATCH(AK69,'P-07 HACCP score'!$B$3:$B$7,0),MATCH('D-14 Ernst'!AG$2,'P-07 HACCP score'!$C$2:$E$2,0))</f>
        <v>0</v>
      </c>
    </row>
    <row r="70" spans="1:82" x14ac:dyDescent="0.3">
      <c r="A70" s="48">
        <v>53841</v>
      </c>
      <c r="B70" s="49" t="s">
        <v>176</v>
      </c>
      <c r="C70" s="45" t="s">
        <v>82</v>
      </c>
      <c r="D70" s="39">
        <v>3</v>
      </c>
      <c r="E70" s="8" t="s">
        <v>83</v>
      </c>
      <c r="F70" s="7"/>
      <c r="G70" s="7"/>
      <c r="H70" s="7" t="str">
        <f>IF(COUNTIF(I70:M70,"H"),"H",
IF(COUNTIF(I70:M70,"M"),"M",
IF(COUNTIF(I70:M70,"L"),"L",
IF(COUNTIF(I70:M70,"B"),"B",""))))</f>
        <v/>
      </c>
      <c r="I70" s="10"/>
      <c r="J70" s="10"/>
      <c r="K70" s="10"/>
      <c r="L70" s="10"/>
      <c r="M70" s="10"/>
      <c r="N70" s="7"/>
      <c r="O70" s="7" t="str">
        <f>IF(COUNTIF(P70:Q70,"H"),"H",
IF(COUNTIF(P70:Q70,"M"),"M",
IF(COUNTIF(P70:Q70,"L"),"L",
IF(COUNTIF(P70:Q70,"B"),"B",""))))</f>
        <v>L</v>
      </c>
      <c r="P70" s="12" t="s">
        <v>84</v>
      </c>
      <c r="Q70" s="12"/>
      <c r="R70" s="7"/>
      <c r="S70" s="7"/>
      <c r="T70" s="7"/>
      <c r="U70" s="7"/>
      <c r="V70" s="7"/>
      <c r="W70" s="7"/>
      <c r="X70" s="7" t="str">
        <f>IF(COUNTIF(Y70:AA70,"H"),"H",
IF(COUNTIF(Y70:AA70,"M"),"M",
IF(COUNTIF(Y70:AA70,"L"),"L",
IF(COUNTIF(Y70:AA70,"B"),"B",""))))</f>
        <v/>
      </c>
      <c r="Y70" s="25"/>
      <c r="Z70" s="25"/>
      <c r="AA70" s="25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>
        <f>COUNTIF(AX70:BA70,5)+COUNTIF(BG70:BH70,5)+COUNTIF(BK70:BQ70,5)+COUNTIF(BU70:CD70,5)+COUNTIF(AX70:BA70,9)+COUNTIF(BG70:BH70,9)+COUNTIF(BK70:BQ70,9)+COUNTIF(BU70:CD70,9)</f>
        <v>0</v>
      </c>
      <c r="AM70" s="7">
        <f>COUNTIF(AX70:BA70,15)+COUNTIF(BG70:BH70,15)+COUNTIF(BK70:BQ70,15)+COUNTIF(BU70:CD70,15)+COUNTIF(AX70:BA70,25)+COUNTIF(BG70:BH70,25)+COUNTIF(BK70:BQ70,25)+COUNTIF(BU70:CD70,25)</f>
        <v>0</v>
      </c>
      <c r="AN70" s="7" t="str">
        <f>IF(AM70&gt;=1,"HIGH",IF(AL70&gt;=2,"MEDIUM","LOW"))</f>
        <v>LOW</v>
      </c>
      <c r="AO70" s="7" t="str">
        <f>IF(AND(AM70=1,OR(H70="H",AB70="H"),TEXT(D70,0)&lt;&gt;"4"),"Y","N" )</f>
        <v>N</v>
      </c>
      <c r="AP70" s="7" t="s">
        <v>85</v>
      </c>
      <c r="AQ70" s="7" t="str">
        <f>IF(OR(AP70="Y",AO70="Y"),"MEDIUM",AN70)</f>
        <v>LOW</v>
      </c>
      <c r="AR70" s="57" t="s">
        <v>84</v>
      </c>
      <c r="AS70" s="57" t="s">
        <v>85</v>
      </c>
      <c r="AT70" s="57" t="s">
        <v>85</v>
      </c>
      <c r="AU70" s="57" t="str">
        <f>IF(AND(AR70="H",AS70="S"),"Y",IF(OR(AND(AR70="L",AS70="S",AT70="Y"),AND(AR70="H",AS70="G",AT70="Y")),"Y","N"))</f>
        <v>N</v>
      </c>
      <c r="AW70" s="57" t="str">
        <f>IF(AU70="N",AQ70,IF(AQ70="LOW","MEDIUM","HIGH"))</f>
        <v>LOW</v>
      </c>
      <c r="AX70" s="56">
        <f>INDEX('P-07 HACCP score'!$C$3:$E$7,MATCH(E70,'P-07 HACCP score'!$B$3:$B$7,0),MATCH('D-14 Ernst'!A$2,'P-07 HACCP score'!$C$2:$E$2,0))</f>
        <v>1.5</v>
      </c>
      <c r="AY70" s="56">
        <f>INDEX('P-07 HACCP score'!$C$3:$E$7,MATCH(F70,'P-07 HACCP score'!$B$3:$B$7,0),MATCH('D-14 Ernst'!B$2,'P-07 HACCP score'!$C$2:$E$2,0))</f>
        <v>0</v>
      </c>
      <c r="AZ70" s="56">
        <f>INDEX('P-07 HACCP score'!$C$3:$E$7,MATCH(G70,'P-07 HACCP score'!$B$3:$B$7,0),MATCH('D-14 Ernst'!C$2,'P-07 HACCP score'!$C$2:$E$2,0))</f>
        <v>0</v>
      </c>
      <c r="BA70" s="56" t="e">
        <f>INDEX('P-07 HACCP score'!$C$3:$E$7,MATCH(H70,'P-07 HACCP score'!$B$3:$B$7,0),MATCH('D-14 Ernst'!D$2,'P-07 HACCP score'!$C$2:$E$2,0))</f>
        <v>#N/A</v>
      </c>
      <c r="BB70" s="61">
        <f>INDEX('P-07 HACCP score'!$C$3:$E$7,MATCH(I70,'P-07 HACCP score'!$B$3:$B$7,0),MATCH('D-14 Ernst'!E$2,'P-07 HACCP score'!$C$2:$E$2,0))</f>
        <v>0</v>
      </c>
      <c r="BC70" s="61">
        <f>INDEX('P-07 HACCP score'!$C$3:$E$7,MATCH(J70,'P-07 HACCP score'!$B$3:$B$7,0),MATCH('D-14 Ernst'!F$2,'P-07 HACCP score'!$C$2:$E$2,0))</f>
        <v>0</v>
      </c>
      <c r="BD70" s="61">
        <f>INDEX('P-07 HACCP score'!$C$3:$E$7,MATCH(K70,'P-07 HACCP score'!$B$3:$B$7,0),MATCH('D-14 Ernst'!G$2,'P-07 HACCP score'!$C$2:$E$2,0))</f>
        <v>0</v>
      </c>
      <c r="BE70" s="61">
        <f>INDEX('P-07 HACCP score'!$C$3:$E$7,MATCH(L70,'P-07 HACCP score'!$B$3:$B$7,0),MATCH('D-14 Ernst'!H$2,'P-07 HACCP score'!$C$2:$E$2,0))</f>
        <v>0</v>
      </c>
      <c r="BF70" s="56">
        <f>INDEX('P-07 HACCP score'!$C$3:$E$7,MATCH(M70,'P-07 HACCP score'!$B$3:$B$7,0),MATCH('D-14 Ernst'!I$2,'P-07 HACCP score'!$C$2:$E$2,0))</f>
        <v>0</v>
      </c>
      <c r="BG70" s="56">
        <f>INDEX('P-07 HACCP score'!$C$3:$E$7,MATCH(N70,'P-07 HACCP score'!$B$3:$B$7,0),MATCH('D-14 Ernst'!J$2,'P-07 HACCP score'!$C$2:$E$2,0))</f>
        <v>0</v>
      </c>
      <c r="BH70" s="56">
        <f>INDEX('P-07 HACCP score'!$C$3:$E$7,MATCH(O70,'P-07 HACCP score'!$B$3:$B$7,0),MATCH('D-14 Ernst'!K$2,'P-07 HACCP score'!$C$2:$E$2,0))</f>
        <v>3</v>
      </c>
      <c r="BI70" s="62">
        <f>INDEX('P-07 HACCP score'!$C$3:$E$7,MATCH(P70,'P-07 HACCP score'!$B$3:$B$7,0),MATCH('D-14 Ernst'!L$2,'P-07 HACCP score'!$C$2:$E$2,0))</f>
        <v>3</v>
      </c>
      <c r="BJ70" s="62">
        <f>INDEX('P-07 HACCP score'!$C$3:$E$7,MATCH(Q70,'P-07 HACCP score'!$B$3:$B$7,0),MATCH('D-14 Ernst'!M$2,'P-07 HACCP score'!$C$2:$E$2,0))</f>
        <v>0</v>
      </c>
      <c r="BK70" s="56">
        <f>INDEX('P-07 HACCP score'!$C$3:$E$7,MATCH(R70,'P-07 HACCP score'!$B$3:$B$7,0),MATCH('D-14 Ernst'!N$2,'P-07 HACCP score'!$C$2:$E$2,0))</f>
        <v>0</v>
      </c>
      <c r="BL70" s="56">
        <f>INDEX('P-07 HACCP score'!$C$3:$E$7,MATCH(S70,'P-07 HACCP score'!$B$3:$B$7,0),MATCH('D-14 Ernst'!O$2,'P-07 HACCP score'!$C$2:$E$2,0))</f>
        <v>0</v>
      </c>
      <c r="BM70" s="56">
        <f>INDEX('P-07 HACCP score'!$C$3:$E$7,MATCH(T70,'P-07 HACCP score'!$B$3:$B$7,0),MATCH('D-14 Ernst'!P$2,'P-07 HACCP score'!$C$2:$E$2,0))</f>
        <v>0</v>
      </c>
      <c r="BN70" s="56">
        <f>INDEX('P-07 HACCP score'!$C$3:$E$7,MATCH(U70,'P-07 HACCP score'!$B$3:$B$7,0),MATCH('D-14 Ernst'!Q$2,'P-07 HACCP score'!$C$2:$E$2,0))</f>
        <v>0</v>
      </c>
      <c r="BO70" s="56">
        <f>INDEX('P-07 HACCP score'!$C$3:$E$7,MATCH(V70,'P-07 HACCP score'!$B$3:$B$7,0),MATCH('D-14 Ernst'!R$2,'P-07 HACCP score'!$C$2:$E$2,0))</f>
        <v>0</v>
      </c>
      <c r="BP70" s="56">
        <f>INDEX('P-07 HACCP score'!$C$3:$E$7,MATCH(W70,'P-07 HACCP score'!$B$3:$B$7,0),MATCH('D-14 Ernst'!S$2,'P-07 HACCP score'!$C$2:$E$2,0))</f>
        <v>0</v>
      </c>
      <c r="BQ70" s="56" t="e">
        <f>INDEX('P-07 HACCP score'!$C$3:$E$7,MATCH(X70,'P-07 HACCP score'!$B$3:$B$7,0),MATCH('D-14 Ernst'!T$2,'P-07 HACCP score'!$C$2:$E$2,0))</f>
        <v>#N/A</v>
      </c>
      <c r="BR70" s="63">
        <f>INDEX('P-07 HACCP score'!$C$3:$E$7,MATCH(Y70,'P-07 HACCP score'!$B$3:$B$7,0),MATCH('D-14 Ernst'!U$2,'P-07 HACCP score'!$C$2:$E$2,0))</f>
        <v>0</v>
      </c>
      <c r="BS70" s="63">
        <f>INDEX('P-07 HACCP score'!$C$3:$E$7,MATCH(Z70,'P-07 HACCP score'!$B$3:$B$7,0),MATCH('D-14 Ernst'!V$2,'P-07 HACCP score'!$C$2:$E$2,0))</f>
        <v>0</v>
      </c>
      <c r="BT70" s="63">
        <f>INDEX('P-07 HACCP score'!$C$3:$E$7,MATCH(AA70,'P-07 HACCP score'!$B$3:$B$7,0),MATCH('D-14 Ernst'!W$2,'P-07 HACCP score'!$C$2:$E$2,0))</f>
        <v>0</v>
      </c>
      <c r="BU70" s="56">
        <f>INDEX('P-07 HACCP score'!$C$3:$E$7,MATCH(AB70,'P-07 HACCP score'!$B$3:$B$7,0),MATCH('D-14 Ernst'!X$2,'P-07 HACCP score'!$C$2:$E$2,0))</f>
        <v>0</v>
      </c>
      <c r="BV70" s="56">
        <f>INDEX('P-07 HACCP score'!$C$3:$E$7,MATCH(AC70,'P-07 HACCP score'!$B$3:$B$7,0),MATCH('D-14 Ernst'!Y$2,'P-07 HACCP score'!$C$2:$E$2,0))</f>
        <v>0</v>
      </c>
      <c r="BW70" s="56">
        <f>INDEX('P-07 HACCP score'!$C$3:$E$7,MATCH(AD70,'P-07 HACCP score'!$B$3:$B$7,0),MATCH('D-14 Ernst'!Z$2,'P-07 HACCP score'!$C$2:$E$2,0))</f>
        <v>0</v>
      </c>
      <c r="BX70" s="56">
        <f>INDEX('P-07 HACCP score'!$C$3:$E$7,MATCH(AE70,'P-07 HACCP score'!$B$3:$B$7,0),MATCH('D-14 Ernst'!AA$2,'P-07 HACCP score'!$C$2:$E$2,0))</f>
        <v>0</v>
      </c>
      <c r="BY70" s="56">
        <f>INDEX('P-07 HACCP score'!$C$3:$E$7,MATCH(AF70,'P-07 HACCP score'!$B$3:$B$7,0),MATCH('D-14 Ernst'!AB$2,'P-07 HACCP score'!$C$2:$E$2,0))</f>
        <v>0</v>
      </c>
      <c r="BZ70" s="56">
        <f>INDEX('P-07 HACCP score'!$C$3:$E$7,MATCH(AG70,'P-07 HACCP score'!$B$3:$B$7,0),MATCH('D-14 Ernst'!AC$2,'P-07 HACCP score'!$C$2:$E$2,0))</f>
        <v>0</v>
      </c>
      <c r="CA70" s="56">
        <f>INDEX('P-07 HACCP score'!$C$3:$E$7,MATCH(AH70,'P-07 HACCP score'!$B$3:$B$7,0),MATCH('D-14 Ernst'!AD$2,'P-07 HACCP score'!$C$2:$E$2,0))</f>
        <v>0</v>
      </c>
      <c r="CB70" s="56">
        <f>INDEX('P-07 HACCP score'!$C$3:$E$7,MATCH(AI70,'P-07 HACCP score'!$B$3:$B$7,0),MATCH('D-14 Ernst'!AE$2,'P-07 HACCP score'!$C$2:$E$2,0))</f>
        <v>0</v>
      </c>
      <c r="CC70" s="56">
        <f>INDEX('P-07 HACCP score'!$C$3:$E$7,MATCH(AJ70,'P-07 HACCP score'!$B$3:$B$7,0),MATCH('D-14 Ernst'!AF$2,'P-07 HACCP score'!$C$2:$E$2,0))</f>
        <v>0</v>
      </c>
      <c r="CD70" s="56">
        <f>INDEX('P-07 HACCP score'!$C$3:$E$7,MATCH(AK70,'P-07 HACCP score'!$B$3:$B$7,0),MATCH('D-14 Ernst'!AG$2,'P-07 HACCP score'!$C$2:$E$2,0))</f>
        <v>0</v>
      </c>
    </row>
    <row r="71" spans="1:82" x14ac:dyDescent="0.3">
      <c r="A71" s="48">
        <v>51010</v>
      </c>
      <c r="B71" s="49" t="s">
        <v>177</v>
      </c>
      <c r="C71" s="45" t="s">
        <v>82</v>
      </c>
      <c r="D71" s="39">
        <v>3</v>
      </c>
      <c r="E71" s="8" t="s">
        <v>83</v>
      </c>
      <c r="F71" s="7"/>
      <c r="G71" s="7"/>
      <c r="H71" s="7" t="str">
        <f>IF(COUNTIF(I71:M71,"H"),"H",
IF(COUNTIF(I71:M71,"M"),"M",
IF(COUNTIF(I71:M71,"L"),"L",
IF(COUNTIF(I71:M71,"B"),"B",""))))</f>
        <v/>
      </c>
      <c r="I71" s="10"/>
      <c r="J71" s="10"/>
      <c r="K71" s="10"/>
      <c r="L71" s="10"/>
      <c r="M71" s="10"/>
      <c r="N71" s="7"/>
      <c r="O71" s="7" t="str">
        <f>IF(COUNTIF(P71:Q71,"H"),"H",
IF(COUNTIF(P71:Q71,"M"),"M",
IF(COUNTIF(P71:Q71,"L"),"L",
IF(COUNTIF(P71:Q71,"B"),"B",""))))</f>
        <v>L</v>
      </c>
      <c r="P71" s="12" t="s">
        <v>84</v>
      </c>
      <c r="Q71" s="12"/>
      <c r="R71" s="7"/>
      <c r="S71" s="7"/>
      <c r="T71" s="7"/>
      <c r="U71" s="7"/>
      <c r="V71" s="7"/>
      <c r="W71" s="7"/>
      <c r="X71" s="7" t="str">
        <f>IF(COUNTIF(Y71:AA71,"H"),"H",
IF(COUNTIF(Y71:AA71,"M"),"M",
IF(COUNTIF(Y71:AA71,"L"),"L",
IF(COUNTIF(Y71:AA71,"B"),"B",""))))</f>
        <v/>
      </c>
      <c r="Y71" s="25"/>
      <c r="Z71" s="25"/>
      <c r="AA71" s="25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>
        <f>COUNTIF(AX71:BA71,5)+COUNTIF(BG71:BH71,5)+COUNTIF(BK71:BQ71,5)+COUNTIF(BU71:CD71,5)+COUNTIF(AX71:BA71,9)+COUNTIF(BG71:BH71,9)+COUNTIF(BK71:BQ71,9)+COUNTIF(BU71:CD71,9)</f>
        <v>0</v>
      </c>
      <c r="AM71" s="7">
        <f>COUNTIF(AX71:BA71,15)+COUNTIF(BG71:BH71,15)+COUNTIF(BK71:BQ71,15)+COUNTIF(BU71:CD71,15)+COUNTIF(AX71:BA71,25)+COUNTIF(BG71:BH71,25)+COUNTIF(BK71:BQ71,25)+COUNTIF(BU71:CD71,25)</f>
        <v>0</v>
      </c>
      <c r="AN71" s="7" t="str">
        <f>IF(AM71&gt;=1,"HIGH",IF(AL71&gt;=2,"MEDIUM","LOW"))</f>
        <v>LOW</v>
      </c>
      <c r="AO71" s="7" t="str">
        <f>IF(AND(AM71=1,OR(H71="H",AB71="H"),TEXT(D71,0)&lt;&gt;"4"),"Y","N" )</f>
        <v>N</v>
      </c>
      <c r="AP71" s="7" t="s">
        <v>85</v>
      </c>
      <c r="AQ71" s="7" t="str">
        <f>IF(OR(AP71="Y",AO71="Y"),"MEDIUM",AN71)</f>
        <v>LOW</v>
      </c>
      <c r="AR71" s="57" t="s">
        <v>84</v>
      </c>
      <c r="AS71" s="57" t="s">
        <v>85</v>
      </c>
      <c r="AT71" s="57" t="s">
        <v>85</v>
      </c>
      <c r="AU71" s="57" t="str">
        <f>IF(AND(AR71="H",AS71="S"),"Y",IF(OR(AND(AR71="L",AS71="S",AT71="Y"),AND(AR71="H",AS71="G",AT71="Y")),"Y","N"))</f>
        <v>N</v>
      </c>
      <c r="AW71" s="57" t="str">
        <f>IF(AU71="N",AQ71,IF(AQ71="LOW","MEDIUM","HIGH"))</f>
        <v>LOW</v>
      </c>
      <c r="AX71" s="56">
        <f>INDEX('P-07 HACCP score'!$C$3:$E$7,MATCH(E71,'P-07 HACCP score'!$B$3:$B$7,0),MATCH('D-14 Ernst'!A$2,'P-07 HACCP score'!$C$2:$E$2,0))</f>
        <v>1.5</v>
      </c>
      <c r="AY71" s="56">
        <f>INDEX('P-07 HACCP score'!$C$3:$E$7,MATCH(F71,'P-07 HACCP score'!$B$3:$B$7,0),MATCH('D-14 Ernst'!B$2,'P-07 HACCP score'!$C$2:$E$2,0))</f>
        <v>0</v>
      </c>
      <c r="AZ71" s="56">
        <f>INDEX('P-07 HACCP score'!$C$3:$E$7,MATCH(G71,'P-07 HACCP score'!$B$3:$B$7,0),MATCH('D-14 Ernst'!C$2,'P-07 HACCP score'!$C$2:$E$2,0))</f>
        <v>0</v>
      </c>
      <c r="BA71" s="56" t="e">
        <f>INDEX('P-07 HACCP score'!$C$3:$E$7,MATCH(H71,'P-07 HACCP score'!$B$3:$B$7,0),MATCH('D-14 Ernst'!D$2,'P-07 HACCP score'!$C$2:$E$2,0))</f>
        <v>#N/A</v>
      </c>
      <c r="BB71" s="61">
        <f>INDEX('P-07 HACCP score'!$C$3:$E$7,MATCH(I71,'P-07 HACCP score'!$B$3:$B$7,0),MATCH('D-14 Ernst'!E$2,'P-07 HACCP score'!$C$2:$E$2,0))</f>
        <v>0</v>
      </c>
      <c r="BC71" s="61">
        <f>INDEX('P-07 HACCP score'!$C$3:$E$7,MATCH(J71,'P-07 HACCP score'!$B$3:$B$7,0),MATCH('D-14 Ernst'!F$2,'P-07 HACCP score'!$C$2:$E$2,0))</f>
        <v>0</v>
      </c>
      <c r="BD71" s="61">
        <f>INDEX('P-07 HACCP score'!$C$3:$E$7,MATCH(K71,'P-07 HACCP score'!$B$3:$B$7,0),MATCH('D-14 Ernst'!G$2,'P-07 HACCP score'!$C$2:$E$2,0))</f>
        <v>0</v>
      </c>
      <c r="BE71" s="61">
        <f>INDEX('P-07 HACCP score'!$C$3:$E$7,MATCH(L71,'P-07 HACCP score'!$B$3:$B$7,0),MATCH('D-14 Ernst'!H$2,'P-07 HACCP score'!$C$2:$E$2,0))</f>
        <v>0</v>
      </c>
      <c r="BF71" s="56">
        <f>INDEX('P-07 HACCP score'!$C$3:$E$7,MATCH(M71,'P-07 HACCP score'!$B$3:$B$7,0),MATCH('D-14 Ernst'!I$2,'P-07 HACCP score'!$C$2:$E$2,0))</f>
        <v>0</v>
      </c>
      <c r="BG71" s="56">
        <f>INDEX('P-07 HACCP score'!$C$3:$E$7,MATCH(N71,'P-07 HACCP score'!$B$3:$B$7,0),MATCH('D-14 Ernst'!J$2,'P-07 HACCP score'!$C$2:$E$2,0))</f>
        <v>0</v>
      </c>
      <c r="BH71" s="56">
        <f>INDEX('P-07 HACCP score'!$C$3:$E$7,MATCH(O71,'P-07 HACCP score'!$B$3:$B$7,0),MATCH('D-14 Ernst'!K$2,'P-07 HACCP score'!$C$2:$E$2,0))</f>
        <v>3</v>
      </c>
      <c r="BI71" s="62">
        <f>INDEX('P-07 HACCP score'!$C$3:$E$7,MATCH(P71,'P-07 HACCP score'!$B$3:$B$7,0),MATCH('D-14 Ernst'!L$2,'P-07 HACCP score'!$C$2:$E$2,0))</f>
        <v>3</v>
      </c>
      <c r="BJ71" s="62">
        <f>INDEX('P-07 HACCP score'!$C$3:$E$7,MATCH(Q71,'P-07 HACCP score'!$B$3:$B$7,0),MATCH('D-14 Ernst'!M$2,'P-07 HACCP score'!$C$2:$E$2,0))</f>
        <v>0</v>
      </c>
      <c r="BK71" s="56">
        <f>INDEX('P-07 HACCP score'!$C$3:$E$7,MATCH(R71,'P-07 HACCP score'!$B$3:$B$7,0),MATCH('D-14 Ernst'!N$2,'P-07 HACCP score'!$C$2:$E$2,0))</f>
        <v>0</v>
      </c>
      <c r="BL71" s="56">
        <f>INDEX('P-07 HACCP score'!$C$3:$E$7,MATCH(S71,'P-07 HACCP score'!$B$3:$B$7,0),MATCH('D-14 Ernst'!O$2,'P-07 HACCP score'!$C$2:$E$2,0))</f>
        <v>0</v>
      </c>
      <c r="BM71" s="56">
        <f>INDEX('P-07 HACCP score'!$C$3:$E$7,MATCH(T71,'P-07 HACCP score'!$B$3:$B$7,0),MATCH('D-14 Ernst'!P$2,'P-07 HACCP score'!$C$2:$E$2,0))</f>
        <v>0</v>
      </c>
      <c r="BN71" s="56">
        <f>INDEX('P-07 HACCP score'!$C$3:$E$7,MATCH(U71,'P-07 HACCP score'!$B$3:$B$7,0),MATCH('D-14 Ernst'!Q$2,'P-07 HACCP score'!$C$2:$E$2,0))</f>
        <v>0</v>
      </c>
      <c r="BO71" s="56">
        <f>INDEX('P-07 HACCP score'!$C$3:$E$7,MATCH(V71,'P-07 HACCP score'!$B$3:$B$7,0),MATCH('D-14 Ernst'!R$2,'P-07 HACCP score'!$C$2:$E$2,0))</f>
        <v>0</v>
      </c>
      <c r="BP71" s="56">
        <f>INDEX('P-07 HACCP score'!$C$3:$E$7,MATCH(W71,'P-07 HACCP score'!$B$3:$B$7,0),MATCH('D-14 Ernst'!S$2,'P-07 HACCP score'!$C$2:$E$2,0))</f>
        <v>0</v>
      </c>
      <c r="BQ71" s="56" t="e">
        <f>INDEX('P-07 HACCP score'!$C$3:$E$7,MATCH(X71,'P-07 HACCP score'!$B$3:$B$7,0),MATCH('D-14 Ernst'!T$2,'P-07 HACCP score'!$C$2:$E$2,0))</f>
        <v>#N/A</v>
      </c>
      <c r="BR71" s="63">
        <f>INDEX('P-07 HACCP score'!$C$3:$E$7,MATCH(Y71,'P-07 HACCP score'!$B$3:$B$7,0),MATCH('D-14 Ernst'!U$2,'P-07 HACCP score'!$C$2:$E$2,0))</f>
        <v>0</v>
      </c>
      <c r="BS71" s="63">
        <f>INDEX('P-07 HACCP score'!$C$3:$E$7,MATCH(Z71,'P-07 HACCP score'!$B$3:$B$7,0),MATCH('D-14 Ernst'!V$2,'P-07 HACCP score'!$C$2:$E$2,0))</f>
        <v>0</v>
      </c>
      <c r="BT71" s="63">
        <f>INDEX('P-07 HACCP score'!$C$3:$E$7,MATCH(AA71,'P-07 HACCP score'!$B$3:$B$7,0),MATCH('D-14 Ernst'!W$2,'P-07 HACCP score'!$C$2:$E$2,0))</f>
        <v>0</v>
      </c>
      <c r="BU71" s="56">
        <f>INDEX('P-07 HACCP score'!$C$3:$E$7,MATCH(AB71,'P-07 HACCP score'!$B$3:$B$7,0),MATCH('D-14 Ernst'!X$2,'P-07 HACCP score'!$C$2:$E$2,0))</f>
        <v>0</v>
      </c>
      <c r="BV71" s="56">
        <f>INDEX('P-07 HACCP score'!$C$3:$E$7,MATCH(AC71,'P-07 HACCP score'!$B$3:$B$7,0),MATCH('D-14 Ernst'!Y$2,'P-07 HACCP score'!$C$2:$E$2,0))</f>
        <v>0</v>
      </c>
      <c r="BW71" s="56">
        <f>INDEX('P-07 HACCP score'!$C$3:$E$7,MATCH(AD71,'P-07 HACCP score'!$B$3:$B$7,0),MATCH('D-14 Ernst'!Z$2,'P-07 HACCP score'!$C$2:$E$2,0))</f>
        <v>0</v>
      </c>
      <c r="BX71" s="56">
        <f>INDEX('P-07 HACCP score'!$C$3:$E$7,MATCH(AE71,'P-07 HACCP score'!$B$3:$B$7,0),MATCH('D-14 Ernst'!AA$2,'P-07 HACCP score'!$C$2:$E$2,0))</f>
        <v>0</v>
      </c>
      <c r="BY71" s="56">
        <f>INDEX('P-07 HACCP score'!$C$3:$E$7,MATCH(AF71,'P-07 HACCP score'!$B$3:$B$7,0),MATCH('D-14 Ernst'!AB$2,'P-07 HACCP score'!$C$2:$E$2,0))</f>
        <v>0</v>
      </c>
      <c r="BZ71" s="56">
        <f>INDEX('P-07 HACCP score'!$C$3:$E$7,MATCH(AG71,'P-07 HACCP score'!$B$3:$B$7,0),MATCH('D-14 Ernst'!AC$2,'P-07 HACCP score'!$C$2:$E$2,0))</f>
        <v>0</v>
      </c>
      <c r="CA71" s="56">
        <f>INDEX('P-07 HACCP score'!$C$3:$E$7,MATCH(AH71,'P-07 HACCP score'!$B$3:$B$7,0),MATCH('D-14 Ernst'!AD$2,'P-07 HACCP score'!$C$2:$E$2,0))</f>
        <v>0</v>
      </c>
      <c r="CB71" s="56">
        <f>INDEX('P-07 HACCP score'!$C$3:$E$7,MATCH(AI71,'P-07 HACCP score'!$B$3:$B$7,0),MATCH('D-14 Ernst'!AE$2,'P-07 HACCP score'!$C$2:$E$2,0))</f>
        <v>0</v>
      </c>
      <c r="CC71" s="56">
        <f>INDEX('P-07 HACCP score'!$C$3:$E$7,MATCH(AJ71,'P-07 HACCP score'!$B$3:$B$7,0),MATCH('D-14 Ernst'!AF$2,'P-07 HACCP score'!$C$2:$E$2,0))</f>
        <v>0</v>
      </c>
      <c r="CD71" s="56">
        <f>INDEX('P-07 HACCP score'!$C$3:$E$7,MATCH(AK71,'P-07 HACCP score'!$B$3:$B$7,0),MATCH('D-14 Ernst'!AG$2,'P-07 HACCP score'!$C$2:$E$2,0))</f>
        <v>0</v>
      </c>
    </row>
    <row r="72" spans="1:82" x14ac:dyDescent="0.3">
      <c r="A72" s="48">
        <v>53840</v>
      </c>
      <c r="B72" s="49" t="s">
        <v>178</v>
      </c>
      <c r="C72" s="45" t="s">
        <v>82</v>
      </c>
      <c r="D72" s="39">
        <v>3</v>
      </c>
      <c r="E72" s="32" t="s">
        <v>84</v>
      </c>
      <c r="F72" s="7"/>
      <c r="G72" s="7"/>
      <c r="H72" s="7" t="str">
        <f>IF(COUNTIF(I72:M72,"H"),"H",
IF(COUNTIF(I72:M72,"M"),"M",
IF(COUNTIF(I72:M72,"L"),"L",
IF(COUNTIF(I72:M72,"B"),"B",""))))</f>
        <v/>
      </c>
      <c r="I72" s="10"/>
      <c r="J72" s="10"/>
      <c r="K72" s="10"/>
      <c r="L72" s="10"/>
      <c r="M72" s="10"/>
      <c r="N72" s="7"/>
      <c r="O72" s="7" t="str">
        <f>IF(COUNTIF(P72:Q72,"H"),"H",
IF(COUNTIF(P72:Q72,"M"),"M",
IF(COUNTIF(P72:Q72,"L"),"L",
IF(COUNTIF(P72:Q72,"B"),"B",""))))</f>
        <v>L</v>
      </c>
      <c r="P72" s="12" t="s">
        <v>84</v>
      </c>
      <c r="Q72" s="12"/>
      <c r="R72" s="7"/>
      <c r="S72" s="7"/>
      <c r="T72" s="7"/>
      <c r="U72" s="7"/>
      <c r="V72" s="7"/>
      <c r="W72" s="7"/>
      <c r="X72" s="7" t="str">
        <f>IF(COUNTIF(Y72:AA72,"H"),"H",
IF(COUNTIF(Y72:AA72,"M"),"M",
IF(COUNTIF(Y72:AA72,"L"),"L",
IF(COUNTIF(Y72:AA72,"B"),"B",""))))</f>
        <v/>
      </c>
      <c r="Y72" s="25"/>
      <c r="Z72" s="25"/>
      <c r="AA72" s="25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>
        <f>COUNTIF(AX72:BA72,5)+COUNTIF(BG72:BH72,5)+COUNTIF(BK72:BQ72,5)+COUNTIF(BU72:CD72,5)+COUNTIF(AX72:BA72,9)+COUNTIF(BG72:BH72,9)+COUNTIF(BK72:BQ72,9)+COUNTIF(BU72:CD72,9)</f>
        <v>0</v>
      </c>
      <c r="AM72" s="7">
        <f>COUNTIF(AX72:BA72,15)+COUNTIF(BG72:BH72,15)+COUNTIF(BK72:BQ72,15)+COUNTIF(BU72:CD72,15)+COUNTIF(AX72:BA72,25)+COUNTIF(BG72:BH72,25)+COUNTIF(BK72:BQ72,25)+COUNTIF(BU72:CD72,25)</f>
        <v>0</v>
      </c>
      <c r="AN72" s="7" t="str">
        <f>IF(AM72&gt;=1,"HIGH",IF(AL72&gt;=2,"MEDIUM","LOW"))</f>
        <v>LOW</v>
      </c>
      <c r="AO72" s="7" t="str">
        <f>IF(AND(AM72=1,OR(H72="H",AB72="H"),TEXT(D72,0)&lt;&gt;"4"),"Y","N" )</f>
        <v>N</v>
      </c>
      <c r="AP72" s="7" t="s">
        <v>85</v>
      </c>
      <c r="AQ72" s="7" t="str">
        <f>IF(OR(AP72="Y",AO72="Y"),"MEDIUM",AN72)</f>
        <v>LOW</v>
      </c>
      <c r="AR72" s="57" t="s">
        <v>84</v>
      </c>
      <c r="AS72" s="57" t="s">
        <v>85</v>
      </c>
      <c r="AT72" s="57" t="s">
        <v>85</v>
      </c>
      <c r="AU72" s="57" t="str">
        <f>IF(AND(AR72="H",AS72="S"),"Y",IF(OR(AND(AR72="L",AS72="S",AT72="Y"),AND(AR72="H",AS72="G",AT72="Y")),"Y","N"))</f>
        <v>N</v>
      </c>
      <c r="AW72" s="57" t="str">
        <f>IF(AU72="N",AQ72,IF(AQ72="LOW","MEDIUM","HIGH"))</f>
        <v>LOW</v>
      </c>
      <c r="AX72" s="56">
        <f>INDEX('P-07 HACCP score'!$C$3:$E$7,MATCH(E72,'P-07 HACCP score'!$B$3:$B$7,0),MATCH('D-14 Ernst'!A$2,'P-07 HACCP score'!$C$2:$E$2,0))</f>
        <v>3</v>
      </c>
      <c r="AY72" s="56">
        <f>INDEX('P-07 HACCP score'!$C$3:$E$7,MATCH(F72,'P-07 HACCP score'!$B$3:$B$7,0),MATCH('D-14 Ernst'!B$2,'P-07 HACCP score'!$C$2:$E$2,0))</f>
        <v>0</v>
      </c>
      <c r="AZ72" s="56">
        <f>INDEX('P-07 HACCP score'!$C$3:$E$7,MATCH(G72,'P-07 HACCP score'!$B$3:$B$7,0),MATCH('D-14 Ernst'!C$2,'P-07 HACCP score'!$C$2:$E$2,0))</f>
        <v>0</v>
      </c>
      <c r="BA72" s="56" t="e">
        <f>INDEX('P-07 HACCP score'!$C$3:$E$7,MATCH(H72,'P-07 HACCP score'!$B$3:$B$7,0),MATCH('D-14 Ernst'!D$2,'P-07 HACCP score'!$C$2:$E$2,0))</f>
        <v>#N/A</v>
      </c>
      <c r="BB72" s="61">
        <f>INDEX('P-07 HACCP score'!$C$3:$E$7,MATCH(I72,'P-07 HACCP score'!$B$3:$B$7,0),MATCH('D-14 Ernst'!E$2,'P-07 HACCP score'!$C$2:$E$2,0))</f>
        <v>0</v>
      </c>
      <c r="BC72" s="61">
        <f>INDEX('P-07 HACCP score'!$C$3:$E$7,MATCH(J72,'P-07 HACCP score'!$B$3:$B$7,0),MATCH('D-14 Ernst'!F$2,'P-07 HACCP score'!$C$2:$E$2,0))</f>
        <v>0</v>
      </c>
      <c r="BD72" s="61">
        <f>INDEX('P-07 HACCP score'!$C$3:$E$7,MATCH(K72,'P-07 HACCP score'!$B$3:$B$7,0),MATCH('D-14 Ernst'!G$2,'P-07 HACCP score'!$C$2:$E$2,0))</f>
        <v>0</v>
      </c>
      <c r="BE72" s="61">
        <f>INDEX('P-07 HACCP score'!$C$3:$E$7,MATCH(L72,'P-07 HACCP score'!$B$3:$B$7,0),MATCH('D-14 Ernst'!H$2,'P-07 HACCP score'!$C$2:$E$2,0))</f>
        <v>0</v>
      </c>
      <c r="BF72" s="56">
        <f>INDEX('P-07 HACCP score'!$C$3:$E$7,MATCH(M72,'P-07 HACCP score'!$B$3:$B$7,0),MATCH('D-14 Ernst'!I$2,'P-07 HACCP score'!$C$2:$E$2,0))</f>
        <v>0</v>
      </c>
      <c r="BG72" s="56">
        <f>INDEX('P-07 HACCP score'!$C$3:$E$7,MATCH(N72,'P-07 HACCP score'!$B$3:$B$7,0),MATCH('D-14 Ernst'!J$2,'P-07 HACCP score'!$C$2:$E$2,0))</f>
        <v>0</v>
      </c>
      <c r="BH72" s="56">
        <f>INDEX('P-07 HACCP score'!$C$3:$E$7,MATCH(O72,'P-07 HACCP score'!$B$3:$B$7,0),MATCH('D-14 Ernst'!K$2,'P-07 HACCP score'!$C$2:$E$2,0))</f>
        <v>3</v>
      </c>
      <c r="BI72" s="62">
        <f>INDEX('P-07 HACCP score'!$C$3:$E$7,MATCH(P72,'P-07 HACCP score'!$B$3:$B$7,0),MATCH('D-14 Ernst'!L$2,'P-07 HACCP score'!$C$2:$E$2,0))</f>
        <v>3</v>
      </c>
      <c r="BJ72" s="62">
        <f>INDEX('P-07 HACCP score'!$C$3:$E$7,MATCH(Q72,'P-07 HACCP score'!$B$3:$B$7,0),MATCH('D-14 Ernst'!M$2,'P-07 HACCP score'!$C$2:$E$2,0))</f>
        <v>0</v>
      </c>
      <c r="BK72" s="56">
        <f>INDEX('P-07 HACCP score'!$C$3:$E$7,MATCH(R72,'P-07 HACCP score'!$B$3:$B$7,0),MATCH('D-14 Ernst'!N$2,'P-07 HACCP score'!$C$2:$E$2,0))</f>
        <v>0</v>
      </c>
      <c r="BL72" s="56">
        <f>INDEX('P-07 HACCP score'!$C$3:$E$7,MATCH(S72,'P-07 HACCP score'!$B$3:$B$7,0),MATCH('D-14 Ernst'!O$2,'P-07 HACCP score'!$C$2:$E$2,0))</f>
        <v>0</v>
      </c>
      <c r="BM72" s="56">
        <f>INDEX('P-07 HACCP score'!$C$3:$E$7,MATCH(T72,'P-07 HACCP score'!$B$3:$B$7,0),MATCH('D-14 Ernst'!P$2,'P-07 HACCP score'!$C$2:$E$2,0))</f>
        <v>0</v>
      </c>
      <c r="BN72" s="56">
        <f>INDEX('P-07 HACCP score'!$C$3:$E$7,MATCH(U72,'P-07 HACCP score'!$B$3:$B$7,0),MATCH('D-14 Ernst'!Q$2,'P-07 HACCP score'!$C$2:$E$2,0))</f>
        <v>0</v>
      </c>
      <c r="BO72" s="56">
        <f>INDEX('P-07 HACCP score'!$C$3:$E$7,MATCH(V72,'P-07 HACCP score'!$B$3:$B$7,0),MATCH('D-14 Ernst'!R$2,'P-07 HACCP score'!$C$2:$E$2,0))</f>
        <v>0</v>
      </c>
      <c r="BP72" s="56">
        <f>INDEX('P-07 HACCP score'!$C$3:$E$7,MATCH(W72,'P-07 HACCP score'!$B$3:$B$7,0),MATCH('D-14 Ernst'!S$2,'P-07 HACCP score'!$C$2:$E$2,0))</f>
        <v>0</v>
      </c>
      <c r="BQ72" s="56" t="e">
        <f>INDEX('P-07 HACCP score'!$C$3:$E$7,MATCH(X72,'P-07 HACCP score'!$B$3:$B$7,0),MATCH('D-14 Ernst'!T$2,'P-07 HACCP score'!$C$2:$E$2,0))</f>
        <v>#N/A</v>
      </c>
      <c r="BR72" s="63">
        <f>INDEX('P-07 HACCP score'!$C$3:$E$7,MATCH(Y72,'P-07 HACCP score'!$B$3:$B$7,0),MATCH('D-14 Ernst'!U$2,'P-07 HACCP score'!$C$2:$E$2,0))</f>
        <v>0</v>
      </c>
      <c r="BS72" s="63">
        <f>INDEX('P-07 HACCP score'!$C$3:$E$7,MATCH(Z72,'P-07 HACCP score'!$B$3:$B$7,0),MATCH('D-14 Ernst'!V$2,'P-07 HACCP score'!$C$2:$E$2,0))</f>
        <v>0</v>
      </c>
      <c r="BT72" s="63">
        <f>INDEX('P-07 HACCP score'!$C$3:$E$7,MATCH(AA72,'P-07 HACCP score'!$B$3:$B$7,0),MATCH('D-14 Ernst'!W$2,'P-07 HACCP score'!$C$2:$E$2,0))</f>
        <v>0</v>
      </c>
      <c r="BU72" s="56">
        <f>INDEX('P-07 HACCP score'!$C$3:$E$7,MATCH(AB72,'P-07 HACCP score'!$B$3:$B$7,0),MATCH('D-14 Ernst'!X$2,'P-07 HACCP score'!$C$2:$E$2,0))</f>
        <v>0</v>
      </c>
      <c r="BV72" s="56">
        <f>INDEX('P-07 HACCP score'!$C$3:$E$7,MATCH(AC72,'P-07 HACCP score'!$B$3:$B$7,0),MATCH('D-14 Ernst'!Y$2,'P-07 HACCP score'!$C$2:$E$2,0))</f>
        <v>0</v>
      </c>
      <c r="BW72" s="56">
        <f>INDEX('P-07 HACCP score'!$C$3:$E$7,MATCH(AD72,'P-07 HACCP score'!$B$3:$B$7,0),MATCH('D-14 Ernst'!Z$2,'P-07 HACCP score'!$C$2:$E$2,0))</f>
        <v>0</v>
      </c>
      <c r="BX72" s="56">
        <f>INDEX('P-07 HACCP score'!$C$3:$E$7,MATCH(AE72,'P-07 HACCP score'!$B$3:$B$7,0),MATCH('D-14 Ernst'!AA$2,'P-07 HACCP score'!$C$2:$E$2,0))</f>
        <v>0</v>
      </c>
      <c r="BY72" s="56">
        <f>INDEX('P-07 HACCP score'!$C$3:$E$7,MATCH(AF72,'P-07 HACCP score'!$B$3:$B$7,0),MATCH('D-14 Ernst'!AB$2,'P-07 HACCP score'!$C$2:$E$2,0))</f>
        <v>0</v>
      </c>
      <c r="BZ72" s="56">
        <f>INDEX('P-07 HACCP score'!$C$3:$E$7,MATCH(AG72,'P-07 HACCP score'!$B$3:$B$7,0),MATCH('D-14 Ernst'!AC$2,'P-07 HACCP score'!$C$2:$E$2,0))</f>
        <v>0</v>
      </c>
      <c r="CA72" s="56">
        <f>INDEX('P-07 HACCP score'!$C$3:$E$7,MATCH(AH72,'P-07 HACCP score'!$B$3:$B$7,0),MATCH('D-14 Ernst'!AD$2,'P-07 HACCP score'!$C$2:$E$2,0))</f>
        <v>0</v>
      </c>
      <c r="CB72" s="56">
        <f>INDEX('P-07 HACCP score'!$C$3:$E$7,MATCH(AI72,'P-07 HACCP score'!$B$3:$B$7,0),MATCH('D-14 Ernst'!AE$2,'P-07 HACCP score'!$C$2:$E$2,0))</f>
        <v>0</v>
      </c>
      <c r="CC72" s="56">
        <f>INDEX('P-07 HACCP score'!$C$3:$E$7,MATCH(AJ72,'P-07 HACCP score'!$B$3:$B$7,0),MATCH('D-14 Ernst'!AF$2,'P-07 HACCP score'!$C$2:$E$2,0))</f>
        <v>0</v>
      </c>
      <c r="CD72" s="56">
        <f>INDEX('P-07 HACCP score'!$C$3:$E$7,MATCH(AK72,'P-07 HACCP score'!$B$3:$B$7,0),MATCH('D-14 Ernst'!AG$2,'P-07 HACCP score'!$C$2:$E$2,0))</f>
        <v>0</v>
      </c>
    </row>
    <row r="73" spans="1:82" x14ac:dyDescent="0.3">
      <c r="A73" s="30">
        <v>53842</v>
      </c>
      <c r="B73" s="51" t="s">
        <v>179</v>
      </c>
      <c r="C73" s="46" t="s">
        <v>82</v>
      </c>
      <c r="D73" s="40">
        <v>3</v>
      </c>
      <c r="E73" s="8"/>
      <c r="F73" s="7"/>
      <c r="G73" s="7"/>
      <c r="H73" s="7" t="str">
        <f>IF(COUNTIF(I73:M73,"H"),"H",
IF(COUNTIF(I73:M73,"M"),"M",
IF(COUNTIF(I73:M73,"L"),"L",
IF(COUNTIF(I73:M73,"B"),"B",""))))</f>
        <v/>
      </c>
      <c r="I73" s="10"/>
      <c r="J73" s="10"/>
      <c r="K73" s="10"/>
      <c r="L73" s="10"/>
      <c r="M73" s="10"/>
      <c r="N73" s="7"/>
      <c r="O73" s="7" t="str">
        <f>IF(COUNTIF(P73:Q73,"H"),"H",
IF(COUNTIF(P73:Q73,"M"),"M",
IF(COUNTIF(P73:Q73,"L"),"L",
IF(COUNTIF(P73:Q73,"B"),"B",""))))</f>
        <v>L</v>
      </c>
      <c r="P73" s="31" t="s">
        <v>84</v>
      </c>
      <c r="Q73" s="12"/>
      <c r="R73" s="7"/>
      <c r="S73" s="7"/>
      <c r="T73" s="7"/>
      <c r="U73" s="7"/>
      <c r="V73" s="7"/>
      <c r="W73" s="7"/>
      <c r="X73" s="7" t="str">
        <f>IF(COUNTIF(Y73:AA73,"H"),"H",
IF(COUNTIF(Y73:AA73,"M"),"M",
IF(COUNTIF(Y73:AA73,"L"),"L",
IF(COUNTIF(Y73:AA73,"B"),"B",""))))</f>
        <v/>
      </c>
      <c r="Y73" s="25"/>
      <c r="Z73" s="25"/>
      <c r="AA73" s="25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>
        <f>COUNTIF(AX73:BA73,5)+COUNTIF(BG73:BH73,5)+COUNTIF(BK73:BQ73,5)+COUNTIF(BU73:CD73,5)+COUNTIF(AX73:BA73,9)+COUNTIF(BG73:BH73,9)+COUNTIF(BK73:BQ73,9)+COUNTIF(BU73:CD73,9)</f>
        <v>0</v>
      </c>
      <c r="AM73" s="7">
        <f>COUNTIF(AX73:BA73,15)+COUNTIF(BG73:BH73,15)+COUNTIF(BK73:BQ73,15)+COUNTIF(BU73:CD73,15)+COUNTIF(AX73:BA73,25)+COUNTIF(BG73:BH73,25)+COUNTIF(BK73:BQ73,25)+COUNTIF(BU73:CD73,25)</f>
        <v>0</v>
      </c>
      <c r="AN73" s="7" t="str">
        <f>IF(AM73&gt;=1,"HIGH",IF(AL73&gt;=2,"MEDIUM","LOW"))</f>
        <v>LOW</v>
      </c>
      <c r="AO73" s="7" t="str">
        <f>IF(AND(AM73=1,OR(H73="H",AB73="H"),TEXT(D73,0)&lt;&gt;"4"),"Y","N" )</f>
        <v>N</v>
      </c>
      <c r="AP73" s="7" t="s">
        <v>85</v>
      </c>
      <c r="AQ73" s="7" t="str">
        <f>IF(OR(AP73="Y",AO73="Y"),"MEDIUM",AN73)</f>
        <v>LOW</v>
      </c>
      <c r="AU73" s="57" t="str">
        <f>IF(AND(AR73="H",AS73="S"),"Y",IF(OR(AND(AR73="L",AS73="S",AT73="Y"),AND(AR73="H",AS73="G",AT73="Y")),"Y","N"))</f>
        <v>N</v>
      </c>
      <c r="AW73" s="57" t="str">
        <f>IF(AU73="N",AQ73,IF(AQ73="LOW","MEDIUM","HIGH"))</f>
        <v>LOW</v>
      </c>
      <c r="AX73" s="56">
        <f>INDEX('P-07 HACCP score'!$C$3:$E$7,MATCH(E73,'P-07 HACCP score'!$B$3:$B$7,0),MATCH('D-14 Ernst'!A$2,'P-07 HACCP score'!$C$2:$E$2,0))</f>
        <v>0</v>
      </c>
      <c r="AY73" s="56">
        <f>INDEX('P-07 HACCP score'!$C$3:$E$7,MATCH(F73,'P-07 HACCP score'!$B$3:$B$7,0),MATCH('D-14 Ernst'!B$2,'P-07 HACCP score'!$C$2:$E$2,0))</f>
        <v>0</v>
      </c>
      <c r="AZ73" s="56">
        <f>INDEX('P-07 HACCP score'!$C$3:$E$7,MATCH(G73,'P-07 HACCP score'!$B$3:$B$7,0),MATCH('D-14 Ernst'!C$2,'P-07 HACCP score'!$C$2:$E$2,0))</f>
        <v>0</v>
      </c>
      <c r="BA73" s="56" t="e">
        <f>INDEX('P-07 HACCP score'!$C$3:$E$7,MATCH(H73,'P-07 HACCP score'!$B$3:$B$7,0),MATCH('D-14 Ernst'!D$2,'P-07 HACCP score'!$C$2:$E$2,0))</f>
        <v>#N/A</v>
      </c>
      <c r="BB73" s="61">
        <f>INDEX('P-07 HACCP score'!$C$3:$E$7,MATCH(I73,'P-07 HACCP score'!$B$3:$B$7,0),MATCH('D-14 Ernst'!E$2,'P-07 HACCP score'!$C$2:$E$2,0))</f>
        <v>0</v>
      </c>
      <c r="BC73" s="61">
        <f>INDEX('P-07 HACCP score'!$C$3:$E$7,MATCH(J73,'P-07 HACCP score'!$B$3:$B$7,0),MATCH('D-14 Ernst'!F$2,'P-07 HACCP score'!$C$2:$E$2,0))</f>
        <v>0</v>
      </c>
      <c r="BD73" s="61">
        <f>INDEX('P-07 HACCP score'!$C$3:$E$7,MATCH(K73,'P-07 HACCP score'!$B$3:$B$7,0),MATCH('D-14 Ernst'!G$2,'P-07 HACCP score'!$C$2:$E$2,0))</f>
        <v>0</v>
      </c>
      <c r="BE73" s="61">
        <f>INDEX('P-07 HACCP score'!$C$3:$E$7,MATCH(L73,'P-07 HACCP score'!$B$3:$B$7,0),MATCH('D-14 Ernst'!H$2,'P-07 HACCP score'!$C$2:$E$2,0))</f>
        <v>0</v>
      </c>
      <c r="BF73" s="56">
        <f>INDEX('P-07 HACCP score'!$C$3:$E$7,MATCH(M73,'P-07 HACCP score'!$B$3:$B$7,0),MATCH('D-14 Ernst'!I$2,'P-07 HACCP score'!$C$2:$E$2,0))</f>
        <v>0</v>
      </c>
      <c r="BG73" s="56">
        <f>INDEX('P-07 HACCP score'!$C$3:$E$7,MATCH(N73,'P-07 HACCP score'!$B$3:$B$7,0),MATCH('D-14 Ernst'!J$2,'P-07 HACCP score'!$C$2:$E$2,0))</f>
        <v>0</v>
      </c>
      <c r="BH73" s="56">
        <f>INDEX('P-07 HACCP score'!$C$3:$E$7,MATCH(O73,'P-07 HACCP score'!$B$3:$B$7,0),MATCH('D-14 Ernst'!K$2,'P-07 HACCP score'!$C$2:$E$2,0))</f>
        <v>3</v>
      </c>
      <c r="BI73" s="62">
        <f>INDEX('P-07 HACCP score'!$C$3:$E$7,MATCH(P73,'P-07 HACCP score'!$B$3:$B$7,0),MATCH('D-14 Ernst'!L$2,'P-07 HACCP score'!$C$2:$E$2,0))</f>
        <v>3</v>
      </c>
      <c r="BJ73" s="62">
        <f>INDEX('P-07 HACCP score'!$C$3:$E$7,MATCH(Q73,'P-07 HACCP score'!$B$3:$B$7,0),MATCH('D-14 Ernst'!M$2,'P-07 HACCP score'!$C$2:$E$2,0))</f>
        <v>0</v>
      </c>
      <c r="BK73" s="56">
        <f>INDEX('P-07 HACCP score'!$C$3:$E$7,MATCH(R73,'P-07 HACCP score'!$B$3:$B$7,0),MATCH('D-14 Ernst'!N$2,'P-07 HACCP score'!$C$2:$E$2,0))</f>
        <v>0</v>
      </c>
      <c r="BL73" s="56">
        <f>INDEX('P-07 HACCP score'!$C$3:$E$7,MATCH(S73,'P-07 HACCP score'!$B$3:$B$7,0),MATCH('D-14 Ernst'!O$2,'P-07 HACCP score'!$C$2:$E$2,0))</f>
        <v>0</v>
      </c>
      <c r="BM73" s="56">
        <f>INDEX('P-07 HACCP score'!$C$3:$E$7,MATCH(T73,'P-07 HACCP score'!$B$3:$B$7,0),MATCH('D-14 Ernst'!P$2,'P-07 HACCP score'!$C$2:$E$2,0))</f>
        <v>0</v>
      </c>
      <c r="BN73" s="56">
        <f>INDEX('P-07 HACCP score'!$C$3:$E$7,MATCH(U73,'P-07 HACCP score'!$B$3:$B$7,0),MATCH('D-14 Ernst'!Q$2,'P-07 HACCP score'!$C$2:$E$2,0))</f>
        <v>0</v>
      </c>
      <c r="BO73" s="56">
        <f>INDEX('P-07 HACCP score'!$C$3:$E$7,MATCH(V73,'P-07 HACCP score'!$B$3:$B$7,0),MATCH('D-14 Ernst'!R$2,'P-07 HACCP score'!$C$2:$E$2,0))</f>
        <v>0</v>
      </c>
      <c r="BP73" s="56">
        <f>INDEX('P-07 HACCP score'!$C$3:$E$7,MATCH(W73,'P-07 HACCP score'!$B$3:$B$7,0),MATCH('D-14 Ernst'!S$2,'P-07 HACCP score'!$C$2:$E$2,0))</f>
        <v>0</v>
      </c>
      <c r="BQ73" s="56" t="e">
        <f>INDEX('P-07 HACCP score'!$C$3:$E$7,MATCH(X73,'P-07 HACCP score'!$B$3:$B$7,0),MATCH('D-14 Ernst'!T$2,'P-07 HACCP score'!$C$2:$E$2,0))</f>
        <v>#N/A</v>
      </c>
      <c r="BR73" s="63">
        <f>INDEX('P-07 HACCP score'!$C$3:$E$7,MATCH(Y73,'P-07 HACCP score'!$B$3:$B$7,0),MATCH('D-14 Ernst'!U$2,'P-07 HACCP score'!$C$2:$E$2,0))</f>
        <v>0</v>
      </c>
      <c r="BS73" s="63">
        <f>INDEX('P-07 HACCP score'!$C$3:$E$7,MATCH(Z73,'P-07 HACCP score'!$B$3:$B$7,0),MATCH('D-14 Ernst'!V$2,'P-07 HACCP score'!$C$2:$E$2,0))</f>
        <v>0</v>
      </c>
      <c r="BT73" s="63">
        <f>INDEX('P-07 HACCP score'!$C$3:$E$7,MATCH(AA73,'P-07 HACCP score'!$B$3:$B$7,0),MATCH('D-14 Ernst'!W$2,'P-07 HACCP score'!$C$2:$E$2,0))</f>
        <v>0</v>
      </c>
      <c r="BU73" s="56">
        <f>INDEX('P-07 HACCP score'!$C$3:$E$7,MATCH(AB73,'P-07 HACCP score'!$B$3:$B$7,0),MATCH('D-14 Ernst'!X$2,'P-07 HACCP score'!$C$2:$E$2,0))</f>
        <v>0</v>
      </c>
      <c r="BV73" s="56">
        <f>INDEX('P-07 HACCP score'!$C$3:$E$7,MATCH(AC73,'P-07 HACCP score'!$B$3:$B$7,0),MATCH('D-14 Ernst'!Y$2,'P-07 HACCP score'!$C$2:$E$2,0))</f>
        <v>0</v>
      </c>
      <c r="BW73" s="56">
        <f>INDEX('P-07 HACCP score'!$C$3:$E$7,MATCH(AD73,'P-07 HACCP score'!$B$3:$B$7,0),MATCH('D-14 Ernst'!Z$2,'P-07 HACCP score'!$C$2:$E$2,0))</f>
        <v>0</v>
      </c>
      <c r="BX73" s="56">
        <f>INDEX('P-07 HACCP score'!$C$3:$E$7,MATCH(AE73,'P-07 HACCP score'!$B$3:$B$7,0),MATCH('D-14 Ernst'!AA$2,'P-07 HACCP score'!$C$2:$E$2,0))</f>
        <v>0</v>
      </c>
      <c r="BY73" s="56">
        <f>INDEX('P-07 HACCP score'!$C$3:$E$7,MATCH(AF73,'P-07 HACCP score'!$B$3:$B$7,0),MATCH('D-14 Ernst'!AB$2,'P-07 HACCP score'!$C$2:$E$2,0))</f>
        <v>0</v>
      </c>
      <c r="BZ73" s="56">
        <f>INDEX('P-07 HACCP score'!$C$3:$E$7,MATCH(AG73,'P-07 HACCP score'!$B$3:$B$7,0),MATCH('D-14 Ernst'!AC$2,'P-07 HACCP score'!$C$2:$E$2,0))</f>
        <v>0</v>
      </c>
      <c r="CA73" s="56">
        <f>INDEX('P-07 HACCP score'!$C$3:$E$7,MATCH(AH73,'P-07 HACCP score'!$B$3:$B$7,0),MATCH('D-14 Ernst'!AD$2,'P-07 HACCP score'!$C$2:$E$2,0))</f>
        <v>0</v>
      </c>
      <c r="CB73" s="56">
        <f>INDEX('P-07 HACCP score'!$C$3:$E$7,MATCH(AI73,'P-07 HACCP score'!$B$3:$B$7,0),MATCH('D-14 Ernst'!AE$2,'P-07 HACCP score'!$C$2:$E$2,0))</f>
        <v>0</v>
      </c>
      <c r="CC73" s="56">
        <f>INDEX('P-07 HACCP score'!$C$3:$E$7,MATCH(AJ73,'P-07 HACCP score'!$B$3:$B$7,0),MATCH('D-14 Ernst'!AF$2,'P-07 HACCP score'!$C$2:$E$2,0))</f>
        <v>0</v>
      </c>
      <c r="CD73" s="56">
        <f>INDEX('P-07 HACCP score'!$C$3:$E$7,MATCH(AK73,'P-07 HACCP score'!$B$3:$B$7,0),MATCH('D-14 Ernst'!AG$2,'P-07 HACCP score'!$C$2:$E$2,0))</f>
        <v>0</v>
      </c>
    </row>
    <row r="74" spans="1:82" x14ac:dyDescent="0.3">
      <c r="A74" s="48">
        <v>30230</v>
      </c>
      <c r="B74" s="49" t="s">
        <v>180</v>
      </c>
      <c r="C74" s="45" t="s">
        <v>133</v>
      </c>
      <c r="D74" s="39">
        <v>5</v>
      </c>
      <c r="E74" s="8"/>
      <c r="F74" s="7"/>
      <c r="G74" s="7"/>
      <c r="H74" s="7" t="str">
        <f>IF(COUNTIF(I74:M74,"H"),"H",
IF(COUNTIF(I74:M74,"M"),"M",
IF(COUNTIF(I74:M74,"L"),"L",
IF(COUNTIF(I74:M74,"B"),"B",""))))</f>
        <v/>
      </c>
      <c r="I74" s="10"/>
      <c r="J74" s="10"/>
      <c r="K74" s="10"/>
      <c r="L74" s="10"/>
      <c r="M74" s="10"/>
      <c r="N74" s="7"/>
      <c r="O74" s="7" t="str">
        <f>IF(COUNTIF(P74:Q74,"H"),"H",
IF(COUNTIF(P74:Q74,"M"),"M",
IF(COUNTIF(P74:Q74,"L"),"L",
IF(COUNTIF(P74:Q74,"B"),"B",""))))</f>
        <v>L</v>
      </c>
      <c r="P74" s="12" t="s">
        <v>84</v>
      </c>
      <c r="Q74" s="12"/>
      <c r="R74" s="7"/>
      <c r="S74" s="7"/>
      <c r="T74" s="7"/>
      <c r="U74" s="7"/>
      <c r="V74" s="7"/>
      <c r="W74" s="7"/>
      <c r="X74" s="7" t="str">
        <f>IF(COUNTIF(Y74:AA74,"H"),"H",
IF(COUNTIF(Y74:AA74,"M"),"M",
IF(COUNTIF(Y74:AA74,"L"),"L",
IF(COUNTIF(Y74:AA74,"B"),"B",""))))</f>
        <v/>
      </c>
      <c r="Y74" s="25"/>
      <c r="Z74" s="25"/>
      <c r="AA74" s="25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>
        <f>COUNTIF(AX74:BA74,5)+COUNTIF(BG74:BH74,5)+COUNTIF(BK74:BQ74,5)+COUNTIF(BU74:CD74,5)+COUNTIF(AX74:BA74,9)+COUNTIF(BG74:BH74,9)+COUNTIF(BK74:BQ74,9)+COUNTIF(BU74:CD74,9)</f>
        <v>0</v>
      </c>
      <c r="AM74" s="7">
        <f>COUNTIF(AX74:BA74,15)+COUNTIF(BG74:BH74,15)+COUNTIF(BK74:BQ74,15)+COUNTIF(BU74:CD74,15)+COUNTIF(AX74:BA74,25)+COUNTIF(BG74:BH74,25)+COUNTIF(BK74:BQ74,25)+COUNTIF(BU74:CD74,25)</f>
        <v>0</v>
      </c>
      <c r="AN74" s="7" t="str">
        <f>IF(AM74&gt;=1,"HIGH",IF(AL74&gt;=2,"MEDIUM","LOW"))</f>
        <v>LOW</v>
      </c>
      <c r="AO74" s="7" t="str">
        <f>IF(AND(AM74=1,OR(H74="H",AB74="H"),TEXT(D74,0)&lt;&gt;"4"),"Y","N" )</f>
        <v>N</v>
      </c>
      <c r="AP74" s="7" t="s">
        <v>85</v>
      </c>
      <c r="AQ74" s="7" t="str">
        <f>IF(OR(AP74="Y",AO74="Y"),"MEDIUM",AN74)</f>
        <v>LOW</v>
      </c>
      <c r="AR74" s="57" t="s">
        <v>84</v>
      </c>
      <c r="AS74" s="57" t="s">
        <v>86</v>
      </c>
      <c r="AT74" s="57" t="s">
        <v>85</v>
      </c>
      <c r="AU74" s="57" t="str">
        <f>IF(AND(AR74="H",AS74="S"),"Y",IF(OR(AND(AR74="L",AS74="S",AT74="Y"),AND(AR74="H",AS74="G",AT74="Y")),"Y","N"))</f>
        <v>N</v>
      </c>
      <c r="AW74" s="57" t="str">
        <f>IF(AU74="N",AQ74,IF(AQ74="LOW","MEDIUM","HIGH"))</f>
        <v>LOW</v>
      </c>
      <c r="AX74" s="56">
        <f>INDEX('P-07 HACCP score'!$C$3:$E$7,MATCH(E74,'P-07 HACCP score'!$B$3:$B$7,0),MATCH('D-14 Ernst'!A$2,'P-07 HACCP score'!$C$2:$E$2,0))</f>
        <v>0</v>
      </c>
      <c r="AY74" s="56">
        <f>INDEX('P-07 HACCP score'!$C$3:$E$7,MATCH(F74,'P-07 HACCP score'!$B$3:$B$7,0),MATCH('D-14 Ernst'!B$2,'P-07 HACCP score'!$C$2:$E$2,0))</f>
        <v>0</v>
      </c>
      <c r="AZ74" s="56">
        <f>INDEX('P-07 HACCP score'!$C$3:$E$7,MATCH(G74,'P-07 HACCP score'!$B$3:$B$7,0),MATCH('D-14 Ernst'!C$2,'P-07 HACCP score'!$C$2:$E$2,0))</f>
        <v>0</v>
      </c>
      <c r="BA74" s="56" t="e">
        <f>INDEX('P-07 HACCP score'!$C$3:$E$7,MATCH(H74,'P-07 HACCP score'!$B$3:$B$7,0),MATCH('D-14 Ernst'!D$2,'P-07 HACCP score'!$C$2:$E$2,0))</f>
        <v>#N/A</v>
      </c>
      <c r="BB74" s="61">
        <f>INDEX('P-07 HACCP score'!$C$3:$E$7,MATCH(I74,'P-07 HACCP score'!$B$3:$B$7,0),MATCH('D-14 Ernst'!E$2,'P-07 HACCP score'!$C$2:$E$2,0))</f>
        <v>0</v>
      </c>
      <c r="BC74" s="61">
        <f>INDEX('P-07 HACCP score'!$C$3:$E$7,MATCH(J74,'P-07 HACCP score'!$B$3:$B$7,0),MATCH('D-14 Ernst'!F$2,'P-07 HACCP score'!$C$2:$E$2,0))</f>
        <v>0</v>
      </c>
      <c r="BD74" s="61">
        <f>INDEX('P-07 HACCP score'!$C$3:$E$7,MATCH(K74,'P-07 HACCP score'!$B$3:$B$7,0),MATCH('D-14 Ernst'!G$2,'P-07 HACCP score'!$C$2:$E$2,0))</f>
        <v>0</v>
      </c>
      <c r="BE74" s="61">
        <f>INDEX('P-07 HACCP score'!$C$3:$E$7,MATCH(L74,'P-07 HACCP score'!$B$3:$B$7,0),MATCH('D-14 Ernst'!H$2,'P-07 HACCP score'!$C$2:$E$2,0))</f>
        <v>0</v>
      </c>
      <c r="BF74" s="56">
        <f>INDEX('P-07 HACCP score'!$C$3:$E$7,MATCH(M74,'P-07 HACCP score'!$B$3:$B$7,0),MATCH('D-14 Ernst'!I$2,'P-07 HACCP score'!$C$2:$E$2,0))</f>
        <v>0</v>
      </c>
      <c r="BG74" s="56">
        <f>INDEX('P-07 HACCP score'!$C$3:$E$7,MATCH(N74,'P-07 HACCP score'!$B$3:$B$7,0),MATCH('D-14 Ernst'!J$2,'P-07 HACCP score'!$C$2:$E$2,0))</f>
        <v>0</v>
      </c>
      <c r="BH74" s="56">
        <f>INDEX('P-07 HACCP score'!$C$3:$E$7,MATCH(O74,'P-07 HACCP score'!$B$3:$B$7,0),MATCH('D-14 Ernst'!K$2,'P-07 HACCP score'!$C$2:$E$2,0))</f>
        <v>3</v>
      </c>
      <c r="BI74" s="62">
        <f>INDEX('P-07 HACCP score'!$C$3:$E$7,MATCH(P74,'P-07 HACCP score'!$B$3:$B$7,0),MATCH('D-14 Ernst'!L$2,'P-07 HACCP score'!$C$2:$E$2,0))</f>
        <v>3</v>
      </c>
      <c r="BJ74" s="62">
        <f>INDEX('P-07 HACCP score'!$C$3:$E$7,MATCH(Q74,'P-07 HACCP score'!$B$3:$B$7,0),MATCH('D-14 Ernst'!M$2,'P-07 HACCP score'!$C$2:$E$2,0))</f>
        <v>0</v>
      </c>
      <c r="BK74" s="56">
        <f>INDEX('P-07 HACCP score'!$C$3:$E$7,MATCH(R74,'P-07 HACCP score'!$B$3:$B$7,0),MATCH('D-14 Ernst'!N$2,'P-07 HACCP score'!$C$2:$E$2,0))</f>
        <v>0</v>
      </c>
      <c r="BL74" s="56">
        <f>INDEX('P-07 HACCP score'!$C$3:$E$7,MATCH(S74,'P-07 HACCP score'!$B$3:$B$7,0),MATCH('D-14 Ernst'!O$2,'P-07 HACCP score'!$C$2:$E$2,0))</f>
        <v>0</v>
      </c>
      <c r="BM74" s="56">
        <f>INDEX('P-07 HACCP score'!$C$3:$E$7,MATCH(T74,'P-07 HACCP score'!$B$3:$B$7,0),MATCH('D-14 Ernst'!P$2,'P-07 HACCP score'!$C$2:$E$2,0))</f>
        <v>0</v>
      </c>
      <c r="BN74" s="56">
        <f>INDEX('P-07 HACCP score'!$C$3:$E$7,MATCH(U74,'P-07 HACCP score'!$B$3:$B$7,0),MATCH('D-14 Ernst'!Q$2,'P-07 HACCP score'!$C$2:$E$2,0))</f>
        <v>0</v>
      </c>
      <c r="BO74" s="56">
        <f>INDEX('P-07 HACCP score'!$C$3:$E$7,MATCH(V74,'P-07 HACCP score'!$B$3:$B$7,0),MATCH('D-14 Ernst'!R$2,'P-07 HACCP score'!$C$2:$E$2,0))</f>
        <v>0</v>
      </c>
      <c r="BP74" s="56">
        <f>INDEX('P-07 HACCP score'!$C$3:$E$7,MATCH(W74,'P-07 HACCP score'!$B$3:$B$7,0),MATCH('D-14 Ernst'!S$2,'P-07 HACCP score'!$C$2:$E$2,0))</f>
        <v>0</v>
      </c>
      <c r="BQ74" s="56" t="e">
        <f>INDEX('P-07 HACCP score'!$C$3:$E$7,MATCH(X74,'P-07 HACCP score'!$B$3:$B$7,0),MATCH('D-14 Ernst'!T$2,'P-07 HACCP score'!$C$2:$E$2,0))</f>
        <v>#N/A</v>
      </c>
      <c r="BR74" s="63">
        <f>INDEX('P-07 HACCP score'!$C$3:$E$7,MATCH(Y74,'P-07 HACCP score'!$B$3:$B$7,0),MATCH('D-14 Ernst'!U$2,'P-07 HACCP score'!$C$2:$E$2,0))</f>
        <v>0</v>
      </c>
      <c r="BS74" s="63">
        <f>INDEX('P-07 HACCP score'!$C$3:$E$7,MATCH(Z74,'P-07 HACCP score'!$B$3:$B$7,0),MATCH('D-14 Ernst'!V$2,'P-07 HACCP score'!$C$2:$E$2,0))</f>
        <v>0</v>
      </c>
      <c r="BT74" s="63">
        <f>INDEX('P-07 HACCP score'!$C$3:$E$7,MATCH(AA74,'P-07 HACCP score'!$B$3:$B$7,0),MATCH('D-14 Ernst'!W$2,'P-07 HACCP score'!$C$2:$E$2,0))</f>
        <v>0</v>
      </c>
      <c r="BU74" s="56">
        <f>INDEX('P-07 HACCP score'!$C$3:$E$7,MATCH(AB74,'P-07 HACCP score'!$B$3:$B$7,0),MATCH('D-14 Ernst'!X$2,'P-07 HACCP score'!$C$2:$E$2,0))</f>
        <v>0</v>
      </c>
      <c r="BV74" s="56">
        <f>INDEX('P-07 HACCP score'!$C$3:$E$7,MATCH(AC74,'P-07 HACCP score'!$B$3:$B$7,0),MATCH('D-14 Ernst'!Y$2,'P-07 HACCP score'!$C$2:$E$2,0))</f>
        <v>0</v>
      </c>
      <c r="BW74" s="56">
        <f>INDEX('P-07 HACCP score'!$C$3:$E$7,MATCH(AD74,'P-07 HACCP score'!$B$3:$B$7,0),MATCH('D-14 Ernst'!Z$2,'P-07 HACCP score'!$C$2:$E$2,0))</f>
        <v>0</v>
      </c>
      <c r="BX74" s="56">
        <f>INDEX('P-07 HACCP score'!$C$3:$E$7,MATCH(AE74,'P-07 HACCP score'!$B$3:$B$7,0),MATCH('D-14 Ernst'!AA$2,'P-07 HACCP score'!$C$2:$E$2,0))</f>
        <v>0</v>
      </c>
      <c r="BY74" s="56">
        <f>INDEX('P-07 HACCP score'!$C$3:$E$7,MATCH(AF74,'P-07 HACCP score'!$B$3:$B$7,0),MATCH('D-14 Ernst'!AB$2,'P-07 HACCP score'!$C$2:$E$2,0))</f>
        <v>0</v>
      </c>
      <c r="BZ74" s="56">
        <f>INDEX('P-07 HACCP score'!$C$3:$E$7,MATCH(AG74,'P-07 HACCP score'!$B$3:$B$7,0),MATCH('D-14 Ernst'!AC$2,'P-07 HACCP score'!$C$2:$E$2,0))</f>
        <v>0</v>
      </c>
      <c r="CA74" s="56">
        <f>INDEX('P-07 HACCP score'!$C$3:$E$7,MATCH(AH74,'P-07 HACCP score'!$B$3:$B$7,0),MATCH('D-14 Ernst'!AD$2,'P-07 HACCP score'!$C$2:$E$2,0))</f>
        <v>0</v>
      </c>
      <c r="CB74" s="56">
        <f>INDEX('P-07 HACCP score'!$C$3:$E$7,MATCH(AI74,'P-07 HACCP score'!$B$3:$B$7,0),MATCH('D-14 Ernst'!AE$2,'P-07 HACCP score'!$C$2:$E$2,0))</f>
        <v>0</v>
      </c>
      <c r="CC74" s="56">
        <f>INDEX('P-07 HACCP score'!$C$3:$E$7,MATCH(AJ74,'P-07 HACCP score'!$B$3:$B$7,0),MATCH('D-14 Ernst'!AF$2,'P-07 HACCP score'!$C$2:$E$2,0))</f>
        <v>0</v>
      </c>
      <c r="CD74" s="56">
        <f>INDEX('P-07 HACCP score'!$C$3:$E$7,MATCH(AK74,'P-07 HACCP score'!$B$3:$B$7,0),MATCH('D-14 Ernst'!AG$2,'P-07 HACCP score'!$C$2:$E$2,0))</f>
        <v>0</v>
      </c>
    </row>
    <row r="75" spans="1:82" x14ac:dyDescent="0.3">
      <c r="A75" s="30">
        <v>53792</v>
      </c>
      <c r="B75" s="51" t="s">
        <v>181</v>
      </c>
      <c r="C75" s="46" t="s">
        <v>182</v>
      </c>
      <c r="D75" s="40">
        <v>3</v>
      </c>
      <c r="E75" s="32" t="s">
        <v>83</v>
      </c>
      <c r="F75" s="7"/>
      <c r="G75" s="7"/>
      <c r="H75" s="7" t="str">
        <f>IF(COUNTIF(I75:M75,"H"),"H",
IF(COUNTIF(I75:M75,"M"),"M",
IF(COUNTIF(I75:M75,"L"),"L",
IF(COUNTIF(I75:M75,"B"),"B",""))))</f>
        <v>B</v>
      </c>
      <c r="I75" s="33" t="s">
        <v>83</v>
      </c>
      <c r="J75" s="33" t="s">
        <v>83</v>
      </c>
      <c r="K75" s="10"/>
      <c r="L75" s="10"/>
      <c r="M75" s="10"/>
      <c r="N75" s="30" t="s">
        <v>84</v>
      </c>
      <c r="O75" s="7" t="str">
        <f>IF(COUNTIF(P75:Q75,"H"),"H",
IF(COUNTIF(P75:Q75,"M"),"M",
IF(COUNTIF(P75:Q75,"L"),"L",
IF(COUNTIF(P75:Q75,"B"),"B",""))))</f>
        <v/>
      </c>
      <c r="P75" s="12"/>
      <c r="Q75" s="12"/>
      <c r="R75" s="7"/>
      <c r="S75" s="7"/>
      <c r="T75" s="7"/>
      <c r="U75" s="7"/>
      <c r="V75" s="7"/>
      <c r="W75" s="7"/>
      <c r="X75" s="7" t="str">
        <f>IF(COUNTIF(Y75:AA75,"H"),"H",
IF(COUNTIF(Y75:AA75,"M"),"M",
IF(COUNTIF(Y75:AA75,"L"),"L",
IF(COUNTIF(Y75:AA75,"B"),"B",""))))</f>
        <v/>
      </c>
      <c r="Y75" s="25"/>
      <c r="Z75" s="25"/>
      <c r="AA75" s="25"/>
      <c r="AB75" s="7"/>
      <c r="AC75" s="7"/>
      <c r="AD75" s="7"/>
      <c r="AE75" s="30" t="s">
        <v>83</v>
      </c>
      <c r="AF75" s="7"/>
      <c r="AG75" s="7"/>
      <c r="AH75" s="7"/>
      <c r="AI75" s="7"/>
      <c r="AJ75" s="7"/>
      <c r="AK75" s="7"/>
      <c r="AL75" s="7">
        <f>COUNTIF(AX75:BA75,5)+COUNTIF(BG75:BH75,5)+COUNTIF(BK75:BQ75,5)+COUNTIF(BU75:CD75,5)+COUNTIF(AX75:BA75,9)+COUNTIF(BG75:BH75,9)+COUNTIF(BK75:BQ75,9)+COUNTIF(BU75:CD75,9)</f>
        <v>0</v>
      </c>
      <c r="AM75" s="7">
        <f>COUNTIF(AX75:BA75,15)+COUNTIF(BG75:BH75,15)+COUNTIF(BK75:BQ75,15)+COUNTIF(BU75:CD75,15)+COUNTIF(AX75:BA75,25)+COUNTIF(BG75:BH75,25)+COUNTIF(BK75:BQ75,25)+COUNTIF(BU75:CD75,25)</f>
        <v>0</v>
      </c>
      <c r="AN75" s="7" t="str">
        <f>IF(AM75&gt;=1,"HIGH",IF(AL75&gt;=2,"MEDIUM","LOW"))</f>
        <v>LOW</v>
      </c>
      <c r="AO75" s="7" t="str">
        <f>IF(AND(AM75=1,OR(H75="H",AB75="H"),TEXT(D75,0)&lt;&gt;"4"),"Y","N" )</f>
        <v>N</v>
      </c>
      <c r="AP75" s="7" t="s">
        <v>85</v>
      </c>
      <c r="AQ75" s="7" t="str">
        <f>IF(OR(AP75="Y",AO75="Y"),"MEDIUM",AN75)</f>
        <v>LOW</v>
      </c>
      <c r="AU75" s="57" t="str">
        <f>IF(AND(AR75="H",AS75="S"),"Y",IF(OR(AND(AR75="L",AS75="S",AT75="Y"),AND(AR75="H",AS75="G",AT75="Y")),"Y","N"))</f>
        <v>N</v>
      </c>
      <c r="AW75" s="57" t="str">
        <f>IF(AU75="N",AQ75,IF(AQ75="LOW","MEDIUM","HIGH"))</f>
        <v>LOW</v>
      </c>
      <c r="AX75" s="56">
        <f>INDEX('P-07 HACCP score'!$C$3:$E$7,MATCH(E75,'P-07 HACCP score'!$B$3:$B$7,0),MATCH('D-14 Ernst'!A$2,'P-07 HACCP score'!$C$2:$E$2,0))</f>
        <v>1.5</v>
      </c>
      <c r="AY75" s="56">
        <f>INDEX('P-07 HACCP score'!$C$3:$E$7,MATCH(F75,'P-07 HACCP score'!$B$3:$B$7,0),MATCH('D-14 Ernst'!B$2,'P-07 HACCP score'!$C$2:$E$2,0))</f>
        <v>0</v>
      </c>
      <c r="AZ75" s="56">
        <f>INDEX('P-07 HACCP score'!$C$3:$E$7,MATCH(G75,'P-07 HACCP score'!$B$3:$B$7,0),MATCH('D-14 Ernst'!C$2,'P-07 HACCP score'!$C$2:$E$2,0))</f>
        <v>0</v>
      </c>
      <c r="BA75" s="56">
        <f>INDEX('P-07 HACCP score'!$C$3:$E$7,MATCH(H75,'P-07 HACCP score'!$B$3:$B$7,0),MATCH('D-14 Ernst'!D$2,'P-07 HACCP score'!$C$2:$E$2,0))</f>
        <v>1.5</v>
      </c>
      <c r="BB75" s="61">
        <f>INDEX('P-07 HACCP score'!$C$3:$E$7,MATCH(I75,'P-07 HACCP score'!$B$3:$B$7,0),MATCH('D-14 Ernst'!E$2,'P-07 HACCP score'!$C$2:$E$2,0))</f>
        <v>1.5</v>
      </c>
      <c r="BC75" s="61">
        <f>INDEX('P-07 HACCP score'!$C$3:$E$7,MATCH(J75,'P-07 HACCP score'!$B$3:$B$7,0),MATCH('D-14 Ernst'!F$2,'P-07 HACCP score'!$C$2:$E$2,0))</f>
        <v>1.5</v>
      </c>
      <c r="BD75" s="61">
        <f>INDEX('P-07 HACCP score'!$C$3:$E$7,MATCH(K75,'P-07 HACCP score'!$B$3:$B$7,0),MATCH('D-14 Ernst'!G$2,'P-07 HACCP score'!$C$2:$E$2,0))</f>
        <v>0</v>
      </c>
      <c r="BE75" s="61">
        <f>INDEX('P-07 HACCP score'!$C$3:$E$7,MATCH(L75,'P-07 HACCP score'!$B$3:$B$7,0),MATCH('D-14 Ernst'!H$2,'P-07 HACCP score'!$C$2:$E$2,0))</f>
        <v>0</v>
      </c>
      <c r="BF75" s="56">
        <f>INDEX('P-07 HACCP score'!$C$3:$E$7,MATCH(M75,'P-07 HACCP score'!$B$3:$B$7,0),MATCH('D-14 Ernst'!I$2,'P-07 HACCP score'!$C$2:$E$2,0))</f>
        <v>0</v>
      </c>
      <c r="BG75" s="56">
        <f>INDEX('P-07 HACCP score'!$C$3:$E$7,MATCH(N75,'P-07 HACCP score'!$B$3:$B$7,0),MATCH('D-14 Ernst'!J$2,'P-07 HACCP score'!$C$2:$E$2,0))</f>
        <v>3</v>
      </c>
      <c r="BH75" s="56" t="e">
        <f>INDEX('P-07 HACCP score'!$C$3:$E$7,MATCH(O75,'P-07 HACCP score'!$B$3:$B$7,0),MATCH('D-14 Ernst'!K$2,'P-07 HACCP score'!$C$2:$E$2,0))</f>
        <v>#N/A</v>
      </c>
      <c r="BI75" s="62">
        <f>INDEX('P-07 HACCP score'!$C$3:$E$7,MATCH(P75,'P-07 HACCP score'!$B$3:$B$7,0),MATCH('D-14 Ernst'!L$2,'P-07 HACCP score'!$C$2:$E$2,0))</f>
        <v>0</v>
      </c>
      <c r="BJ75" s="62">
        <f>INDEX('P-07 HACCP score'!$C$3:$E$7,MATCH(Q75,'P-07 HACCP score'!$B$3:$B$7,0),MATCH('D-14 Ernst'!M$2,'P-07 HACCP score'!$C$2:$E$2,0))</f>
        <v>0</v>
      </c>
      <c r="BK75" s="56">
        <f>INDEX('P-07 HACCP score'!$C$3:$E$7,MATCH(R75,'P-07 HACCP score'!$B$3:$B$7,0),MATCH('D-14 Ernst'!N$2,'P-07 HACCP score'!$C$2:$E$2,0))</f>
        <v>0</v>
      </c>
      <c r="BL75" s="56">
        <f>INDEX('P-07 HACCP score'!$C$3:$E$7,MATCH(S75,'P-07 HACCP score'!$B$3:$B$7,0),MATCH('D-14 Ernst'!O$2,'P-07 HACCP score'!$C$2:$E$2,0))</f>
        <v>0</v>
      </c>
      <c r="BM75" s="56">
        <f>INDEX('P-07 HACCP score'!$C$3:$E$7,MATCH(T75,'P-07 HACCP score'!$B$3:$B$7,0),MATCH('D-14 Ernst'!P$2,'P-07 HACCP score'!$C$2:$E$2,0))</f>
        <v>0</v>
      </c>
      <c r="BN75" s="56">
        <f>INDEX('P-07 HACCP score'!$C$3:$E$7,MATCH(U75,'P-07 HACCP score'!$B$3:$B$7,0),MATCH('D-14 Ernst'!Q$2,'P-07 HACCP score'!$C$2:$E$2,0))</f>
        <v>0</v>
      </c>
      <c r="BO75" s="56">
        <f>INDEX('P-07 HACCP score'!$C$3:$E$7,MATCH(V75,'P-07 HACCP score'!$B$3:$B$7,0),MATCH('D-14 Ernst'!R$2,'P-07 HACCP score'!$C$2:$E$2,0))</f>
        <v>0</v>
      </c>
      <c r="BP75" s="56">
        <f>INDEX('P-07 HACCP score'!$C$3:$E$7,MATCH(W75,'P-07 HACCP score'!$B$3:$B$7,0),MATCH('D-14 Ernst'!S$2,'P-07 HACCP score'!$C$2:$E$2,0))</f>
        <v>0</v>
      </c>
      <c r="BQ75" s="56" t="e">
        <f>INDEX('P-07 HACCP score'!$C$3:$E$7,MATCH(X75,'P-07 HACCP score'!$B$3:$B$7,0),MATCH('D-14 Ernst'!T$2,'P-07 HACCP score'!$C$2:$E$2,0))</f>
        <v>#N/A</v>
      </c>
      <c r="BR75" s="63">
        <f>INDEX('P-07 HACCP score'!$C$3:$E$7,MATCH(Y75,'P-07 HACCP score'!$B$3:$B$7,0),MATCH('D-14 Ernst'!U$2,'P-07 HACCP score'!$C$2:$E$2,0))</f>
        <v>0</v>
      </c>
      <c r="BS75" s="63">
        <f>INDEX('P-07 HACCP score'!$C$3:$E$7,MATCH(Z75,'P-07 HACCP score'!$B$3:$B$7,0),MATCH('D-14 Ernst'!V$2,'P-07 HACCP score'!$C$2:$E$2,0))</f>
        <v>0</v>
      </c>
      <c r="BT75" s="63">
        <f>INDEX('P-07 HACCP score'!$C$3:$E$7,MATCH(AA75,'P-07 HACCP score'!$B$3:$B$7,0),MATCH('D-14 Ernst'!W$2,'P-07 HACCP score'!$C$2:$E$2,0))</f>
        <v>0</v>
      </c>
      <c r="BU75" s="56">
        <f>INDEX('P-07 HACCP score'!$C$3:$E$7,MATCH(AB75,'P-07 HACCP score'!$B$3:$B$7,0),MATCH('D-14 Ernst'!X$2,'P-07 HACCP score'!$C$2:$E$2,0))</f>
        <v>0</v>
      </c>
      <c r="BV75" s="56">
        <f>INDEX('P-07 HACCP score'!$C$3:$E$7,MATCH(AC75,'P-07 HACCP score'!$B$3:$B$7,0),MATCH('D-14 Ernst'!Y$2,'P-07 HACCP score'!$C$2:$E$2,0))</f>
        <v>0</v>
      </c>
      <c r="BW75" s="56">
        <f>INDEX('P-07 HACCP score'!$C$3:$E$7,MATCH(AD75,'P-07 HACCP score'!$B$3:$B$7,0),MATCH('D-14 Ernst'!Z$2,'P-07 HACCP score'!$C$2:$E$2,0))</f>
        <v>0</v>
      </c>
      <c r="BX75" s="56">
        <f>INDEX('P-07 HACCP score'!$C$3:$E$7,MATCH(AE75,'P-07 HACCP score'!$B$3:$B$7,0),MATCH('D-14 Ernst'!AA$2,'P-07 HACCP score'!$C$2:$E$2,0))</f>
        <v>0.5</v>
      </c>
      <c r="BY75" s="56">
        <f>INDEX('P-07 HACCP score'!$C$3:$E$7,MATCH(AF75,'P-07 HACCP score'!$B$3:$B$7,0),MATCH('D-14 Ernst'!AB$2,'P-07 HACCP score'!$C$2:$E$2,0))</f>
        <v>0</v>
      </c>
      <c r="BZ75" s="56">
        <f>INDEX('P-07 HACCP score'!$C$3:$E$7,MATCH(AG75,'P-07 HACCP score'!$B$3:$B$7,0),MATCH('D-14 Ernst'!AC$2,'P-07 HACCP score'!$C$2:$E$2,0))</f>
        <v>0</v>
      </c>
      <c r="CA75" s="56">
        <f>INDEX('P-07 HACCP score'!$C$3:$E$7,MATCH(AH75,'P-07 HACCP score'!$B$3:$B$7,0),MATCH('D-14 Ernst'!AD$2,'P-07 HACCP score'!$C$2:$E$2,0))</f>
        <v>0</v>
      </c>
      <c r="CB75" s="56">
        <f>INDEX('P-07 HACCP score'!$C$3:$E$7,MATCH(AI75,'P-07 HACCP score'!$B$3:$B$7,0),MATCH('D-14 Ernst'!AE$2,'P-07 HACCP score'!$C$2:$E$2,0))</f>
        <v>0</v>
      </c>
      <c r="CC75" s="56">
        <f>INDEX('P-07 HACCP score'!$C$3:$E$7,MATCH(AJ75,'P-07 HACCP score'!$B$3:$B$7,0),MATCH('D-14 Ernst'!AF$2,'P-07 HACCP score'!$C$2:$E$2,0))</f>
        <v>0</v>
      </c>
      <c r="CD75" s="56">
        <f>INDEX('P-07 HACCP score'!$C$3:$E$7,MATCH(AK75,'P-07 HACCP score'!$B$3:$B$7,0),MATCH('D-14 Ernst'!AG$2,'P-07 HACCP score'!$C$2:$E$2,0))</f>
        <v>0</v>
      </c>
    </row>
    <row r="76" spans="1:82" x14ac:dyDescent="0.3">
      <c r="A76" s="48">
        <v>53810</v>
      </c>
      <c r="B76" s="49" t="s">
        <v>183</v>
      </c>
      <c r="C76" s="45" t="s">
        <v>182</v>
      </c>
      <c r="D76" s="39">
        <v>3</v>
      </c>
      <c r="E76" s="8" t="s">
        <v>83</v>
      </c>
      <c r="F76" s="7"/>
      <c r="G76" s="7"/>
      <c r="H76" s="7" t="str">
        <f>IF(COUNTIF(I76:M76,"H"),"H",
IF(COUNTIF(I76:M76,"M"),"M",
IF(COUNTIF(I76:M76,"L"),"L",
IF(COUNTIF(I76:M76,"B"),"B",""))))</f>
        <v>B</v>
      </c>
      <c r="I76" s="92" t="s">
        <v>83</v>
      </c>
      <c r="J76" s="92" t="s">
        <v>83</v>
      </c>
      <c r="K76" s="10"/>
      <c r="L76" s="10"/>
      <c r="M76" s="10"/>
      <c r="N76" s="7"/>
      <c r="O76" s="7" t="str">
        <f>IF(COUNTIF(P76:Q76,"H"),"H",
IF(COUNTIF(P76:Q76,"M"),"M",
IF(COUNTIF(P76:Q76,"L"),"L",
IF(COUNTIF(P76:Q76,"B"),"B",""))))</f>
        <v/>
      </c>
      <c r="P76" s="12"/>
      <c r="Q76" s="12"/>
      <c r="R76" s="7"/>
      <c r="S76" s="7"/>
      <c r="T76" s="7"/>
      <c r="U76" s="7"/>
      <c r="V76" s="7"/>
      <c r="W76" s="7"/>
      <c r="X76" s="7" t="str">
        <f>IF(COUNTIF(Y76:AA76,"H"),"H",
IF(COUNTIF(Y76:AA76,"M"),"M",
IF(COUNTIF(Y76:AA76,"L"),"L",
IF(COUNTIF(Y76:AA76,"B"),"B",""))))</f>
        <v/>
      </c>
      <c r="Y76" s="25"/>
      <c r="Z76" s="25"/>
      <c r="AA76" s="25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>
        <f>COUNTIF(AX76:BA76,5)+COUNTIF(BG76:BH76,5)+COUNTIF(BK76:BQ76,5)+COUNTIF(BU76:CD76,5)+COUNTIF(AX76:BA76,9)+COUNTIF(BG76:BH76,9)+COUNTIF(BK76:BQ76,9)+COUNTIF(BU76:CD76,9)</f>
        <v>0</v>
      </c>
      <c r="AM76" s="7">
        <f>COUNTIF(AX76:BA76,15)+COUNTIF(BG76:BH76,15)+COUNTIF(BK76:BQ76,15)+COUNTIF(BU76:CD76,15)+COUNTIF(AX76:BA76,25)+COUNTIF(BG76:BH76,25)+COUNTIF(BK76:BQ76,25)+COUNTIF(BU76:CD76,25)</f>
        <v>0</v>
      </c>
      <c r="AN76" s="7" t="str">
        <f>IF(AM76&gt;=1,"HIGH",IF(AL76&gt;=2,"MEDIUM","LOW"))</f>
        <v>LOW</v>
      </c>
      <c r="AO76" s="7" t="str">
        <f>IF(AND(AM76=1,OR(H76="H",AB76="H"),TEXT(D76,0)&lt;&gt;"4"),"Y","N" )</f>
        <v>N</v>
      </c>
      <c r="AP76" s="7" t="s">
        <v>85</v>
      </c>
      <c r="AQ76" s="7" t="str">
        <f>IF(OR(AP76="Y",AO76="Y"),"MEDIUM",AN76)</f>
        <v>LOW</v>
      </c>
      <c r="AR76" s="57" t="s">
        <v>84</v>
      </c>
      <c r="AS76" s="57" t="s">
        <v>85</v>
      </c>
      <c r="AT76" s="57" t="s">
        <v>85</v>
      </c>
      <c r="AU76" s="57" t="str">
        <f>IF(AND(AR76="H",AS76="S"),"Y",IF(OR(AND(AR76="L",AS76="S",AT76="Y"),AND(AR76="H",AS76="G",AT76="Y")),"Y","N"))</f>
        <v>N</v>
      </c>
      <c r="AW76" s="57" t="str">
        <f>IF(AU76="N",AQ76,IF(AQ76="LOW","MEDIUM","HIGH"))</f>
        <v>LOW</v>
      </c>
      <c r="AX76" s="56">
        <f>INDEX('P-07 HACCP score'!$C$3:$E$7,MATCH(E76,'P-07 HACCP score'!$B$3:$B$7,0),MATCH('D-14 Ernst'!A$2,'P-07 HACCP score'!$C$2:$E$2,0))</f>
        <v>1.5</v>
      </c>
      <c r="AY76" s="56">
        <f>INDEX('P-07 HACCP score'!$C$3:$E$7,MATCH(F76,'P-07 HACCP score'!$B$3:$B$7,0),MATCH('D-14 Ernst'!B$2,'P-07 HACCP score'!$C$2:$E$2,0))</f>
        <v>0</v>
      </c>
      <c r="AZ76" s="56">
        <f>INDEX('P-07 HACCP score'!$C$3:$E$7,MATCH(G76,'P-07 HACCP score'!$B$3:$B$7,0),MATCH('D-14 Ernst'!C$2,'P-07 HACCP score'!$C$2:$E$2,0))</f>
        <v>0</v>
      </c>
      <c r="BA76" s="56">
        <f>INDEX('P-07 HACCP score'!$C$3:$E$7,MATCH(H76,'P-07 HACCP score'!$B$3:$B$7,0),MATCH('D-14 Ernst'!D$2,'P-07 HACCP score'!$C$2:$E$2,0))</f>
        <v>1.5</v>
      </c>
      <c r="BB76" s="61">
        <f>INDEX('P-07 HACCP score'!$C$3:$E$7,MATCH(I76,'P-07 HACCP score'!$B$3:$B$7,0),MATCH('D-14 Ernst'!E$2,'P-07 HACCP score'!$C$2:$E$2,0))</f>
        <v>1.5</v>
      </c>
      <c r="BC76" s="61">
        <f>INDEX('P-07 HACCP score'!$C$3:$E$7,MATCH(J76,'P-07 HACCP score'!$B$3:$B$7,0),MATCH('D-14 Ernst'!F$2,'P-07 HACCP score'!$C$2:$E$2,0))</f>
        <v>1.5</v>
      </c>
      <c r="BD76" s="61">
        <f>INDEX('P-07 HACCP score'!$C$3:$E$7,MATCH(K76,'P-07 HACCP score'!$B$3:$B$7,0),MATCH('D-14 Ernst'!G$2,'P-07 HACCP score'!$C$2:$E$2,0))</f>
        <v>0</v>
      </c>
      <c r="BE76" s="61">
        <f>INDEX('P-07 HACCP score'!$C$3:$E$7,MATCH(L76,'P-07 HACCP score'!$B$3:$B$7,0),MATCH('D-14 Ernst'!H$2,'P-07 HACCP score'!$C$2:$E$2,0))</f>
        <v>0</v>
      </c>
      <c r="BF76" s="56">
        <f>INDEX('P-07 HACCP score'!$C$3:$E$7,MATCH(M76,'P-07 HACCP score'!$B$3:$B$7,0),MATCH('D-14 Ernst'!I$2,'P-07 HACCP score'!$C$2:$E$2,0))</f>
        <v>0</v>
      </c>
      <c r="BG76" s="56">
        <f>INDEX('P-07 HACCP score'!$C$3:$E$7,MATCH(N76,'P-07 HACCP score'!$B$3:$B$7,0),MATCH('D-14 Ernst'!J$2,'P-07 HACCP score'!$C$2:$E$2,0))</f>
        <v>0</v>
      </c>
      <c r="BH76" s="56" t="e">
        <f>INDEX('P-07 HACCP score'!$C$3:$E$7,MATCH(O76,'P-07 HACCP score'!$B$3:$B$7,0),MATCH('D-14 Ernst'!K$2,'P-07 HACCP score'!$C$2:$E$2,0))</f>
        <v>#N/A</v>
      </c>
      <c r="BI76" s="62">
        <f>INDEX('P-07 HACCP score'!$C$3:$E$7,MATCH(P76,'P-07 HACCP score'!$B$3:$B$7,0),MATCH('D-14 Ernst'!L$2,'P-07 HACCP score'!$C$2:$E$2,0))</f>
        <v>0</v>
      </c>
      <c r="BJ76" s="62">
        <f>INDEX('P-07 HACCP score'!$C$3:$E$7,MATCH(Q76,'P-07 HACCP score'!$B$3:$B$7,0),MATCH('D-14 Ernst'!M$2,'P-07 HACCP score'!$C$2:$E$2,0))</f>
        <v>0</v>
      </c>
      <c r="BK76" s="56">
        <f>INDEX('P-07 HACCP score'!$C$3:$E$7,MATCH(R76,'P-07 HACCP score'!$B$3:$B$7,0),MATCH('D-14 Ernst'!N$2,'P-07 HACCP score'!$C$2:$E$2,0))</f>
        <v>0</v>
      </c>
      <c r="BL76" s="56">
        <f>INDEX('P-07 HACCP score'!$C$3:$E$7,MATCH(S76,'P-07 HACCP score'!$B$3:$B$7,0),MATCH('D-14 Ernst'!O$2,'P-07 HACCP score'!$C$2:$E$2,0))</f>
        <v>0</v>
      </c>
      <c r="BM76" s="56">
        <f>INDEX('P-07 HACCP score'!$C$3:$E$7,MATCH(T76,'P-07 HACCP score'!$B$3:$B$7,0),MATCH('D-14 Ernst'!P$2,'P-07 HACCP score'!$C$2:$E$2,0))</f>
        <v>0</v>
      </c>
      <c r="BN76" s="56">
        <f>INDEX('P-07 HACCP score'!$C$3:$E$7,MATCH(U76,'P-07 HACCP score'!$B$3:$B$7,0),MATCH('D-14 Ernst'!Q$2,'P-07 HACCP score'!$C$2:$E$2,0))</f>
        <v>0</v>
      </c>
      <c r="BO76" s="56">
        <f>INDEX('P-07 HACCP score'!$C$3:$E$7,MATCH(V76,'P-07 HACCP score'!$B$3:$B$7,0),MATCH('D-14 Ernst'!R$2,'P-07 HACCP score'!$C$2:$E$2,0))</f>
        <v>0</v>
      </c>
      <c r="BP76" s="56">
        <f>INDEX('P-07 HACCP score'!$C$3:$E$7,MATCH(W76,'P-07 HACCP score'!$B$3:$B$7,0),MATCH('D-14 Ernst'!S$2,'P-07 HACCP score'!$C$2:$E$2,0))</f>
        <v>0</v>
      </c>
      <c r="BQ76" s="56" t="e">
        <f>INDEX('P-07 HACCP score'!$C$3:$E$7,MATCH(X76,'P-07 HACCP score'!$B$3:$B$7,0),MATCH('D-14 Ernst'!T$2,'P-07 HACCP score'!$C$2:$E$2,0))</f>
        <v>#N/A</v>
      </c>
      <c r="BR76" s="63">
        <f>INDEX('P-07 HACCP score'!$C$3:$E$7,MATCH(Y76,'P-07 HACCP score'!$B$3:$B$7,0),MATCH('D-14 Ernst'!U$2,'P-07 HACCP score'!$C$2:$E$2,0))</f>
        <v>0</v>
      </c>
      <c r="BS76" s="63">
        <f>INDEX('P-07 HACCP score'!$C$3:$E$7,MATCH(Z76,'P-07 HACCP score'!$B$3:$B$7,0),MATCH('D-14 Ernst'!V$2,'P-07 HACCP score'!$C$2:$E$2,0))</f>
        <v>0</v>
      </c>
      <c r="BT76" s="63">
        <f>INDEX('P-07 HACCP score'!$C$3:$E$7,MATCH(AA76,'P-07 HACCP score'!$B$3:$B$7,0),MATCH('D-14 Ernst'!W$2,'P-07 HACCP score'!$C$2:$E$2,0))</f>
        <v>0</v>
      </c>
      <c r="BU76" s="56">
        <f>INDEX('P-07 HACCP score'!$C$3:$E$7,MATCH(AB76,'P-07 HACCP score'!$B$3:$B$7,0),MATCH('D-14 Ernst'!X$2,'P-07 HACCP score'!$C$2:$E$2,0))</f>
        <v>0</v>
      </c>
      <c r="BV76" s="56">
        <f>INDEX('P-07 HACCP score'!$C$3:$E$7,MATCH(AC76,'P-07 HACCP score'!$B$3:$B$7,0),MATCH('D-14 Ernst'!Y$2,'P-07 HACCP score'!$C$2:$E$2,0))</f>
        <v>0</v>
      </c>
      <c r="BW76" s="56">
        <f>INDEX('P-07 HACCP score'!$C$3:$E$7,MATCH(AD76,'P-07 HACCP score'!$B$3:$B$7,0),MATCH('D-14 Ernst'!Z$2,'P-07 HACCP score'!$C$2:$E$2,0))</f>
        <v>0</v>
      </c>
      <c r="BX76" s="56">
        <f>INDEX('P-07 HACCP score'!$C$3:$E$7,MATCH(AE76,'P-07 HACCP score'!$B$3:$B$7,0),MATCH('D-14 Ernst'!AA$2,'P-07 HACCP score'!$C$2:$E$2,0))</f>
        <v>0</v>
      </c>
      <c r="BY76" s="56">
        <f>INDEX('P-07 HACCP score'!$C$3:$E$7,MATCH(AF76,'P-07 HACCP score'!$B$3:$B$7,0),MATCH('D-14 Ernst'!AB$2,'P-07 HACCP score'!$C$2:$E$2,0))</f>
        <v>0</v>
      </c>
      <c r="BZ76" s="56">
        <f>INDEX('P-07 HACCP score'!$C$3:$E$7,MATCH(AG76,'P-07 HACCP score'!$B$3:$B$7,0),MATCH('D-14 Ernst'!AC$2,'P-07 HACCP score'!$C$2:$E$2,0))</f>
        <v>0</v>
      </c>
      <c r="CA76" s="56">
        <f>INDEX('P-07 HACCP score'!$C$3:$E$7,MATCH(AH76,'P-07 HACCP score'!$B$3:$B$7,0),MATCH('D-14 Ernst'!AD$2,'P-07 HACCP score'!$C$2:$E$2,0))</f>
        <v>0</v>
      </c>
      <c r="CB76" s="56">
        <f>INDEX('P-07 HACCP score'!$C$3:$E$7,MATCH(AI76,'P-07 HACCP score'!$B$3:$B$7,0),MATCH('D-14 Ernst'!AE$2,'P-07 HACCP score'!$C$2:$E$2,0))</f>
        <v>0</v>
      </c>
      <c r="CC76" s="56">
        <f>INDEX('P-07 HACCP score'!$C$3:$E$7,MATCH(AJ76,'P-07 HACCP score'!$B$3:$B$7,0),MATCH('D-14 Ernst'!AF$2,'P-07 HACCP score'!$C$2:$E$2,0))</f>
        <v>0</v>
      </c>
      <c r="CD76" s="56">
        <f>INDEX('P-07 HACCP score'!$C$3:$E$7,MATCH(AK76,'P-07 HACCP score'!$B$3:$B$7,0),MATCH('D-14 Ernst'!AG$2,'P-07 HACCP score'!$C$2:$E$2,0))</f>
        <v>0</v>
      </c>
    </row>
    <row r="77" spans="1:82" x14ac:dyDescent="0.3">
      <c r="A77" s="48">
        <v>53881</v>
      </c>
      <c r="B77" s="49" t="s">
        <v>184</v>
      </c>
      <c r="C77" s="45" t="s">
        <v>150</v>
      </c>
      <c r="D77" s="40">
        <v>4</v>
      </c>
      <c r="E77" s="8"/>
      <c r="F77" s="7"/>
      <c r="G77" s="7"/>
      <c r="H77" s="7" t="str">
        <f>IF(COUNTIF(I77:M77,"H"),"H",
IF(COUNTIF(I77:M77,"M"),"M",
IF(COUNTIF(I77:M77,"L"),"L",
IF(COUNTIF(I77:M77,"B"),"B",""))))</f>
        <v/>
      </c>
      <c r="I77" s="10"/>
      <c r="J77" s="10"/>
      <c r="K77" s="10"/>
      <c r="L77" s="10"/>
      <c r="M77" s="10"/>
      <c r="N77" s="7"/>
      <c r="O77" s="7" t="str">
        <f>IF(COUNTIF(P77:Q77,"H"),"H",
IF(COUNTIF(P77:Q77,"M"),"M",
IF(COUNTIF(P77:Q77,"L"),"L",
IF(COUNTIF(P77:Q77,"B"),"B",""))))</f>
        <v/>
      </c>
      <c r="P77" s="12"/>
      <c r="Q77" s="12"/>
      <c r="R77" s="7"/>
      <c r="S77" s="7"/>
      <c r="T77" s="7"/>
      <c r="U77" s="7"/>
      <c r="V77" s="7" t="s">
        <v>84</v>
      </c>
      <c r="W77" s="7"/>
      <c r="X77" s="7" t="str">
        <f>IF(COUNTIF(Y77:AA77,"H"),"H",
IF(COUNTIF(Y77:AA77,"M"),"M",
IF(COUNTIF(Y77:AA77,"L"),"L",
IF(COUNTIF(Y77:AA77,"B"),"B",""))))</f>
        <v/>
      </c>
      <c r="Y77" s="25"/>
      <c r="Z77" s="25"/>
      <c r="AA77" s="25"/>
      <c r="AB77" s="7" t="s">
        <v>84</v>
      </c>
      <c r="AC77" s="7"/>
      <c r="AD77" s="7"/>
      <c r="AE77" s="7"/>
      <c r="AF77" s="7" t="s">
        <v>83</v>
      </c>
      <c r="AG77" s="7"/>
      <c r="AH77" s="7"/>
      <c r="AI77" s="7"/>
      <c r="AJ77" s="7"/>
      <c r="AK77" s="7"/>
      <c r="AL77" s="7">
        <f>COUNTIF(AX77:BA77,5)+COUNTIF(BG77:BH77,5)+COUNTIF(BK77:BQ77,5)+COUNTIF(BU77:CD77,5)+COUNTIF(AX77:BA77,9)+COUNTIF(BG77:BH77,9)+COUNTIF(BK77:BQ77,9)+COUNTIF(BU77:CD77,9)</f>
        <v>0</v>
      </c>
      <c r="AM77" s="7">
        <f>COUNTIF(AX77:BA77,15)+COUNTIF(BG77:BH77,15)+COUNTIF(BK77:BQ77,15)+COUNTIF(BU77:CD77,15)+COUNTIF(AX77:BA77,25)+COUNTIF(BG77:BH77,25)+COUNTIF(BK77:BQ77,25)+COUNTIF(BU77:CD77,25)</f>
        <v>0</v>
      </c>
      <c r="AN77" s="7" t="str">
        <f>IF(AM77&gt;=1,"HIGH",IF(AL77&gt;=2,"MEDIUM","LOW"))</f>
        <v>LOW</v>
      </c>
      <c r="AO77" s="7" t="str">
        <f>IF(AND(AM77=1,OR(H77="H",AB77="H"),TEXT(D77,0)&lt;&gt;"4"),"Y","N" )</f>
        <v>N</v>
      </c>
      <c r="AP77" s="7" t="s">
        <v>85</v>
      </c>
      <c r="AQ77" s="7" t="str">
        <f>IF(OR(AP77="Y",AO77="Y"),"MEDIUM",AN77)</f>
        <v>LOW</v>
      </c>
      <c r="AR77" s="57" t="s">
        <v>84</v>
      </c>
      <c r="AS77" s="57" t="s">
        <v>85</v>
      </c>
      <c r="AT77" s="57" t="s">
        <v>85</v>
      </c>
      <c r="AU77" s="57" t="str">
        <f>IF(AND(AR77="H",AS77="S"),"Y",IF(OR(AND(AR77="L",AS77="S",AT77="Y"),AND(AR77="H",AS77="G",AT77="Y")),"Y","N"))</f>
        <v>N</v>
      </c>
      <c r="AW77" s="57" t="str">
        <f>IF(AU77="N",AQ77,IF(AQ77="LOW","MEDIUM","HIGH"))</f>
        <v>LOW</v>
      </c>
      <c r="AX77" s="56">
        <f>INDEX('P-07 HACCP score'!$C$3:$E$7,MATCH(E77,'P-07 HACCP score'!$B$3:$B$7,0),MATCH('D-14 Ernst'!A$2,'P-07 HACCP score'!$C$2:$E$2,0))</f>
        <v>0</v>
      </c>
      <c r="AY77" s="56">
        <f>INDEX('P-07 HACCP score'!$C$3:$E$7,MATCH(F77,'P-07 HACCP score'!$B$3:$B$7,0),MATCH('D-14 Ernst'!B$2,'P-07 HACCP score'!$C$2:$E$2,0))</f>
        <v>0</v>
      </c>
      <c r="AZ77" s="56">
        <f>INDEX('P-07 HACCP score'!$C$3:$E$7,MATCH(G77,'P-07 HACCP score'!$B$3:$B$7,0),MATCH('D-14 Ernst'!C$2,'P-07 HACCP score'!$C$2:$E$2,0))</f>
        <v>0</v>
      </c>
      <c r="BA77" s="56" t="e">
        <f>INDEX('P-07 HACCP score'!$C$3:$E$7,MATCH(H77,'P-07 HACCP score'!$B$3:$B$7,0),MATCH('D-14 Ernst'!D$2,'P-07 HACCP score'!$C$2:$E$2,0))</f>
        <v>#N/A</v>
      </c>
      <c r="BB77" s="61">
        <f>INDEX('P-07 HACCP score'!$C$3:$E$7,MATCH(I77,'P-07 HACCP score'!$B$3:$B$7,0),MATCH('D-14 Ernst'!E$2,'P-07 HACCP score'!$C$2:$E$2,0))</f>
        <v>0</v>
      </c>
      <c r="BC77" s="61">
        <f>INDEX('P-07 HACCP score'!$C$3:$E$7,MATCH(J77,'P-07 HACCP score'!$B$3:$B$7,0),MATCH('D-14 Ernst'!F$2,'P-07 HACCP score'!$C$2:$E$2,0))</f>
        <v>0</v>
      </c>
      <c r="BD77" s="61">
        <f>INDEX('P-07 HACCP score'!$C$3:$E$7,MATCH(K77,'P-07 HACCP score'!$B$3:$B$7,0),MATCH('D-14 Ernst'!G$2,'P-07 HACCP score'!$C$2:$E$2,0))</f>
        <v>0</v>
      </c>
      <c r="BE77" s="61">
        <f>INDEX('P-07 HACCP score'!$C$3:$E$7,MATCH(L77,'P-07 HACCP score'!$B$3:$B$7,0),MATCH('D-14 Ernst'!H$2,'P-07 HACCP score'!$C$2:$E$2,0))</f>
        <v>0</v>
      </c>
      <c r="BF77" s="56">
        <f>INDEX('P-07 HACCP score'!$C$3:$E$7,MATCH(M77,'P-07 HACCP score'!$B$3:$B$7,0),MATCH('D-14 Ernst'!I$2,'P-07 HACCP score'!$C$2:$E$2,0))</f>
        <v>0</v>
      </c>
      <c r="BG77" s="56">
        <f>INDEX('P-07 HACCP score'!$C$3:$E$7,MATCH(N77,'P-07 HACCP score'!$B$3:$B$7,0),MATCH('D-14 Ernst'!J$2,'P-07 HACCP score'!$C$2:$E$2,0))</f>
        <v>0</v>
      </c>
      <c r="BH77" s="56" t="e">
        <f>INDEX('P-07 HACCP score'!$C$3:$E$7,MATCH(O77,'P-07 HACCP score'!$B$3:$B$7,0),MATCH('D-14 Ernst'!K$2,'P-07 HACCP score'!$C$2:$E$2,0))</f>
        <v>#N/A</v>
      </c>
      <c r="BI77" s="62">
        <f>INDEX('P-07 HACCP score'!$C$3:$E$7,MATCH(P77,'P-07 HACCP score'!$B$3:$B$7,0),MATCH('D-14 Ernst'!L$2,'P-07 HACCP score'!$C$2:$E$2,0))</f>
        <v>0</v>
      </c>
      <c r="BJ77" s="62">
        <f>INDEX('P-07 HACCP score'!$C$3:$E$7,MATCH(Q77,'P-07 HACCP score'!$B$3:$B$7,0),MATCH('D-14 Ernst'!M$2,'P-07 HACCP score'!$C$2:$E$2,0))</f>
        <v>0</v>
      </c>
      <c r="BK77" s="56">
        <f>INDEX('P-07 HACCP score'!$C$3:$E$7,MATCH(R77,'P-07 HACCP score'!$B$3:$B$7,0),MATCH('D-14 Ernst'!N$2,'P-07 HACCP score'!$C$2:$E$2,0))</f>
        <v>0</v>
      </c>
      <c r="BL77" s="56">
        <f>INDEX('P-07 HACCP score'!$C$3:$E$7,MATCH(S77,'P-07 HACCP score'!$B$3:$B$7,0),MATCH('D-14 Ernst'!O$2,'P-07 HACCP score'!$C$2:$E$2,0))</f>
        <v>0</v>
      </c>
      <c r="BM77" s="56">
        <f>INDEX('P-07 HACCP score'!$C$3:$E$7,MATCH(T77,'P-07 HACCP score'!$B$3:$B$7,0),MATCH('D-14 Ernst'!P$2,'P-07 HACCP score'!$C$2:$E$2,0))</f>
        <v>0</v>
      </c>
      <c r="BN77" s="56">
        <f>INDEX('P-07 HACCP score'!$C$3:$E$7,MATCH(U77,'P-07 HACCP score'!$B$3:$B$7,0),MATCH('D-14 Ernst'!Q$2,'P-07 HACCP score'!$C$2:$E$2,0))</f>
        <v>0</v>
      </c>
      <c r="BO77" s="56">
        <f>INDEX('P-07 HACCP score'!$C$3:$E$7,MATCH(V77,'P-07 HACCP score'!$B$3:$B$7,0),MATCH('D-14 Ernst'!R$2,'P-07 HACCP score'!$C$2:$E$2,0))</f>
        <v>1</v>
      </c>
      <c r="BP77" s="56">
        <f>INDEX('P-07 HACCP score'!$C$3:$E$7,MATCH(W77,'P-07 HACCP score'!$B$3:$B$7,0),MATCH('D-14 Ernst'!S$2,'P-07 HACCP score'!$C$2:$E$2,0))</f>
        <v>0</v>
      </c>
      <c r="BQ77" s="56" t="e">
        <f>INDEX('P-07 HACCP score'!$C$3:$E$7,MATCH(X77,'P-07 HACCP score'!$B$3:$B$7,0),MATCH('D-14 Ernst'!T$2,'P-07 HACCP score'!$C$2:$E$2,0))</f>
        <v>#N/A</v>
      </c>
      <c r="BR77" s="63">
        <f>INDEX('P-07 HACCP score'!$C$3:$E$7,MATCH(Y77,'P-07 HACCP score'!$B$3:$B$7,0),MATCH('D-14 Ernst'!U$2,'P-07 HACCP score'!$C$2:$E$2,0))</f>
        <v>0</v>
      </c>
      <c r="BS77" s="63">
        <f>INDEX('P-07 HACCP score'!$C$3:$E$7,MATCH(Z77,'P-07 HACCP score'!$B$3:$B$7,0),MATCH('D-14 Ernst'!V$2,'P-07 HACCP score'!$C$2:$E$2,0))</f>
        <v>0</v>
      </c>
      <c r="BT77" s="63">
        <f>INDEX('P-07 HACCP score'!$C$3:$E$7,MATCH(AA77,'P-07 HACCP score'!$B$3:$B$7,0),MATCH('D-14 Ernst'!W$2,'P-07 HACCP score'!$C$2:$E$2,0))</f>
        <v>0</v>
      </c>
      <c r="BU77" s="56">
        <f>INDEX('P-07 HACCP score'!$C$3:$E$7,MATCH(AB77,'P-07 HACCP score'!$B$3:$B$7,0),MATCH('D-14 Ernst'!X$2,'P-07 HACCP score'!$C$2:$E$2,0))</f>
        <v>3</v>
      </c>
      <c r="BV77" s="56">
        <f>INDEX('P-07 HACCP score'!$C$3:$E$7,MATCH(AC77,'P-07 HACCP score'!$B$3:$B$7,0),MATCH('D-14 Ernst'!Y$2,'P-07 HACCP score'!$C$2:$E$2,0))</f>
        <v>0</v>
      </c>
      <c r="BW77" s="56">
        <f>INDEX('P-07 HACCP score'!$C$3:$E$7,MATCH(AD77,'P-07 HACCP score'!$B$3:$B$7,0),MATCH('D-14 Ernst'!Z$2,'P-07 HACCP score'!$C$2:$E$2,0))</f>
        <v>0</v>
      </c>
      <c r="BX77" s="56">
        <f>INDEX('P-07 HACCP score'!$C$3:$E$7,MATCH(AE77,'P-07 HACCP score'!$B$3:$B$7,0),MATCH('D-14 Ernst'!AA$2,'P-07 HACCP score'!$C$2:$E$2,0))</f>
        <v>0</v>
      </c>
      <c r="BY77" s="56">
        <f>INDEX('P-07 HACCP score'!$C$3:$E$7,MATCH(AF77,'P-07 HACCP score'!$B$3:$B$7,0),MATCH('D-14 Ernst'!AB$2,'P-07 HACCP score'!$C$2:$E$2,0))</f>
        <v>1.5</v>
      </c>
      <c r="BZ77" s="56">
        <f>INDEX('P-07 HACCP score'!$C$3:$E$7,MATCH(AG77,'P-07 HACCP score'!$B$3:$B$7,0),MATCH('D-14 Ernst'!AC$2,'P-07 HACCP score'!$C$2:$E$2,0))</f>
        <v>0</v>
      </c>
      <c r="CA77" s="56">
        <f>INDEX('P-07 HACCP score'!$C$3:$E$7,MATCH(AH77,'P-07 HACCP score'!$B$3:$B$7,0),MATCH('D-14 Ernst'!AD$2,'P-07 HACCP score'!$C$2:$E$2,0))</f>
        <v>0</v>
      </c>
      <c r="CB77" s="56">
        <f>INDEX('P-07 HACCP score'!$C$3:$E$7,MATCH(AI77,'P-07 HACCP score'!$B$3:$B$7,0),MATCH('D-14 Ernst'!AE$2,'P-07 HACCP score'!$C$2:$E$2,0))</f>
        <v>0</v>
      </c>
      <c r="CC77" s="56">
        <f>INDEX('P-07 HACCP score'!$C$3:$E$7,MATCH(AJ77,'P-07 HACCP score'!$B$3:$B$7,0),MATCH('D-14 Ernst'!AF$2,'P-07 HACCP score'!$C$2:$E$2,0))</f>
        <v>0</v>
      </c>
      <c r="CD77" s="56">
        <f>INDEX('P-07 HACCP score'!$C$3:$E$7,MATCH(AK77,'P-07 HACCP score'!$B$3:$B$7,0),MATCH('D-14 Ernst'!AG$2,'P-07 HACCP score'!$C$2:$E$2,0))</f>
        <v>0</v>
      </c>
    </row>
    <row r="78" spans="1:82" x14ac:dyDescent="0.3">
      <c r="A78" s="48">
        <v>53880</v>
      </c>
      <c r="B78" s="49" t="s">
        <v>185</v>
      </c>
      <c r="C78" s="45" t="s">
        <v>150</v>
      </c>
      <c r="D78" s="39">
        <v>4</v>
      </c>
      <c r="E78" s="8"/>
      <c r="F78" s="7" t="s">
        <v>84</v>
      </c>
      <c r="G78" s="7"/>
      <c r="H78" s="7" t="str">
        <f>IF(COUNTIF(I78:M78,"H"),"H",
IF(COUNTIF(I78:M78,"M"),"M",
IF(COUNTIF(I78:M78,"L"),"L",
IF(COUNTIF(I78:M78,"B"),"B",""))))</f>
        <v/>
      </c>
      <c r="I78" s="10"/>
      <c r="J78" s="10"/>
      <c r="K78" s="10"/>
      <c r="L78" s="10"/>
      <c r="M78" s="10"/>
      <c r="N78" s="7"/>
      <c r="O78" s="7" t="str">
        <f>IF(COUNTIF(P78:Q78,"H"),"H",
IF(COUNTIF(P78:Q78,"M"),"M",
IF(COUNTIF(P78:Q78,"L"),"L",
IF(COUNTIF(P78:Q78,"B"),"B",""))))</f>
        <v/>
      </c>
      <c r="P78" s="12"/>
      <c r="Q78" s="12"/>
      <c r="R78" s="7"/>
      <c r="S78" s="7"/>
      <c r="T78" s="7"/>
      <c r="U78" s="7"/>
      <c r="V78" s="7"/>
      <c r="W78" s="7"/>
      <c r="X78" s="7" t="str">
        <f>IF(COUNTIF(Y78:AA78,"H"),"H",
IF(COUNTIF(Y78:AA78,"M"),"M",
IF(COUNTIF(Y78:AA78,"L"),"L",
IF(COUNTIF(Y78:AA78,"B"),"B",""))))</f>
        <v/>
      </c>
      <c r="Y78" s="25"/>
      <c r="Z78" s="25"/>
      <c r="AA78" s="25"/>
      <c r="AB78" s="7" t="s">
        <v>84</v>
      </c>
      <c r="AC78" s="7" t="s">
        <v>92</v>
      </c>
      <c r="AD78" s="7"/>
      <c r="AE78" s="30" t="s">
        <v>84</v>
      </c>
      <c r="AF78" s="7" t="s">
        <v>83</v>
      </c>
      <c r="AG78" s="7"/>
      <c r="AH78" s="7"/>
      <c r="AI78" s="7"/>
      <c r="AJ78" s="7"/>
      <c r="AK78" s="7"/>
      <c r="AL78" s="7">
        <f>COUNTIF(AX78:BA78,5)+COUNTIF(BG78:BH78,5)+COUNTIF(BK78:BQ78,5)+COUNTIF(BU78:CD78,5)+COUNTIF(AX78:BA78,9)+COUNTIF(BG78:BH78,9)+COUNTIF(BK78:BQ78,9)+COUNTIF(BU78:CD78,9)</f>
        <v>1</v>
      </c>
      <c r="AM78" s="7">
        <f>COUNTIF(AX78:BA78,15)+COUNTIF(BG78:BH78,15)+COUNTIF(BK78:BQ78,15)+COUNTIF(BU78:CD78,15)+COUNTIF(AX78:BA78,25)+COUNTIF(BG78:BH78,25)+COUNTIF(BK78:BQ78,25)+COUNTIF(BU78:CD78,25)</f>
        <v>0</v>
      </c>
      <c r="AN78" s="7" t="str">
        <f>IF(AM78&gt;=1,"HIGH",IF(AL78&gt;=2,"MEDIUM","LOW"))</f>
        <v>LOW</v>
      </c>
      <c r="AO78" s="7" t="str">
        <f>IF(AND(AM78=1,OR(H78="H",AB78="H"),TEXT(D78,0)&lt;&gt;"4"),"Y","N" )</f>
        <v>N</v>
      </c>
      <c r="AP78" s="7" t="s">
        <v>85</v>
      </c>
      <c r="AQ78" s="7" t="str">
        <f>IF(OR(AP78="Y",AO78="Y"),"MEDIUM",AN78)</f>
        <v>LOW</v>
      </c>
      <c r="AR78" s="57" t="s">
        <v>84</v>
      </c>
      <c r="AS78" s="57" t="s">
        <v>86</v>
      </c>
      <c r="AT78" s="57" t="s">
        <v>85</v>
      </c>
      <c r="AU78" s="57" t="str">
        <f>IF(AND(AR78="H",AS78="S"),"Y",IF(OR(AND(AR78="L",AS78="S",AT78="Y"),AND(AR78="H",AS78="G",AT78="Y")),"Y","N"))</f>
        <v>N</v>
      </c>
      <c r="AW78" s="57" t="str">
        <f>IF(AU78="N",AQ78,IF(AQ78="LOW","MEDIUM","HIGH"))</f>
        <v>LOW</v>
      </c>
      <c r="AX78" s="56">
        <f>INDEX('P-07 HACCP score'!$C$3:$E$7,MATCH(E78,'P-07 HACCP score'!$B$3:$B$7,0),MATCH('D-14 Ernst'!A$2,'P-07 HACCP score'!$C$2:$E$2,0))</f>
        <v>0</v>
      </c>
      <c r="AY78" s="56">
        <f>INDEX('P-07 HACCP score'!$C$3:$E$7,MATCH(F78,'P-07 HACCP score'!$B$3:$B$7,0),MATCH('D-14 Ernst'!B$2,'P-07 HACCP score'!$C$2:$E$2,0))</f>
        <v>3</v>
      </c>
      <c r="AZ78" s="56">
        <f>INDEX('P-07 HACCP score'!$C$3:$E$7,MATCH(G78,'P-07 HACCP score'!$B$3:$B$7,0),MATCH('D-14 Ernst'!C$2,'P-07 HACCP score'!$C$2:$E$2,0))</f>
        <v>0</v>
      </c>
      <c r="BA78" s="56" t="e">
        <f>INDEX('P-07 HACCP score'!$C$3:$E$7,MATCH(H78,'P-07 HACCP score'!$B$3:$B$7,0),MATCH('D-14 Ernst'!D$2,'P-07 HACCP score'!$C$2:$E$2,0))</f>
        <v>#N/A</v>
      </c>
      <c r="BB78" s="61">
        <f>INDEX('P-07 HACCP score'!$C$3:$E$7,MATCH(I78,'P-07 HACCP score'!$B$3:$B$7,0),MATCH('D-14 Ernst'!E$2,'P-07 HACCP score'!$C$2:$E$2,0))</f>
        <v>0</v>
      </c>
      <c r="BC78" s="61">
        <f>INDEX('P-07 HACCP score'!$C$3:$E$7,MATCH(J78,'P-07 HACCP score'!$B$3:$B$7,0),MATCH('D-14 Ernst'!F$2,'P-07 HACCP score'!$C$2:$E$2,0))</f>
        <v>0</v>
      </c>
      <c r="BD78" s="61">
        <f>INDEX('P-07 HACCP score'!$C$3:$E$7,MATCH(K78,'P-07 HACCP score'!$B$3:$B$7,0),MATCH('D-14 Ernst'!G$2,'P-07 HACCP score'!$C$2:$E$2,0))</f>
        <v>0</v>
      </c>
      <c r="BE78" s="61">
        <f>INDEX('P-07 HACCP score'!$C$3:$E$7,MATCH(L78,'P-07 HACCP score'!$B$3:$B$7,0),MATCH('D-14 Ernst'!H$2,'P-07 HACCP score'!$C$2:$E$2,0))</f>
        <v>0</v>
      </c>
      <c r="BF78" s="56">
        <f>INDEX('P-07 HACCP score'!$C$3:$E$7,MATCH(M78,'P-07 HACCP score'!$B$3:$B$7,0),MATCH('D-14 Ernst'!I$2,'P-07 HACCP score'!$C$2:$E$2,0))</f>
        <v>0</v>
      </c>
      <c r="BG78" s="56">
        <f>INDEX('P-07 HACCP score'!$C$3:$E$7,MATCH(N78,'P-07 HACCP score'!$B$3:$B$7,0),MATCH('D-14 Ernst'!J$2,'P-07 HACCP score'!$C$2:$E$2,0))</f>
        <v>0</v>
      </c>
      <c r="BH78" s="56" t="e">
        <f>INDEX('P-07 HACCP score'!$C$3:$E$7,MATCH(O78,'P-07 HACCP score'!$B$3:$B$7,0),MATCH('D-14 Ernst'!K$2,'P-07 HACCP score'!$C$2:$E$2,0))</f>
        <v>#N/A</v>
      </c>
      <c r="BI78" s="62">
        <f>INDEX('P-07 HACCP score'!$C$3:$E$7,MATCH(P78,'P-07 HACCP score'!$B$3:$B$7,0),MATCH('D-14 Ernst'!L$2,'P-07 HACCP score'!$C$2:$E$2,0))</f>
        <v>0</v>
      </c>
      <c r="BJ78" s="62">
        <f>INDEX('P-07 HACCP score'!$C$3:$E$7,MATCH(Q78,'P-07 HACCP score'!$B$3:$B$7,0),MATCH('D-14 Ernst'!M$2,'P-07 HACCP score'!$C$2:$E$2,0))</f>
        <v>0</v>
      </c>
      <c r="BK78" s="56">
        <f>INDEX('P-07 HACCP score'!$C$3:$E$7,MATCH(R78,'P-07 HACCP score'!$B$3:$B$7,0),MATCH('D-14 Ernst'!N$2,'P-07 HACCP score'!$C$2:$E$2,0))</f>
        <v>0</v>
      </c>
      <c r="BL78" s="56">
        <f>INDEX('P-07 HACCP score'!$C$3:$E$7,MATCH(S78,'P-07 HACCP score'!$B$3:$B$7,0),MATCH('D-14 Ernst'!O$2,'P-07 HACCP score'!$C$2:$E$2,0))</f>
        <v>0</v>
      </c>
      <c r="BM78" s="56">
        <f>INDEX('P-07 HACCP score'!$C$3:$E$7,MATCH(T78,'P-07 HACCP score'!$B$3:$B$7,0),MATCH('D-14 Ernst'!P$2,'P-07 HACCP score'!$C$2:$E$2,0))</f>
        <v>0</v>
      </c>
      <c r="BN78" s="56">
        <f>INDEX('P-07 HACCP score'!$C$3:$E$7,MATCH(U78,'P-07 HACCP score'!$B$3:$B$7,0),MATCH('D-14 Ernst'!Q$2,'P-07 HACCP score'!$C$2:$E$2,0))</f>
        <v>0</v>
      </c>
      <c r="BO78" s="56">
        <f>INDEX('P-07 HACCP score'!$C$3:$E$7,MATCH(V78,'P-07 HACCP score'!$B$3:$B$7,0),MATCH('D-14 Ernst'!R$2,'P-07 HACCP score'!$C$2:$E$2,0))</f>
        <v>0</v>
      </c>
      <c r="BP78" s="56">
        <f>INDEX('P-07 HACCP score'!$C$3:$E$7,MATCH(W78,'P-07 HACCP score'!$B$3:$B$7,0),MATCH('D-14 Ernst'!S$2,'P-07 HACCP score'!$C$2:$E$2,0))</f>
        <v>0</v>
      </c>
      <c r="BQ78" s="56" t="e">
        <f>INDEX('P-07 HACCP score'!$C$3:$E$7,MATCH(X78,'P-07 HACCP score'!$B$3:$B$7,0),MATCH('D-14 Ernst'!T$2,'P-07 HACCP score'!$C$2:$E$2,0))</f>
        <v>#N/A</v>
      </c>
      <c r="BR78" s="63">
        <f>INDEX('P-07 HACCP score'!$C$3:$E$7,MATCH(Y78,'P-07 HACCP score'!$B$3:$B$7,0),MATCH('D-14 Ernst'!U$2,'P-07 HACCP score'!$C$2:$E$2,0))</f>
        <v>0</v>
      </c>
      <c r="BS78" s="63">
        <f>INDEX('P-07 HACCP score'!$C$3:$E$7,MATCH(Z78,'P-07 HACCP score'!$B$3:$B$7,0),MATCH('D-14 Ernst'!V$2,'P-07 HACCP score'!$C$2:$E$2,0))</f>
        <v>0</v>
      </c>
      <c r="BT78" s="63">
        <f>INDEX('P-07 HACCP score'!$C$3:$E$7,MATCH(AA78,'P-07 HACCP score'!$B$3:$B$7,0),MATCH('D-14 Ernst'!W$2,'P-07 HACCP score'!$C$2:$E$2,0))</f>
        <v>0</v>
      </c>
      <c r="BU78" s="56">
        <f>INDEX('P-07 HACCP score'!$C$3:$E$7,MATCH(AB78,'P-07 HACCP score'!$B$3:$B$7,0),MATCH('D-14 Ernst'!X$2,'P-07 HACCP score'!$C$2:$E$2,0))</f>
        <v>3</v>
      </c>
      <c r="BV78" s="56">
        <f>INDEX('P-07 HACCP score'!$C$3:$E$7,MATCH(AC78,'P-07 HACCP score'!$B$3:$B$7,0),MATCH('D-14 Ernst'!Y$2,'P-07 HACCP score'!$C$2:$E$2,0))</f>
        <v>5</v>
      </c>
      <c r="BW78" s="56">
        <f>INDEX('P-07 HACCP score'!$C$3:$E$7,MATCH(AD78,'P-07 HACCP score'!$B$3:$B$7,0),MATCH('D-14 Ernst'!Z$2,'P-07 HACCP score'!$C$2:$E$2,0))</f>
        <v>0</v>
      </c>
      <c r="BX78" s="56">
        <f>INDEX('P-07 HACCP score'!$C$3:$E$7,MATCH(AE78,'P-07 HACCP score'!$B$3:$B$7,0),MATCH('D-14 Ernst'!AA$2,'P-07 HACCP score'!$C$2:$E$2,0))</f>
        <v>1</v>
      </c>
      <c r="BY78" s="56">
        <f>INDEX('P-07 HACCP score'!$C$3:$E$7,MATCH(AF78,'P-07 HACCP score'!$B$3:$B$7,0),MATCH('D-14 Ernst'!AB$2,'P-07 HACCP score'!$C$2:$E$2,0))</f>
        <v>1.5</v>
      </c>
      <c r="BZ78" s="56">
        <f>INDEX('P-07 HACCP score'!$C$3:$E$7,MATCH(AG78,'P-07 HACCP score'!$B$3:$B$7,0),MATCH('D-14 Ernst'!AC$2,'P-07 HACCP score'!$C$2:$E$2,0))</f>
        <v>0</v>
      </c>
      <c r="CA78" s="56">
        <f>INDEX('P-07 HACCP score'!$C$3:$E$7,MATCH(AH78,'P-07 HACCP score'!$B$3:$B$7,0),MATCH('D-14 Ernst'!AD$2,'P-07 HACCP score'!$C$2:$E$2,0))</f>
        <v>0</v>
      </c>
      <c r="CB78" s="56">
        <f>INDEX('P-07 HACCP score'!$C$3:$E$7,MATCH(AI78,'P-07 HACCP score'!$B$3:$B$7,0),MATCH('D-14 Ernst'!AE$2,'P-07 HACCP score'!$C$2:$E$2,0))</f>
        <v>0</v>
      </c>
      <c r="CC78" s="56">
        <f>INDEX('P-07 HACCP score'!$C$3:$E$7,MATCH(AJ78,'P-07 HACCP score'!$B$3:$B$7,0),MATCH('D-14 Ernst'!AF$2,'P-07 HACCP score'!$C$2:$E$2,0))</f>
        <v>0</v>
      </c>
      <c r="CD78" s="56">
        <f>INDEX('P-07 HACCP score'!$C$3:$E$7,MATCH(AK78,'P-07 HACCP score'!$B$3:$B$7,0),MATCH('D-14 Ernst'!AG$2,'P-07 HACCP score'!$C$2:$E$2,0))</f>
        <v>0</v>
      </c>
    </row>
    <row r="79" spans="1:82" x14ac:dyDescent="0.3">
      <c r="A79" s="48">
        <v>30180</v>
      </c>
      <c r="B79" s="49" t="s">
        <v>186</v>
      </c>
      <c r="C79" s="45" t="s">
        <v>110</v>
      </c>
      <c r="D79" s="39">
        <v>5</v>
      </c>
      <c r="E79" s="8"/>
      <c r="F79" s="7"/>
      <c r="G79" s="7"/>
      <c r="H79" s="7" t="str">
        <f>IF(COUNTIF(I79:M79,"H"),"H",
IF(COUNTIF(I79:M79,"M"),"M",
IF(COUNTIF(I79:M79,"L"),"L",
IF(COUNTIF(I79:M79,"B"),"B",""))))</f>
        <v/>
      </c>
      <c r="I79" s="10"/>
      <c r="J79" s="10"/>
      <c r="K79" s="10"/>
      <c r="L79" s="10"/>
      <c r="M79" s="10"/>
      <c r="N79" s="7"/>
      <c r="O79" s="7" t="str">
        <f>IF(COUNTIF(P79:Q79,"H"),"H",
IF(COUNTIF(P79:Q79,"M"),"M",
IF(COUNTIF(P79:Q79,"L"),"L",
IF(COUNTIF(P79:Q79,"B"),"B",""))))</f>
        <v/>
      </c>
      <c r="P79" s="12"/>
      <c r="Q79" s="12"/>
      <c r="R79" s="7"/>
      <c r="S79" s="7"/>
      <c r="T79" s="7"/>
      <c r="U79" s="7"/>
      <c r="V79" s="7"/>
      <c r="W79" s="7"/>
      <c r="X79" s="7" t="str">
        <f>IF(COUNTIF(Y79:AA79,"H"),"H",
IF(COUNTIF(Y79:AA79,"M"),"M",
IF(COUNTIF(Y79:AA79,"L"),"L",
IF(COUNTIF(Y79:AA79,"B"),"B",""))))</f>
        <v/>
      </c>
      <c r="Y79" s="25"/>
      <c r="Z79" s="25"/>
      <c r="AA79" s="25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>
        <f>COUNTIF(AX79:BA79,5)+COUNTIF(BG79:BH79,5)+COUNTIF(BK79:BQ79,5)+COUNTIF(BU79:CD79,5)+COUNTIF(AX79:BA79,9)+COUNTIF(BG79:BH79,9)+COUNTIF(BK79:BQ79,9)+COUNTIF(BU79:CD79,9)</f>
        <v>0</v>
      </c>
      <c r="AM79" s="7">
        <f>COUNTIF(AX79:BA79,15)+COUNTIF(BG79:BH79,15)+COUNTIF(BK79:BQ79,15)+COUNTIF(BU79:CD79,15)+COUNTIF(AX79:BA79,25)+COUNTIF(BG79:BH79,25)+COUNTIF(BK79:BQ79,25)+COUNTIF(BU79:CD79,25)</f>
        <v>0</v>
      </c>
      <c r="AN79" s="7" t="str">
        <f>IF(AM79&gt;=1,"HIGH",IF(AL79&gt;=2,"MEDIUM","LOW"))</f>
        <v>LOW</v>
      </c>
      <c r="AO79" s="7" t="str">
        <f>IF(AND(AM79=1,OR(H79="H",AB79="H"),TEXT(D79,0)&lt;&gt;"4"),"Y","N" )</f>
        <v>N</v>
      </c>
      <c r="AP79" s="7" t="s">
        <v>85</v>
      </c>
      <c r="AQ79" s="7" t="str">
        <f>IF(OR(AP79="Y",AO79="Y"),"MEDIUM",AN79)</f>
        <v>LOW</v>
      </c>
      <c r="AR79" s="57" t="s">
        <v>84</v>
      </c>
      <c r="AS79" s="57" t="s">
        <v>86</v>
      </c>
      <c r="AT79" s="57" t="s">
        <v>85</v>
      </c>
      <c r="AU79" s="57" t="str">
        <f>IF(AND(AR79="H",AS79="S"),"Y",IF(OR(AND(AR79="L",AS79="S",AT79="Y"),AND(AR79="H",AS79="G",AT79="Y")),"Y","N"))</f>
        <v>N</v>
      </c>
      <c r="AW79" s="57" t="str">
        <f>IF(AU79="N",AQ79,IF(AQ79="LOW","MEDIUM","HIGH"))</f>
        <v>LOW</v>
      </c>
      <c r="AX79" s="56">
        <f>INDEX('P-07 HACCP score'!$C$3:$E$7,MATCH(E79,'P-07 HACCP score'!$B$3:$B$7,0),MATCH('D-14 Ernst'!A$2,'P-07 HACCP score'!$C$2:$E$2,0))</f>
        <v>0</v>
      </c>
      <c r="AY79" s="56">
        <f>INDEX('P-07 HACCP score'!$C$3:$E$7,MATCH(F79,'P-07 HACCP score'!$B$3:$B$7,0),MATCH('D-14 Ernst'!B$2,'P-07 HACCP score'!$C$2:$E$2,0))</f>
        <v>0</v>
      </c>
      <c r="AZ79" s="56">
        <f>INDEX('P-07 HACCP score'!$C$3:$E$7,MATCH(G79,'P-07 HACCP score'!$B$3:$B$7,0),MATCH('D-14 Ernst'!C$2,'P-07 HACCP score'!$C$2:$E$2,0))</f>
        <v>0</v>
      </c>
      <c r="BA79" s="56" t="e">
        <f>INDEX('P-07 HACCP score'!$C$3:$E$7,MATCH(H79,'P-07 HACCP score'!$B$3:$B$7,0),MATCH('D-14 Ernst'!D$2,'P-07 HACCP score'!$C$2:$E$2,0))</f>
        <v>#N/A</v>
      </c>
      <c r="BB79" s="61">
        <f>INDEX('P-07 HACCP score'!$C$3:$E$7,MATCH(I79,'P-07 HACCP score'!$B$3:$B$7,0),MATCH('D-14 Ernst'!E$2,'P-07 HACCP score'!$C$2:$E$2,0))</f>
        <v>0</v>
      </c>
      <c r="BC79" s="61">
        <f>INDEX('P-07 HACCP score'!$C$3:$E$7,MATCH(J79,'P-07 HACCP score'!$B$3:$B$7,0),MATCH('D-14 Ernst'!F$2,'P-07 HACCP score'!$C$2:$E$2,0))</f>
        <v>0</v>
      </c>
      <c r="BD79" s="61">
        <f>INDEX('P-07 HACCP score'!$C$3:$E$7,MATCH(K79,'P-07 HACCP score'!$B$3:$B$7,0),MATCH('D-14 Ernst'!G$2,'P-07 HACCP score'!$C$2:$E$2,0))</f>
        <v>0</v>
      </c>
      <c r="BE79" s="61">
        <f>INDEX('P-07 HACCP score'!$C$3:$E$7,MATCH(L79,'P-07 HACCP score'!$B$3:$B$7,0),MATCH('D-14 Ernst'!H$2,'P-07 HACCP score'!$C$2:$E$2,0))</f>
        <v>0</v>
      </c>
      <c r="BF79" s="56">
        <f>INDEX('P-07 HACCP score'!$C$3:$E$7,MATCH(M79,'P-07 HACCP score'!$B$3:$B$7,0),MATCH('D-14 Ernst'!I$2,'P-07 HACCP score'!$C$2:$E$2,0))</f>
        <v>0</v>
      </c>
      <c r="BG79" s="56">
        <f>INDEX('P-07 HACCP score'!$C$3:$E$7,MATCH(N79,'P-07 HACCP score'!$B$3:$B$7,0),MATCH('D-14 Ernst'!J$2,'P-07 HACCP score'!$C$2:$E$2,0))</f>
        <v>0</v>
      </c>
      <c r="BH79" s="56" t="e">
        <f>INDEX('P-07 HACCP score'!$C$3:$E$7,MATCH(O79,'P-07 HACCP score'!$B$3:$B$7,0),MATCH('D-14 Ernst'!K$2,'P-07 HACCP score'!$C$2:$E$2,0))</f>
        <v>#N/A</v>
      </c>
      <c r="BI79" s="62">
        <f>INDEX('P-07 HACCP score'!$C$3:$E$7,MATCH(P79,'P-07 HACCP score'!$B$3:$B$7,0),MATCH('D-14 Ernst'!L$2,'P-07 HACCP score'!$C$2:$E$2,0))</f>
        <v>0</v>
      </c>
      <c r="BJ79" s="62">
        <f>INDEX('P-07 HACCP score'!$C$3:$E$7,MATCH(Q79,'P-07 HACCP score'!$B$3:$B$7,0),MATCH('D-14 Ernst'!M$2,'P-07 HACCP score'!$C$2:$E$2,0))</f>
        <v>0</v>
      </c>
      <c r="BK79" s="56">
        <f>INDEX('P-07 HACCP score'!$C$3:$E$7,MATCH(R79,'P-07 HACCP score'!$B$3:$B$7,0),MATCH('D-14 Ernst'!N$2,'P-07 HACCP score'!$C$2:$E$2,0))</f>
        <v>0</v>
      </c>
      <c r="BL79" s="56">
        <f>INDEX('P-07 HACCP score'!$C$3:$E$7,MATCH(S79,'P-07 HACCP score'!$B$3:$B$7,0),MATCH('D-14 Ernst'!O$2,'P-07 HACCP score'!$C$2:$E$2,0))</f>
        <v>0</v>
      </c>
      <c r="BM79" s="56">
        <f>INDEX('P-07 HACCP score'!$C$3:$E$7,MATCH(T79,'P-07 HACCP score'!$B$3:$B$7,0),MATCH('D-14 Ernst'!P$2,'P-07 HACCP score'!$C$2:$E$2,0))</f>
        <v>0</v>
      </c>
      <c r="BN79" s="56">
        <f>INDEX('P-07 HACCP score'!$C$3:$E$7,MATCH(U79,'P-07 HACCP score'!$B$3:$B$7,0),MATCH('D-14 Ernst'!Q$2,'P-07 HACCP score'!$C$2:$E$2,0))</f>
        <v>0</v>
      </c>
      <c r="BO79" s="56">
        <f>INDEX('P-07 HACCP score'!$C$3:$E$7,MATCH(V79,'P-07 HACCP score'!$B$3:$B$7,0),MATCH('D-14 Ernst'!R$2,'P-07 HACCP score'!$C$2:$E$2,0))</f>
        <v>0</v>
      </c>
      <c r="BP79" s="56">
        <f>INDEX('P-07 HACCP score'!$C$3:$E$7,MATCH(W79,'P-07 HACCP score'!$B$3:$B$7,0),MATCH('D-14 Ernst'!S$2,'P-07 HACCP score'!$C$2:$E$2,0))</f>
        <v>0</v>
      </c>
      <c r="BQ79" s="56" t="e">
        <f>INDEX('P-07 HACCP score'!$C$3:$E$7,MATCH(X79,'P-07 HACCP score'!$B$3:$B$7,0),MATCH('D-14 Ernst'!T$2,'P-07 HACCP score'!$C$2:$E$2,0))</f>
        <v>#N/A</v>
      </c>
      <c r="BR79" s="63">
        <f>INDEX('P-07 HACCP score'!$C$3:$E$7,MATCH(Y79,'P-07 HACCP score'!$B$3:$B$7,0),MATCH('D-14 Ernst'!U$2,'P-07 HACCP score'!$C$2:$E$2,0))</f>
        <v>0</v>
      </c>
      <c r="BS79" s="63">
        <f>INDEX('P-07 HACCP score'!$C$3:$E$7,MATCH(Z79,'P-07 HACCP score'!$B$3:$B$7,0),MATCH('D-14 Ernst'!V$2,'P-07 HACCP score'!$C$2:$E$2,0))</f>
        <v>0</v>
      </c>
      <c r="BT79" s="63">
        <f>INDEX('P-07 HACCP score'!$C$3:$E$7,MATCH(AA79,'P-07 HACCP score'!$B$3:$B$7,0),MATCH('D-14 Ernst'!W$2,'P-07 HACCP score'!$C$2:$E$2,0))</f>
        <v>0</v>
      </c>
      <c r="BU79" s="56">
        <f>INDEX('P-07 HACCP score'!$C$3:$E$7,MATCH(AB79,'P-07 HACCP score'!$B$3:$B$7,0),MATCH('D-14 Ernst'!X$2,'P-07 HACCP score'!$C$2:$E$2,0))</f>
        <v>0</v>
      </c>
      <c r="BV79" s="56">
        <f>INDEX('P-07 HACCP score'!$C$3:$E$7,MATCH(AC79,'P-07 HACCP score'!$B$3:$B$7,0),MATCH('D-14 Ernst'!Y$2,'P-07 HACCP score'!$C$2:$E$2,0))</f>
        <v>0</v>
      </c>
      <c r="BW79" s="56">
        <f>INDEX('P-07 HACCP score'!$C$3:$E$7,MATCH(AD79,'P-07 HACCP score'!$B$3:$B$7,0),MATCH('D-14 Ernst'!Z$2,'P-07 HACCP score'!$C$2:$E$2,0))</f>
        <v>0</v>
      </c>
      <c r="BX79" s="56">
        <f>INDEX('P-07 HACCP score'!$C$3:$E$7,MATCH(AE79,'P-07 HACCP score'!$B$3:$B$7,0),MATCH('D-14 Ernst'!AA$2,'P-07 HACCP score'!$C$2:$E$2,0))</f>
        <v>0</v>
      </c>
      <c r="BY79" s="56">
        <f>INDEX('P-07 HACCP score'!$C$3:$E$7,MATCH(AF79,'P-07 HACCP score'!$B$3:$B$7,0),MATCH('D-14 Ernst'!AB$2,'P-07 HACCP score'!$C$2:$E$2,0))</f>
        <v>0</v>
      </c>
      <c r="BZ79" s="56">
        <f>INDEX('P-07 HACCP score'!$C$3:$E$7,MATCH(AG79,'P-07 HACCP score'!$B$3:$B$7,0),MATCH('D-14 Ernst'!AC$2,'P-07 HACCP score'!$C$2:$E$2,0))</f>
        <v>0</v>
      </c>
      <c r="CA79" s="56">
        <f>INDEX('P-07 HACCP score'!$C$3:$E$7,MATCH(AH79,'P-07 HACCP score'!$B$3:$B$7,0),MATCH('D-14 Ernst'!AD$2,'P-07 HACCP score'!$C$2:$E$2,0))</f>
        <v>0</v>
      </c>
      <c r="CB79" s="56">
        <f>INDEX('P-07 HACCP score'!$C$3:$E$7,MATCH(AI79,'P-07 HACCP score'!$B$3:$B$7,0),MATCH('D-14 Ernst'!AE$2,'P-07 HACCP score'!$C$2:$E$2,0))</f>
        <v>0</v>
      </c>
      <c r="CC79" s="56">
        <f>INDEX('P-07 HACCP score'!$C$3:$E$7,MATCH(AJ79,'P-07 HACCP score'!$B$3:$B$7,0),MATCH('D-14 Ernst'!AF$2,'P-07 HACCP score'!$C$2:$E$2,0))</f>
        <v>0</v>
      </c>
      <c r="CD79" s="56">
        <f>INDEX('P-07 HACCP score'!$C$3:$E$7,MATCH(AK79,'P-07 HACCP score'!$B$3:$B$7,0),MATCH('D-14 Ernst'!AG$2,'P-07 HACCP score'!$C$2:$E$2,0))</f>
        <v>0</v>
      </c>
    </row>
    <row r="80" spans="1:82" x14ac:dyDescent="0.3">
      <c r="A80" s="48">
        <v>51460</v>
      </c>
      <c r="B80" s="49" t="s">
        <v>187</v>
      </c>
      <c r="C80" s="45" t="s">
        <v>82</v>
      </c>
      <c r="D80" s="39">
        <v>3</v>
      </c>
      <c r="E80" s="88" t="s">
        <v>83</v>
      </c>
      <c r="F80" s="7"/>
      <c r="G80" s="7"/>
      <c r="H80" s="7" t="str">
        <f>IF(COUNTIF(I80:M80,"H"),"H",
IF(COUNTIF(I80:M80,"M"),"M",
IF(COUNTIF(I80:M80,"L"),"L",
IF(COUNTIF(I80:M80,"B"),"B",""))))</f>
        <v/>
      </c>
      <c r="I80" s="10"/>
      <c r="J80" s="10"/>
      <c r="K80" s="10"/>
      <c r="L80" s="10"/>
      <c r="M80" s="10"/>
      <c r="N80" s="7"/>
      <c r="O80" s="7" t="str">
        <f>IF(COUNTIF(P80:Q80,"H"),"H",
IF(COUNTIF(P80:Q80,"M"),"M",
IF(COUNTIF(P80:Q80,"L"),"L",
IF(COUNTIF(P80:Q80,"B"),"B",""))))</f>
        <v>L</v>
      </c>
      <c r="P80" s="87" t="s">
        <v>84</v>
      </c>
      <c r="Q80" s="12"/>
      <c r="R80" s="7"/>
      <c r="S80" s="7"/>
      <c r="T80" s="7"/>
      <c r="U80" s="7"/>
      <c r="V80" s="7"/>
      <c r="W80" s="7"/>
      <c r="X80" s="7" t="str">
        <f>IF(COUNTIF(Y80:AA80,"H"),"H",
IF(COUNTIF(Y80:AA80,"M"),"M",
IF(COUNTIF(Y80:AA80,"L"),"L",
IF(COUNTIF(Y80:AA80,"B"),"B",""))))</f>
        <v/>
      </c>
      <c r="Y80" s="25"/>
      <c r="Z80" s="25"/>
      <c r="AA80" s="25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>
        <f>COUNTIF(AX80:BA80,5)+COUNTIF(BG80:BH80,5)+COUNTIF(BK80:BQ80,5)+COUNTIF(BU80:CD80,5)+COUNTIF(AX80:BA80,9)+COUNTIF(BG80:BH80,9)+COUNTIF(BK80:BQ80,9)+COUNTIF(BU80:CD80,9)</f>
        <v>0</v>
      </c>
      <c r="AM80" s="7">
        <f>COUNTIF(AX80:BA80,15)+COUNTIF(BG80:BH80,15)+COUNTIF(BK80:BQ80,15)+COUNTIF(BU80:CD80,15)+COUNTIF(AX80:BA80,25)+COUNTIF(BG80:BH80,25)+COUNTIF(BK80:BQ80,25)+COUNTIF(BU80:CD80,25)</f>
        <v>0</v>
      </c>
      <c r="AN80" s="7" t="str">
        <f>IF(AM80&gt;=1,"HIGH",IF(AL80&gt;=2,"MEDIUM","LOW"))</f>
        <v>LOW</v>
      </c>
      <c r="AO80" s="7" t="str">
        <f>IF(AND(AM80=1,OR(H80="H",AB80="H"),TEXT(D80,0)&lt;&gt;"4"),"Y","N" )</f>
        <v>N</v>
      </c>
      <c r="AP80" s="7" t="s">
        <v>85</v>
      </c>
      <c r="AQ80" s="7" t="str">
        <f>IF(OR(AP80="Y",AO80="Y"),"MEDIUM",AN80)</f>
        <v>LOW</v>
      </c>
      <c r="AR80" s="57" t="s">
        <v>84</v>
      </c>
      <c r="AS80" s="57" t="s">
        <v>86</v>
      </c>
      <c r="AT80" s="57" t="s">
        <v>85</v>
      </c>
      <c r="AU80" s="57" t="str">
        <f>IF(AND(AR80="H",AS80="S"),"Y",IF(OR(AND(AR80="L",AS80="S",AT80="Y"),AND(AR80="H",AS80="G",AT80="Y")),"Y","N"))</f>
        <v>N</v>
      </c>
      <c r="AW80" s="57" t="str">
        <f>IF(AU80="N",AQ80,IF(AQ80="LOW","MEDIUM","HIGH"))</f>
        <v>LOW</v>
      </c>
      <c r="AX80" s="56">
        <f>INDEX('P-07 HACCP score'!$C$3:$E$7,MATCH(E80,'P-07 HACCP score'!$B$3:$B$7,0),MATCH('D-14 Ernst'!A$2,'P-07 HACCP score'!$C$2:$E$2,0))</f>
        <v>1.5</v>
      </c>
      <c r="AY80" s="56">
        <f>INDEX('P-07 HACCP score'!$C$3:$E$7,MATCH(F80,'P-07 HACCP score'!$B$3:$B$7,0),MATCH('D-14 Ernst'!B$2,'P-07 HACCP score'!$C$2:$E$2,0))</f>
        <v>0</v>
      </c>
      <c r="AZ80" s="56">
        <f>INDEX('P-07 HACCP score'!$C$3:$E$7,MATCH(G80,'P-07 HACCP score'!$B$3:$B$7,0),MATCH('D-14 Ernst'!C$2,'P-07 HACCP score'!$C$2:$E$2,0))</f>
        <v>0</v>
      </c>
      <c r="BA80" s="56" t="e">
        <f>INDEX('P-07 HACCP score'!$C$3:$E$7,MATCH(H80,'P-07 HACCP score'!$B$3:$B$7,0),MATCH('D-14 Ernst'!D$2,'P-07 HACCP score'!$C$2:$E$2,0))</f>
        <v>#N/A</v>
      </c>
      <c r="BB80" s="61">
        <f>INDEX('P-07 HACCP score'!$C$3:$E$7,MATCH(I80,'P-07 HACCP score'!$B$3:$B$7,0),MATCH('D-14 Ernst'!E$2,'P-07 HACCP score'!$C$2:$E$2,0))</f>
        <v>0</v>
      </c>
      <c r="BC80" s="61">
        <f>INDEX('P-07 HACCP score'!$C$3:$E$7,MATCH(J80,'P-07 HACCP score'!$B$3:$B$7,0),MATCH('D-14 Ernst'!F$2,'P-07 HACCP score'!$C$2:$E$2,0))</f>
        <v>0</v>
      </c>
      <c r="BD80" s="61">
        <f>INDEX('P-07 HACCP score'!$C$3:$E$7,MATCH(K80,'P-07 HACCP score'!$B$3:$B$7,0),MATCH('D-14 Ernst'!G$2,'P-07 HACCP score'!$C$2:$E$2,0))</f>
        <v>0</v>
      </c>
      <c r="BE80" s="61">
        <f>INDEX('P-07 HACCP score'!$C$3:$E$7,MATCH(L80,'P-07 HACCP score'!$B$3:$B$7,0),MATCH('D-14 Ernst'!H$2,'P-07 HACCP score'!$C$2:$E$2,0))</f>
        <v>0</v>
      </c>
      <c r="BF80" s="56">
        <f>INDEX('P-07 HACCP score'!$C$3:$E$7,MATCH(M80,'P-07 HACCP score'!$B$3:$B$7,0),MATCH('D-14 Ernst'!I$2,'P-07 HACCP score'!$C$2:$E$2,0))</f>
        <v>0</v>
      </c>
      <c r="BG80" s="56">
        <f>INDEX('P-07 HACCP score'!$C$3:$E$7,MATCH(N80,'P-07 HACCP score'!$B$3:$B$7,0),MATCH('D-14 Ernst'!J$2,'P-07 HACCP score'!$C$2:$E$2,0))</f>
        <v>0</v>
      </c>
      <c r="BH80" s="56">
        <f>INDEX('P-07 HACCP score'!$C$3:$E$7,MATCH(O80,'P-07 HACCP score'!$B$3:$B$7,0),MATCH('D-14 Ernst'!K$2,'P-07 HACCP score'!$C$2:$E$2,0))</f>
        <v>3</v>
      </c>
      <c r="BI80" s="62">
        <f>INDEX('P-07 HACCP score'!$C$3:$E$7,MATCH(P80,'P-07 HACCP score'!$B$3:$B$7,0),MATCH('D-14 Ernst'!L$2,'P-07 HACCP score'!$C$2:$E$2,0))</f>
        <v>3</v>
      </c>
      <c r="BJ80" s="62">
        <f>INDEX('P-07 HACCP score'!$C$3:$E$7,MATCH(Q80,'P-07 HACCP score'!$B$3:$B$7,0),MATCH('D-14 Ernst'!M$2,'P-07 HACCP score'!$C$2:$E$2,0))</f>
        <v>0</v>
      </c>
      <c r="BK80" s="56">
        <f>INDEX('P-07 HACCP score'!$C$3:$E$7,MATCH(R80,'P-07 HACCP score'!$B$3:$B$7,0),MATCH('D-14 Ernst'!N$2,'P-07 HACCP score'!$C$2:$E$2,0))</f>
        <v>0</v>
      </c>
      <c r="BL80" s="56">
        <f>INDEX('P-07 HACCP score'!$C$3:$E$7,MATCH(S80,'P-07 HACCP score'!$B$3:$B$7,0),MATCH('D-14 Ernst'!O$2,'P-07 HACCP score'!$C$2:$E$2,0))</f>
        <v>0</v>
      </c>
      <c r="BM80" s="56">
        <f>INDEX('P-07 HACCP score'!$C$3:$E$7,MATCH(T80,'P-07 HACCP score'!$B$3:$B$7,0),MATCH('D-14 Ernst'!P$2,'P-07 HACCP score'!$C$2:$E$2,0))</f>
        <v>0</v>
      </c>
      <c r="BN80" s="56">
        <f>INDEX('P-07 HACCP score'!$C$3:$E$7,MATCH(U80,'P-07 HACCP score'!$B$3:$B$7,0),MATCH('D-14 Ernst'!Q$2,'P-07 HACCP score'!$C$2:$E$2,0))</f>
        <v>0</v>
      </c>
      <c r="BO80" s="56">
        <f>INDEX('P-07 HACCP score'!$C$3:$E$7,MATCH(V80,'P-07 HACCP score'!$B$3:$B$7,0),MATCH('D-14 Ernst'!R$2,'P-07 HACCP score'!$C$2:$E$2,0))</f>
        <v>0</v>
      </c>
      <c r="BP80" s="56">
        <f>INDEX('P-07 HACCP score'!$C$3:$E$7,MATCH(W80,'P-07 HACCP score'!$B$3:$B$7,0),MATCH('D-14 Ernst'!S$2,'P-07 HACCP score'!$C$2:$E$2,0))</f>
        <v>0</v>
      </c>
      <c r="BQ80" s="56" t="e">
        <f>INDEX('P-07 HACCP score'!$C$3:$E$7,MATCH(X80,'P-07 HACCP score'!$B$3:$B$7,0),MATCH('D-14 Ernst'!T$2,'P-07 HACCP score'!$C$2:$E$2,0))</f>
        <v>#N/A</v>
      </c>
      <c r="BR80" s="63">
        <f>INDEX('P-07 HACCP score'!$C$3:$E$7,MATCH(Y80,'P-07 HACCP score'!$B$3:$B$7,0),MATCH('D-14 Ernst'!U$2,'P-07 HACCP score'!$C$2:$E$2,0))</f>
        <v>0</v>
      </c>
      <c r="BS80" s="63">
        <f>INDEX('P-07 HACCP score'!$C$3:$E$7,MATCH(Z80,'P-07 HACCP score'!$B$3:$B$7,0),MATCH('D-14 Ernst'!V$2,'P-07 HACCP score'!$C$2:$E$2,0))</f>
        <v>0</v>
      </c>
      <c r="BT80" s="63">
        <f>INDEX('P-07 HACCP score'!$C$3:$E$7,MATCH(AA80,'P-07 HACCP score'!$B$3:$B$7,0),MATCH('D-14 Ernst'!W$2,'P-07 HACCP score'!$C$2:$E$2,0))</f>
        <v>0</v>
      </c>
      <c r="BU80" s="56">
        <f>INDEX('P-07 HACCP score'!$C$3:$E$7,MATCH(AB80,'P-07 HACCP score'!$B$3:$B$7,0),MATCH('D-14 Ernst'!X$2,'P-07 HACCP score'!$C$2:$E$2,0))</f>
        <v>0</v>
      </c>
      <c r="BV80" s="56">
        <f>INDEX('P-07 HACCP score'!$C$3:$E$7,MATCH(AC80,'P-07 HACCP score'!$B$3:$B$7,0),MATCH('D-14 Ernst'!Y$2,'P-07 HACCP score'!$C$2:$E$2,0))</f>
        <v>0</v>
      </c>
      <c r="BW80" s="56">
        <f>INDEX('P-07 HACCP score'!$C$3:$E$7,MATCH(AD80,'P-07 HACCP score'!$B$3:$B$7,0),MATCH('D-14 Ernst'!Z$2,'P-07 HACCP score'!$C$2:$E$2,0))</f>
        <v>0</v>
      </c>
      <c r="BX80" s="56">
        <f>INDEX('P-07 HACCP score'!$C$3:$E$7,MATCH(AE80,'P-07 HACCP score'!$B$3:$B$7,0),MATCH('D-14 Ernst'!AA$2,'P-07 HACCP score'!$C$2:$E$2,0))</f>
        <v>0</v>
      </c>
      <c r="BY80" s="56">
        <f>INDEX('P-07 HACCP score'!$C$3:$E$7,MATCH(AF80,'P-07 HACCP score'!$B$3:$B$7,0),MATCH('D-14 Ernst'!AB$2,'P-07 HACCP score'!$C$2:$E$2,0))</f>
        <v>0</v>
      </c>
      <c r="BZ80" s="56">
        <f>INDEX('P-07 HACCP score'!$C$3:$E$7,MATCH(AG80,'P-07 HACCP score'!$B$3:$B$7,0),MATCH('D-14 Ernst'!AC$2,'P-07 HACCP score'!$C$2:$E$2,0))</f>
        <v>0</v>
      </c>
      <c r="CA80" s="56">
        <f>INDEX('P-07 HACCP score'!$C$3:$E$7,MATCH(AH80,'P-07 HACCP score'!$B$3:$B$7,0),MATCH('D-14 Ernst'!AD$2,'P-07 HACCP score'!$C$2:$E$2,0))</f>
        <v>0</v>
      </c>
      <c r="CB80" s="56">
        <f>INDEX('P-07 HACCP score'!$C$3:$E$7,MATCH(AI80,'P-07 HACCP score'!$B$3:$B$7,0),MATCH('D-14 Ernst'!AE$2,'P-07 HACCP score'!$C$2:$E$2,0))</f>
        <v>0</v>
      </c>
      <c r="CC80" s="56">
        <f>INDEX('P-07 HACCP score'!$C$3:$E$7,MATCH(AJ80,'P-07 HACCP score'!$B$3:$B$7,0),MATCH('D-14 Ernst'!AF$2,'P-07 HACCP score'!$C$2:$E$2,0))</f>
        <v>0</v>
      </c>
      <c r="CD80" s="56">
        <f>INDEX('P-07 HACCP score'!$C$3:$E$7,MATCH(AK80,'P-07 HACCP score'!$B$3:$B$7,0),MATCH('D-14 Ernst'!AG$2,'P-07 HACCP score'!$C$2:$E$2,0))</f>
        <v>0</v>
      </c>
    </row>
    <row r="81" spans="1:82" x14ac:dyDescent="0.3">
      <c r="A81" s="48">
        <v>51462</v>
      </c>
      <c r="B81" s="52" t="s">
        <v>188</v>
      </c>
      <c r="C81" s="45" t="s">
        <v>82</v>
      </c>
      <c r="D81" s="39">
        <v>3</v>
      </c>
      <c r="E81" s="8" t="s">
        <v>83</v>
      </c>
      <c r="F81" s="7"/>
      <c r="G81" s="7"/>
      <c r="H81" s="7" t="str">
        <f>IF(COUNTIF(I81:M81,"H"),"H",
IF(COUNTIF(I81:M81,"M"),"M",
IF(COUNTIF(I81:M81,"L"),"L",
IF(COUNTIF(I81:M81,"B"),"B",""))))</f>
        <v/>
      </c>
      <c r="I81" s="10"/>
      <c r="J81" s="10"/>
      <c r="K81" s="10"/>
      <c r="L81" s="10"/>
      <c r="M81" s="10"/>
      <c r="N81" s="7"/>
      <c r="O81" s="7" t="str">
        <f>IF(COUNTIF(P81:Q81,"H"),"H",
IF(COUNTIF(P81:Q81,"M"),"M",
IF(COUNTIF(P81:Q81,"L"),"L",
IF(COUNTIF(P81:Q81,"B"),"B",""))))</f>
        <v>L</v>
      </c>
      <c r="P81" s="12" t="s">
        <v>84</v>
      </c>
      <c r="Q81" s="12"/>
      <c r="R81" s="7"/>
      <c r="S81" s="7"/>
      <c r="T81" s="7"/>
      <c r="U81" s="7"/>
      <c r="V81" s="7"/>
      <c r="W81" s="7"/>
      <c r="X81" s="7" t="str">
        <f>IF(COUNTIF(Y81:AA81,"H"),"H",
IF(COUNTIF(Y81:AA81,"M"),"M",
IF(COUNTIF(Y81:AA81,"L"),"L",
IF(COUNTIF(Y81:AA81,"B"),"B",""))))</f>
        <v/>
      </c>
      <c r="Y81" s="25"/>
      <c r="Z81" s="25"/>
      <c r="AA81" s="25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>
        <f>COUNTIF(AX81:BA81,5)+COUNTIF(BG81:BH81,5)+COUNTIF(BK81:BQ81,5)+COUNTIF(BU81:CD81,5)+COUNTIF(AX81:BA81,9)+COUNTIF(BG81:BH81,9)+COUNTIF(BK81:BQ81,9)+COUNTIF(BU81:CD81,9)</f>
        <v>0</v>
      </c>
      <c r="AM81" s="7">
        <f>COUNTIF(AX81:BA81,15)+COUNTIF(BG81:BH81,15)+COUNTIF(BK81:BQ81,15)+COUNTIF(BU81:CD81,15)+COUNTIF(AX81:BA81,25)+COUNTIF(BG81:BH81,25)+COUNTIF(BK81:BQ81,25)+COUNTIF(BU81:CD81,25)</f>
        <v>0</v>
      </c>
      <c r="AN81" s="7" t="str">
        <f>IF(AM81&gt;=1,"HIGH",IF(AL81&gt;=2,"MEDIUM","LOW"))</f>
        <v>LOW</v>
      </c>
      <c r="AO81" s="7" t="str">
        <f>IF(AND(AM81=1,OR(H81="H",AB81="H"),TEXT(D81,0)&lt;&gt;"4"),"Y","N" )</f>
        <v>N</v>
      </c>
      <c r="AP81" s="7" t="s">
        <v>85</v>
      </c>
      <c r="AQ81" s="7" t="str">
        <f>IF(OR(AP81="Y",AO81="Y"),"MEDIUM",AN81)</f>
        <v>LOW</v>
      </c>
      <c r="AR81" s="57" t="s">
        <v>84</v>
      </c>
      <c r="AS81" s="57" t="s">
        <v>86</v>
      </c>
      <c r="AT81" s="57" t="s">
        <v>85</v>
      </c>
      <c r="AU81" s="57" t="str">
        <f>IF(AND(AR81="H",AS81="S"),"Y",IF(OR(AND(AR81="L",AS81="S",AT81="Y"),AND(AR81="H",AS81="G",AT81="Y")),"Y","N"))</f>
        <v>N</v>
      </c>
      <c r="AW81" s="57" t="str">
        <f>IF(AU81="N",AQ81,IF(AQ81="LOW","MEDIUM","HIGH"))</f>
        <v>LOW</v>
      </c>
      <c r="AX81" s="56">
        <f>INDEX('P-07 HACCP score'!$C$3:$E$7,MATCH(E81,'P-07 HACCP score'!$B$3:$B$7,0),MATCH('D-14 Ernst'!A$2,'P-07 HACCP score'!$C$2:$E$2,0))</f>
        <v>1.5</v>
      </c>
      <c r="AY81" s="56">
        <f>INDEX('P-07 HACCP score'!$C$3:$E$7,MATCH(F81,'P-07 HACCP score'!$B$3:$B$7,0),MATCH('D-14 Ernst'!B$2,'P-07 HACCP score'!$C$2:$E$2,0))</f>
        <v>0</v>
      </c>
      <c r="AZ81" s="56">
        <f>INDEX('P-07 HACCP score'!$C$3:$E$7,MATCH(G81,'P-07 HACCP score'!$B$3:$B$7,0),MATCH('D-14 Ernst'!C$2,'P-07 HACCP score'!$C$2:$E$2,0))</f>
        <v>0</v>
      </c>
      <c r="BA81" s="56" t="e">
        <f>INDEX('P-07 HACCP score'!$C$3:$E$7,MATCH(H81,'P-07 HACCP score'!$B$3:$B$7,0),MATCH('D-14 Ernst'!D$2,'P-07 HACCP score'!$C$2:$E$2,0))</f>
        <v>#N/A</v>
      </c>
      <c r="BB81" s="61">
        <f>INDEX('P-07 HACCP score'!$C$3:$E$7,MATCH(I81,'P-07 HACCP score'!$B$3:$B$7,0),MATCH('D-14 Ernst'!E$2,'P-07 HACCP score'!$C$2:$E$2,0))</f>
        <v>0</v>
      </c>
      <c r="BC81" s="61">
        <f>INDEX('P-07 HACCP score'!$C$3:$E$7,MATCH(J81,'P-07 HACCP score'!$B$3:$B$7,0),MATCH('D-14 Ernst'!F$2,'P-07 HACCP score'!$C$2:$E$2,0))</f>
        <v>0</v>
      </c>
      <c r="BD81" s="61">
        <f>INDEX('P-07 HACCP score'!$C$3:$E$7,MATCH(K81,'P-07 HACCP score'!$B$3:$B$7,0),MATCH('D-14 Ernst'!G$2,'P-07 HACCP score'!$C$2:$E$2,0))</f>
        <v>0</v>
      </c>
      <c r="BE81" s="61">
        <f>INDEX('P-07 HACCP score'!$C$3:$E$7,MATCH(L81,'P-07 HACCP score'!$B$3:$B$7,0),MATCH('D-14 Ernst'!H$2,'P-07 HACCP score'!$C$2:$E$2,0))</f>
        <v>0</v>
      </c>
      <c r="BF81" s="56">
        <f>INDEX('P-07 HACCP score'!$C$3:$E$7,MATCH(M81,'P-07 HACCP score'!$B$3:$B$7,0),MATCH('D-14 Ernst'!I$2,'P-07 HACCP score'!$C$2:$E$2,0))</f>
        <v>0</v>
      </c>
      <c r="BG81" s="56">
        <f>INDEX('P-07 HACCP score'!$C$3:$E$7,MATCH(N81,'P-07 HACCP score'!$B$3:$B$7,0),MATCH('D-14 Ernst'!J$2,'P-07 HACCP score'!$C$2:$E$2,0))</f>
        <v>0</v>
      </c>
      <c r="BH81" s="56">
        <f>INDEX('P-07 HACCP score'!$C$3:$E$7,MATCH(O81,'P-07 HACCP score'!$B$3:$B$7,0),MATCH('D-14 Ernst'!K$2,'P-07 HACCP score'!$C$2:$E$2,0))</f>
        <v>3</v>
      </c>
      <c r="BI81" s="62">
        <f>INDEX('P-07 HACCP score'!$C$3:$E$7,MATCH(P81,'P-07 HACCP score'!$B$3:$B$7,0),MATCH('D-14 Ernst'!L$2,'P-07 HACCP score'!$C$2:$E$2,0))</f>
        <v>3</v>
      </c>
      <c r="BJ81" s="62">
        <f>INDEX('P-07 HACCP score'!$C$3:$E$7,MATCH(Q81,'P-07 HACCP score'!$B$3:$B$7,0),MATCH('D-14 Ernst'!M$2,'P-07 HACCP score'!$C$2:$E$2,0))</f>
        <v>0</v>
      </c>
      <c r="BK81" s="56">
        <f>INDEX('P-07 HACCP score'!$C$3:$E$7,MATCH(R81,'P-07 HACCP score'!$B$3:$B$7,0),MATCH('D-14 Ernst'!N$2,'P-07 HACCP score'!$C$2:$E$2,0))</f>
        <v>0</v>
      </c>
      <c r="BL81" s="56">
        <f>INDEX('P-07 HACCP score'!$C$3:$E$7,MATCH(S81,'P-07 HACCP score'!$B$3:$B$7,0),MATCH('D-14 Ernst'!O$2,'P-07 HACCP score'!$C$2:$E$2,0))</f>
        <v>0</v>
      </c>
      <c r="BM81" s="56">
        <f>INDEX('P-07 HACCP score'!$C$3:$E$7,MATCH(T81,'P-07 HACCP score'!$B$3:$B$7,0),MATCH('D-14 Ernst'!P$2,'P-07 HACCP score'!$C$2:$E$2,0))</f>
        <v>0</v>
      </c>
      <c r="BN81" s="56">
        <f>INDEX('P-07 HACCP score'!$C$3:$E$7,MATCH(U81,'P-07 HACCP score'!$B$3:$B$7,0),MATCH('D-14 Ernst'!Q$2,'P-07 HACCP score'!$C$2:$E$2,0))</f>
        <v>0</v>
      </c>
      <c r="BO81" s="56">
        <f>INDEX('P-07 HACCP score'!$C$3:$E$7,MATCH(V81,'P-07 HACCP score'!$B$3:$B$7,0),MATCH('D-14 Ernst'!R$2,'P-07 HACCP score'!$C$2:$E$2,0))</f>
        <v>0</v>
      </c>
      <c r="BP81" s="56">
        <f>INDEX('P-07 HACCP score'!$C$3:$E$7,MATCH(W81,'P-07 HACCP score'!$B$3:$B$7,0),MATCH('D-14 Ernst'!S$2,'P-07 HACCP score'!$C$2:$E$2,0))</f>
        <v>0</v>
      </c>
      <c r="BQ81" s="56" t="e">
        <f>INDEX('P-07 HACCP score'!$C$3:$E$7,MATCH(X81,'P-07 HACCP score'!$B$3:$B$7,0),MATCH('D-14 Ernst'!T$2,'P-07 HACCP score'!$C$2:$E$2,0))</f>
        <v>#N/A</v>
      </c>
      <c r="BR81" s="63">
        <f>INDEX('P-07 HACCP score'!$C$3:$E$7,MATCH(Y81,'P-07 HACCP score'!$B$3:$B$7,0),MATCH('D-14 Ernst'!U$2,'P-07 HACCP score'!$C$2:$E$2,0))</f>
        <v>0</v>
      </c>
      <c r="BS81" s="63">
        <f>INDEX('P-07 HACCP score'!$C$3:$E$7,MATCH(Z81,'P-07 HACCP score'!$B$3:$B$7,0),MATCH('D-14 Ernst'!V$2,'P-07 HACCP score'!$C$2:$E$2,0))</f>
        <v>0</v>
      </c>
      <c r="BT81" s="63">
        <f>INDEX('P-07 HACCP score'!$C$3:$E$7,MATCH(AA81,'P-07 HACCP score'!$B$3:$B$7,0),MATCH('D-14 Ernst'!W$2,'P-07 HACCP score'!$C$2:$E$2,0))</f>
        <v>0</v>
      </c>
      <c r="BU81" s="56">
        <f>INDEX('P-07 HACCP score'!$C$3:$E$7,MATCH(AB81,'P-07 HACCP score'!$B$3:$B$7,0),MATCH('D-14 Ernst'!X$2,'P-07 HACCP score'!$C$2:$E$2,0))</f>
        <v>0</v>
      </c>
      <c r="BV81" s="56">
        <f>INDEX('P-07 HACCP score'!$C$3:$E$7,MATCH(AC81,'P-07 HACCP score'!$B$3:$B$7,0),MATCH('D-14 Ernst'!Y$2,'P-07 HACCP score'!$C$2:$E$2,0))</f>
        <v>0</v>
      </c>
      <c r="BW81" s="56">
        <f>INDEX('P-07 HACCP score'!$C$3:$E$7,MATCH(AD81,'P-07 HACCP score'!$B$3:$B$7,0),MATCH('D-14 Ernst'!Z$2,'P-07 HACCP score'!$C$2:$E$2,0))</f>
        <v>0</v>
      </c>
      <c r="BX81" s="56">
        <f>INDEX('P-07 HACCP score'!$C$3:$E$7,MATCH(AE81,'P-07 HACCP score'!$B$3:$B$7,0),MATCH('D-14 Ernst'!AA$2,'P-07 HACCP score'!$C$2:$E$2,0))</f>
        <v>0</v>
      </c>
      <c r="BY81" s="56">
        <f>INDEX('P-07 HACCP score'!$C$3:$E$7,MATCH(AF81,'P-07 HACCP score'!$B$3:$B$7,0),MATCH('D-14 Ernst'!AB$2,'P-07 HACCP score'!$C$2:$E$2,0))</f>
        <v>0</v>
      </c>
      <c r="BZ81" s="56">
        <f>INDEX('P-07 HACCP score'!$C$3:$E$7,MATCH(AG81,'P-07 HACCP score'!$B$3:$B$7,0),MATCH('D-14 Ernst'!AC$2,'P-07 HACCP score'!$C$2:$E$2,0))</f>
        <v>0</v>
      </c>
      <c r="CA81" s="56">
        <f>INDEX('P-07 HACCP score'!$C$3:$E$7,MATCH(AH81,'P-07 HACCP score'!$B$3:$B$7,0),MATCH('D-14 Ernst'!AD$2,'P-07 HACCP score'!$C$2:$E$2,0))</f>
        <v>0</v>
      </c>
      <c r="CB81" s="56">
        <f>INDEX('P-07 HACCP score'!$C$3:$E$7,MATCH(AI81,'P-07 HACCP score'!$B$3:$B$7,0),MATCH('D-14 Ernst'!AE$2,'P-07 HACCP score'!$C$2:$E$2,0))</f>
        <v>0</v>
      </c>
      <c r="CC81" s="56">
        <f>INDEX('P-07 HACCP score'!$C$3:$E$7,MATCH(AJ81,'P-07 HACCP score'!$B$3:$B$7,0),MATCH('D-14 Ernst'!AF$2,'P-07 HACCP score'!$C$2:$E$2,0))</f>
        <v>0</v>
      </c>
      <c r="CD81" s="56">
        <f>INDEX('P-07 HACCP score'!$C$3:$E$7,MATCH(AK81,'P-07 HACCP score'!$B$3:$B$7,0),MATCH('D-14 Ernst'!AG$2,'P-07 HACCP score'!$C$2:$E$2,0))</f>
        <v>0</v>
      </c>
    </row>
    <row r="82" spans="1:82" x14ac:dyDescent="0.3">
      <c r="A82" s="48">
        <v>51480</v>
      </c>
      <c r="B82" s="49" t="s">
        <v>189</v>
      </c>
      <c r="C82" s="45" t="s">
        <v>82</v>
      </c>
      <c r="D82" s="39">
        <v>3</v>
      </c>
      <c r="E82" s="8" t="s">
        <v>83</v>
      </c>
      <c r="F82" s="7"/>
      <c r="G82" s="7"/>
      <c r="H82" s="7" t="str">
        <f>IF(COUNTIF(I82:M82,"H"),"H",
IF(COUNTIF(I82:M82,"M"),"M",
IF(COUNTIF(I82:M82,"L"),"L",
IF(COUNTIF(I82:M82,"B"),"B",""))))</f>
        <v/>
      </c>
      <c r="I82" s="10"/>
      <c r="J82" s="10"/>
      <c r="K82" s="10"/>
      <c r="L82" s="10"/>
      <c r="M82" s="10"/>
      <c r="N82" s="7"/>
      <c r="O82" s="7" t="str">
        <f>IF(COUNTIF(P82:Q82,"H"),"H",
IF(COUNTIF(P82:Q82,"M"),"M",
IF(COUNTIF(P82:Q82,"L"),"L",
IF(COUNTIF(P82:Q82,"B"),"B",""))))</f>
        <v>L</v>
      </c>
      <c r="P82" s="12" t="s">
        <v>84</v>
      </c>
      <c r="Q82" s="12"/>
      <c r="R82" s="7" t="s">
        <v>83</v>
      </c>
      <c r="S82" s="7"/>
      <c r="T82" s="7"/>
      <c r="U82" s="7"/>
      <c r="V82" s="7"/>
      <c r="W82" s="7"/>
      <c r="X82" s="7" t="str">
        <f>IF(COUNTIF(Y82:AA82,"H"),"H",
IF(COUNTIF(Y82:AA82,"M"),"M",
IF(COUNTIF(Y82:AA82,"L"),"L",
IF(COUNTIF(Y82:AA82,"B"),"B",""))))</f>
        <v/>
      </c>
      <c r="Y82" s="25"/>
      <c r="Z82" s="25"/>
      <c r="AA82" s="25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>
        <f>COUNTIF(AX82:BA82,5)+COUNTIF(BG82:BH82,5)+COUNTIF(BK82:BQ82,5)+COUNTIF(BU82:CD82,5)+COUNTIF(AX82:BA82,9)+COUNTIF(BG82:BH82,9)+COUNTIF(BK82:BQ82,9)+COUNTIF(BU82:CD82,9)</f>
        <v>0</v>
      </c>
      <c r="AM82" s="7">
        <f>COUNTIF(AX82:BA82,15)+COUNTIF(BG82:BH82,15)+COUNTIF(BK82:BQ82,15)+COUNTIF(BU82:CD82,15)+COUNTIF(AX82:BA82,25)+COUNTIF(BG82:BH82,25)+COUNTIF(BK82:BQ82,25)+COUNTIF(BU82:CD82,25)</f>
        <v>0</v>
      </c>
      <c r="AN82" s="7" t="str">
        <f>IF(AM82&gt;=1,"HIGH",IF(AL82&gt;=2,"MEDIUM","LOW"))</f>
        <v>LOW</v>
      </c>
      <c r="AO82" s="7" t="str">
        <f>IF(AND(AM82=1,OR(H82="H",AB82="H"),TEXT(D82,0)&lt;&gt;"4"),"Y","N" )</f>
        <v>N</v>
      </c>
      <c r="AP82" s="7" t="s">
        <v>85</v>
      </c>
      <c r="AQ82" s="7" t="str">
        <f>IF(OR(AP82="Y",AO82="Y"),"MEDIUM",AN82)</f>
        <v>LOW</v>
      </c>
      <c r="AR82" s="57" t="s">
        <v>84</v>
      </c>
      <c r="AS82" s="57" t="s">
        <v>86</v>
      </c>
      <c r="AT82" s="57" t="s">
        <v>85</v>
      </c>
      <c r="AU82" s="57" t="str">
        <f>IF(AND(AR82="H",AS82="S"),"Y",IF(OR(AND(AR82="L",AS82="S",AT82="Y"),AND(AR82="H",AS82="G",AT82="Y")),"Y","N"))</f>
        <v>N</v>
      </c>
      <c r="AW82" s="57" t="str">
        <f>IF(AU82="N",AQ82,IF(AQ82="LOW","MEDIUM","HIGH"))</f>
        <v>LOW</v>
      </c>
      <c r="AX82" s="56">
        <f>INDEX('P-07 HACCP score'!$C$3:$E$7,MATCH(E82,'P-07 HACCP score'!$B$3:$B$7,0),MATCH('D-14 Ernst'!A$2,'P-07 HACCP score'!$C$2:$E$2,0))</f>
        <v>1.5</v>
      </c>
      <c r="AY82" s="56">
        <f>INDEX('P-07 HACCP score'!$C$3:$E$7,MATCH(F82,'P-07 HACCP score'!$B$3:$B$7,0),MATCH('D-14 Ernst'!B$2,'P-07 HACCP score'!$C$2:$E$2,0))</f>
        <v>0</v>
      </c>
      <c r="AZ82" s="56">
        <f>INDEX('P-07 HACCP score'!$C$3:$E$7,MATCH(G82,'P-07 HACCP score'!$B$3:$B$7,0),MATCH('D-14 Ernst'!C$2,'P-07 HACCP score'!$C$2:$E$2,0))</f>
        <v>0</v>
      </c>
      <c r="BA82" s="56" t="e">
        <f>INDEX('P-07 HACCP score'!$C$3:$E$7,MATCH(H82,'P-07 HACCP score'!$B$3:$B$7,0),MATCH('D-14 Ernst'!D$2,'P-07 HACCP score'!$C$2:$E$2,0))</f>
        <v>#N/A</v>
      </c>
      <c r="BB82" s="61">
        <f>INDEX('P-07 HACCP score'!$C$3:$E$7,MATCH(I82,'P-07 HACCP score'!$B$3:$B$7,0),MATCH('D-14 Ernst'!E$2,'P-07 HACCP score'!$C$2:$E$2,0))</f>
        <v>0</v>
      </c>
      <c r="BC82" s="61">
        <f>INDEX('P-07 HACCP score'!$C$3:$E$7,MATCH(J82,'P-07 HACCP score'!$B$3:$B$7,0),MATCH('D-14 Ernst'!F$2,'P-07 HACCP score'!$C$2:$E$2,0))</f>
        <v>0</v>
      </c>
      <c r="BD82" s="61">
        <f>INDEX('P-07 HACCP score'!$C$3:$E$7,MATCH(K82,'P-07 HACCP score'!$B$3:$B$7,0),MATCH('D-14 Ernst'!G$2,'P-07 HACCP score'!$C$2:$E$2,0))</f>
        <v>0</v>
      </c>
      <c r="BE82" s="61">
        <f>INDEX('P-07 HACCP score'!$C$3:$E$7,MATCH(L82,'P-07 HACCP score'!$B$3:$B$7,0),MATCH('D-14 Ernst'!H$2,'P-07 HACCP score'!$C$2:$E$2,0))</f>
        <v>0</v>
      </c>
      <c r="BF82" s="56">
        <f>INDEX('P-07 HACCP score'!$C$3:$E$7,MATCH(M82,'P-07 HACCP score'!$B$3:$B$7,0),MATCH('D-14 Ernst'!I$2,'P-07 HACCP score'!$C$2:$E$2,0))</f>
        <v>0</v>
      </c>
      <c r="BG82" s="56">
        <f>INDEX('P-07 HACCP score'!$C$3:$E$7,MATCH(N82,'P-07 HACCP score'!$B$3:$B$7,0),MATCH('D-14 Ernst'!J$2,'P-07 HACCP score'!$C$2:$E$2,0))</f>
        <v>0</v>
      </c>
      <c r="BH82" s="56">
        <f>INDEX('P-07 HACCP score'!$C$3:$E$7,MATCH(O82,'P-07 HACCP score'!$B$3:$B$7,0),MATCH('D-14 Ernst'!K$2,'P-07 HACCP score'!$C$2:$E$2,0))</f>
        <v>3</v>
      </c>
      <c r="BI82" s="62">
        <f>INDEX('P-07 HACCP score'!$C$3:$E$7,MATCH(P82,'P-07 HACCP score'!$B$3:$B$7,0),MATCH('D-14 Ernst'!L$2,'P-07 HACCP score'!$C$2:$E$2,0))</f>
        <v>3</v>
      </c>
      <c r="BJ82" s="62">
        <f>INDEX('P-07 HACCP score'!$C$3:$E$7,MATCH(Q82,'P-07 HACCP score'!$B$3:$B$7,0),MATCH('D-14 Ernst'!M$2,'P-07 HACCP score'!$C$2:$E$2,0))</f>
        <v>0</v>
      </c>
      <c r="BK82" s="56">
        <f>INDEX('P-07 HACCP score'!$C$3:$E$7,MATCH(R82,'P-07 HACCP score'!$B$3:$B$7,0),MATCH('D-14 Ernst'!N$2,'P-07 HACCP score'!$C$2:$E$2,0))</f>
        <v>2.5</v>
      </c>
      <c r="BL82" s="56">
        <f>INDEX('P-07 HACCP score'!$C$3:$E$7,MATCH(S82,'P-07 HACCP score'!$B$3:$B$7,0),MATCH('D-14 Ernst'!O$2,'P-07 HACCP score'!$C$2:$E$2,0))</f>
        <v>0</v>
      </c>
      <c r="BM82" s="56">
        <f>INDEX('P-07 HACCP score'!$C$3:$E$7,MATCH(T82,'P-07 HACCP score'!$B$3:$B$7,0),MATCH('D-14 Ernst'!P$2,'P-07 HACCP score'!$C$2:$E$2,0))</f>
        <v>0</v>
      </c>
      <c r="BN82" s="56">
        <f>INDEX('P-07 HACCP score'!$C$3:$E$7,MATCH(U82,'P-07 HACCP score'!$B$3:$B$7,0),MATCH('D-14 Ernst'!Q$2,'P-07 HACCP score'!$C$2:$E$2,0))</f>
        <v>0</v>
      </c>
      <c r="BO82" s="56">
        <f>INDEX('P-07 HACCP score'!$C$3:$E$7,MATCH(V82,'P-07 HACCP score'!$B$3:$B$7,0),MATCH('D-14 Ernst'!R$2,'P-07 HACCP score'!$C$2:$E$2,0))</f>
        <v>0</v>
      </c>
      <c r="BP82" s="56">
        <f>INDEX('P-07 HACCP score'!$C$3:$E$7,MATCH(W82,'P-07 HACCP score'!$B$3:$B$7,0),MATCH('D-14 Ernst'!S$2,'P-07 HACCP score'!$C$2:$E$2,0))</f>
        <v>0</v>
      </c>
      <c r="BQ82" s="56" t="e">
        <f>INDEX('P-07 HACCP score'!$C$3:$E$7,MATCH(X82,'P-07 HACCP score'!$B$3:$B$7,0),MATCH('D-14 Ernst'!T$2,'P-07 HACCP score'!$C$2:$E$2,0))</f>
        <v>#N/A</v>
      </c>
      <c r="BR82" s="63">
        <f>INDEX('P-07 HACCP score'!$C$3:$E$7,MATCH(Y82,'P-07 HACCP score'!$B$3:$B$7,0),MATCH('D-14 Ernst'!U$2,'P-07 HACCP score'!$C$2:$E$2,0))</f>
        <v>0</v>
      </c>
      <c r="BS82" s="63">
        <f>INDEX('P-07 HACCP score'!$C$3:$E$7,MATCH(Z82,'P-07 HACCP score'!$B$3:$B$7,0),MATCH('D-14 Ernst'!V$2,'P-07 HACCP score'!$C$2:$E$2,0))</f>
        <v>0</v>
      </c>
      <c r="BT82" s="63">
        <f>INDEX('P-07 HACCP score'!$C$3:$E$7,MATCH(AA82,'P-07 HACCP score'!$B$3:$B$7,0),MATCH('D-14 Ernst'!W$2,'P-07 HACCP score'!$C$2:$E$2,0))</f>
        <v>0</v>
      </c>
      <c r="BU82" s="56">
        <f>INDEX('P-07 HACCP score'!$C$3:$E$7,MATCH(AB82,'P-07 HACCP score'!$B$3:$B$7,0),MATCH('D-14 Ernst'!X$2,'P-07 HACCP score'!$C$2:$E$2,0))</f>
        <v>0</v>
      </c>
      <c r="BV82" s="56">
        <f>INDEX('P-07 HACCP score'!$C$3:$E$7,MATCH(AC82,'P-07 HACCP score'!$B$3:$B$7,0),MATCH('D-14 Ernst'!Y$2,'P-07 HACCP score'!$C$2:$E$2,0))</f>
        <v>0</v>
      </c>
      <c r="BW82" s="56">
        <f>INDEX('P-07 HACCP score'!$C$3:$E$7,MATCH(AD82,'P-07 HACCP score'!$B$3:$B$7,0),MATCH('D-14 Ernst'!Z$2,'P-07 HACCP score'!$C$2:$E$2,0))</f>
        <v>0</v>
      </c>
      <c r="BX82" s="56">
        <f>INDEX('P-07 HACCP score'!$C$3:$E$7,MATCH(AE82,'P-07 HACCP score'!$B$3:$B$7,0),MATCH('D-14 Ernst'!AA$2,'P-07 HACCP score'!$C$2:$E$2,0))</f>
        <v>0</v>
      </c>
      <c r="BY82" s="56">
        <f>INDEX('P-07 HACCP score'!$C$3:$E$7,MATCH(AF82,'P-07 HACCP score'!$B$3:$B$7,0),MATCH('D-14 Ernst'!AB$2,'P-07 HACCP score'!$C$2:$E$2,0))</f>
        <v>0</v>
      </c>
      <c r="BZ82" s="56">
        <f>INDEX('P-07 HACCP score'!$C$3:$E$7,MATCH(AG82,'P-07 HACCP score'!$B$3:$B$7,0),MATCH('D-14 Ernst'!AC$2,'P-07 HACCP score'!$C$2:$E$2,0))</f>
        <v>0</v>
      </c>
      <c r="CA82" s="56">
        <f>INDEX('P-07 HACCP score'!$C$3:$E$7,MATCH(AH82,'P-07 HACCP score'!$B$3:$B$7,0),MATCH('D-14 Ernst'!AD$2,'P-07 HACCP score'!$C$2:$E$2,0))</f>
        <v>0</v>
      </c>
      <c r="CB82" s="56">
        <f>INDEX('P-07 HACCP score'!$C$3:$E$7,MATCH(AI82,'P-07 HACCP score'!$B$3:$B$7,0),MATCH('D-14 Ernst'!AE$2,'P-07 HACCP score'!$C$2:$E$2,0))</f>
        <v>0</v>
      </c>
      <c r="CC82" s="56">
        <f>INDEX('P-07 HACCP score'!$C$3:$E$7,MATCH(AJ82,'P-07 HACCP score'!$B$3:$B$7,0),MATCH('D-14 Ernst'!AF$2,'P-07 HACCP score'!$C$2:$E$2,0))</f>
        <v>0</v>
      </c>
      <c r="CD82" s="56">
        <f>INDEX('P-07 HACCP score'!$C$3:$E$7,MATCH(AK82,'P-07 HACCP score'!$B$3:$B$7,0),MATCH('D-14 Ernst'!AG$2,'P-07 HACCP score'!$C$2:$E$2,0))</f>
        <v>0</v>
      </c>
    </row>
    <row r="83" spans="1:82" x14ac:dyDescent="0.3">
      <c r="A83" s="48">
        <v>51015</v>
      </c>
      <c r="B83" s="49" t="s">
        <v>190</v>
      </c>
      <c r="C83" s="45" t="s">
        <v>82</v>
      </c>
      <c r="D83" s="39">
        <v>3</v>
      </c>
      <c r="E83" s="32" t="s">
        <v>84</v>
      </c>
      <c r="F83" s="7"/>
      <c r="G83" s="7"/>
      <c r="H83" s="7" t="str">
        <f>IF(COUNTIF(I83:M83,"H"),"H",
IF(COUNTIF(I83:M83,"M"),"M",
IF(COUNTIF(I83:M83,"L"),"L",
IF(COUNTIF(I83:M83,"B"),"B",""))))</f>
        <v/>
      </c>
      <c r="I83" s="10"/>
      <c r="J83" s="10"/>
      <c r="K83" s="10"/>
      <c r="L83" s="10"/>
      <c r="M83" s="10"/>
      <c r="N83" s="7"/>
      <c r="O83" s="7" t="str">
        <f>IF(COUNTIF(P83:Q83,"H"),"H",
IF(COUNTIF(P83:Q83,"M"),"M",
IF(COUNTIF(P83:Q83,"L"),"L",
IF(COUNTIF(P83:Q83,"B"),"B",""))))</f>
        <v>L</v>
      </c>
      <c r="P83" s="12" t="s">
        <v>84</v>
      </c>
      <c r="Q83" s="12"/>
      <c r="R83" s="7"/>
      <c r="S83" s="7"/>
      <c r="T83" s="7"/>
      <c r="U83" s="7"/>
      <c r="V83" s="7"/>
      <c r="W83" s="7"/>
      <c r="X83" s="7" t="str">
        <f>IF(COUNTIF(Y83:AA83,"H"),"H",
IF(COUNTIF(Y83:AA83,"M"),"M",
IF(COUNTIF(Y83:AA83,"L"),"L",
IF(COUNTIF(Y83:AA83,"B"),"B",""))))</f>
        <v/>
      </c>
      <c r="Y83" s="25"/>
      <c r="Z83" s="25"/>
      <c r="AA83" s="25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>
        <f>COUNTIF(AX83:BA83,5)+COUNTIF(BG83:BH83,5)+COUNTIF(BK83:BQ83,5)+COUNTIF(BU83:CD83,5)+COUNTIF(AX83:BA83,9)+COUNTIF(BG83:BH83,9)+COUNTIF(BK83:BQ83,9)+COUNTIF(BU83:CD83,9)</f>
        <v>0</v>
      </c>
      <c r="AM83" s="7">
        <f>COUNTIF(AX83:BA83,15)+COUNTIF(BG83:BH83,15)+COUNTIF(BK83:BQ83,15)+COUNTIF(BU83:CD83,15)+COUNTIF(AX83:BA83,25)+COUNTIF(BG83:BH83,25)+COUNTIF(BK83:BQ83,25)+COUNTIF(BU83:CD83,25)</f>
        <v>0</v>
      </c>
      <c r="AN83" s="7" t="str">
        <f>IF(AM83&gt;=1,"HIGH",IF(AL83&gt;=2,"MEDIUM","LOW"))</f>
        <v>LOW</v>
      </c>
      <c r="AO83" s="7" t="str">
        <f>IF(AND(AM83=1,OR(H83="H",AB83="H"),TEXT(D83,0)&lt;&gt;"4"),"Y","N" )</f>
        <v>N</v>
      </c>
      <c r="AP83" s="7" t="s">
        <v>85</v>
      </c>
      <c r="AQ83" s="7" t="str">
        <f>IF(OR(AP83="Y",AO83="Y"),"MEDIUM",AN83)</f>
        <v>LOW</v>
      </c>
      <c r="AR83" s="57" t="s">
        <v>84</v>
      </c>
      <c r="AS83" s="57" t="s">
        <v>86</v>
      </c>
      <c r="AT83" s="57" t="s">
        <v>85</v>
      </c>
      <c r="AU83" s="57" t="str">
        <f>IF(AND(AR83="H",AS83="S"),"Y",IF(OR(AND(AR83="L",AS83="S",AT83="Y"),AND(AR83="H",AS83="G",AT83="Y")),"Y","N"))</f>
        <v>N</v>
      </c>
      <c r="AW83" s="57" t="str">
        <f>IF(AU83="N",AQ83,IF(AQ83="LOW","MEDIUM","HIGH"))</f>
        <v>LOW</v>
      </c>
      <c r="AX83" s="56">
        <f>INDEX('P-07 HACCP score'!$C$3:$E$7,MATCH(E83,'P-07 HACCP score'!$B$3:$B$7,0),MATCH('D-14 Ernst'!A$2,'P-07 HACCP score'!$C$2:$E$2,0))</f>
        <v>3</v>
      </c>
      <c r="AY83" s="56">
        <f>INDEX('P-07 HACCP score'!$C$3:$E$7,MATCH(F83,'P-07 HACCP score'!$B$3:$B$7,0),MATCH('D-14 Ernst'!B$2,'P-07 HACCP score'!$C$2:$E$2,0))</f>
        <v>0</v>
      </c>
      <c r="AZ83" s="56">
        <f>INDEX('P-07 HACCP score'!$C$3:$E$7,MATCH(G83,'P-07 HACCP score'!$B$3:$B$7,0),MATCH('D-14 Ernst'!C$2,'P-07 HACCP score'!$C$2:$E$2,0))</f>
        <v>0</v>
      </c>
      <c r="BA83" s="56" t="e">
        <f>INDEX('P-07 HACCP score'!$C$3:$E$7,MATCH(H83,'P-07 HACCP score'!$B$3:$B$7,0),MATCH('D-14 Ernst'!D$2,'P-07 HACCP score'!$C$2:$E$2,0))</f>
        <v>#N/A</v>
      </c>
      <c r="BB83" s="61">
        <f>INDEX('P-07 HACCP score'!$C$3:$E$7,MATCH(I83,'P-07 HACCP score'!$B$3:$B$7,0),MATCH('D-14 Ernst'!E$2,'P-07 HACCP score'!$C$2:$E$2,0))</f>
        <v>0</v>
      </c>
      <c r="BC83" s="61">
        <f>INDEX('P-07 HACCP score'!$C$3:$E$7,MATCH(J83,'P-07 HACCP score'!$B$3:$B$7,0),MATCH('D-14 Ernst'!F$2,'P-07 HACCP score'!$C$2:$E$2,0))</f>
        <v>0</v>
      </c>
      <c r="BD83" s="61">
        <f>INDEX('P-07 HACCP score'!$C$3:$E$7,MATCH(K83,'P-07 HACCP score'!$B$3:$B$7,0),MATCH('D-14 Ernst'!G$2,'P-07 HACCP score'!$C$2:$E$2,0))</f>
        <v>0</v>
      </c>
      <c r="BE83" s="61">
        <f>INDEX('P-07 HACCP score'!$C$3:$E$7,MATCH(L83,'P-07 HACCP score'!$B$3:$B$7,0),MATCH('D-14 Ernst'!H$2,'P-07 HACCP score'!$C$2:$E$2,0))</f>
        <v>0</v>
      </c>
      <c r="BF83" s="56">
        <f>INDEX('P-07 HACCP score'!$C$3:$E$7,MATCH(M83,'P-07 HACCP score'!$B$3:$B$7,0),MATCH('D-14 Ernst'!I$2,'P-07 HACCP score'!$C$2:$E$2,0))</f>
        <v>0</v>
      </c>
      <c r="BG83" s="56">
        <f>INDEX('P-07 HACCP score'!$C$3:$E$7,MATCH(N83,'P-07 HACCP score'!$B$3:$B$7,0),MATCH('D-14 Ernst'!J$2,'P-07 HACCP score'!$C$2:$E$2,0))</f>
        <v>0</v>
      </c>
      <c r="BH83" s="56">
        <f>INDEX('P-07 HACCP score'!$C$3:$E$7,MATCH(O83,'P-07 HACCP score'!$B$3:$B$7,0),MATCH('D-14 Ernst'!K$2,'P-07 HACCP score'!$C$2:$E$2,0))</f>
        <v>3</v>
      </c>
      <c r="BI83" s="62">
        <f>INDEX('P-07 HACCP score'!$C$3:$E$7,MATCH(P83,'P-07 HACCP score'!$B$3:$B$7,0),MATCH('D-14 Ernst'!L$2,'P-07 HACCP score'!$C$2:$E$2,0))</f>
        <v>3</v>
      </c>
      <c r="BJ83" s="62">
        <f>INDEX('P-07 HACCP score'!$C$3:$E$7,MATCH(Q83,'P-07 HACCP score'!$B$3:$B$7,0),MATCH('D-14 Ernst'!M$2,'P-07 HACCP score'!$C$2:$E$2,0))</f>
        <v>0</v>
      </c>
      <c r="BK83" s="56">
        <f>INDEX('P-07 HACCP score'!$C$3:$E$7,MATCH(R83,'P-07 HACCP score'!$B$3:$B$7,0),MATCH('D-14 Ernst'!N$2,'P-07 HACCP score'!$C$2:$E$2,0))</f>
        <v>0</v>
      </c>
      <c r="BL83" s="56">
        <f>INDEX('P-07 HACCP score'!$C$3:$E$7,MATCH(S83,'P-07 HACCP score'!$B$3:$B$7,0),MATCH('D-14 Ernst'!O$2,'P-07 HACCP score'!$C$2:$E$2,0))</f>
        <v>0</v>
      </c>
      <c r="BM83" s="56">
        <f>INDEX('P-07 HACCP score'!$C$3:$E$7,MATCH(T83,'P-07 HACCP score'!$B$3:$B$7,0),MATCH('D-14 Ernst'!P$2,'P-07 HACCP score'!$C$2:$E$2,0))</f>
        <v>0</v>
      </c>
      <c r="BN83" s="56">
        <f>INDEX('P-07 HACCP score'!$C$3:$E$7,MATCH(U83,'P-07 HACCP score'!$B$3:$B$7,0),MATCH('D-14 Ernst'!Q$2,'P-07 HACCP score'!$C$2:$E$2,0))</f>
        <v>0</v>
      </c>
      <c r="BO83" s="56">
        <f>INDEX('P-07 HACCP score'!$C$3:$E$7,MATCH(V83,'P-07 HACCP score'!$B$3:$B$7,0),MATCH('D-14 Ernst'!R$2,'P-07 HACCP score'!$C$2:$E$2,0))</f>
        <v>0</v>
      </c>
      <c r="BP83" s="56">
        <f>INDEX('P-07 HACCP score'!$C$3:$E$7,MATCH(W83,'P-07 HACCP score'!$B$3:$B$7,0),MATCH('D-14 Ernst'!S$2,'P-07 HACCP score'!$C$2:$E$2,0))</f>
        <v>0</v>
      </c>
      <c r="BQ83" s="56" t="e">
        <f>INDEX('P-07 HACCP score'!$C$3:$E$7,MATCH(X83,'P-07 HACCP score'!$B$3:$B$7,0),MATCH('D-14 Ernst'!T$2,'P-07 HACCP score'!$C$2:$E$2,0))</f>
        <v>#N/A</v>
      </c>
      <c r="BR83" s="63">
        <f>INDEX('P-07 HACCP score'!$C$3:$E$7,MATCH(Y83,'P-07 HACCP score'!$B$3:$B$7,0),MATCH('D-14 Ernst'!U$2,'P-07 HACCP score'!$C$2:$E$2,0))</f>
        <v>0</v>
      </c>
      <c r="BS83" s="63">
        <f>INDEX('P-07 HACCP score'!$C$3:$E$7,MATCH(Z83,'P-07 HACCP score'!$B$3:$B$7,0),MATCH('D-14 Ernst'!V$2,'P-07 HACCP score'!$C$2:$E$2,0))</f>
        <v>0</v>
      </c>
      <c r="BT83" s="63">
        <f>INDEX('P-07 HACCP score'!$C$3:$E$7,MATCH(AA83,'P-07 HACCP score'!$B$3:$B$7,0),MATCH('D-14 Ernst'!W$2,'P-07 HACCP score'!$C$2:$E$2,0))</f>
        <v>0</v>
      </c>
      <c r="BU83" s="56">
        <f>INDEX('P-07 HACCP score'!$C$3:$E$7,MATCH(AB83,'P-07 HACCP score'!$B$3:$B$7,0),MATCH('D-14 Ernst'!X$2,'P-07 HACCP score'!$C$2:$E$2,0))</f>
        <v>0</v>
      </c>
      <c r="BV83" s="56">
        <f>INDEX('P-07 HACCP score'!$C$3:$E$7,MATCH(AC83,'P-07 HACCP score'!$B$3:$B$7,0),MATCH('D-14 Ernst'!Y$2,'P-07 HACCP score'!$C$2:$E$2,0))</f>
        <v>0</v>
      </c>
      <c r="BW83" s="56">
        <f>INDEX('P-07 HACCP score'!$C$3:$E$7,MATCH(AD83,'P-07 HACCP score'!$B$3:$B$7,0),MATCH('D-14 Ernst'!Z$2,'P-07 HACCP score'!$C$2:$E$2,0))</f>
        <v>0</v>
      </c>
      <c r="BX83" s="56">
        <f>INDEX('P-07 HACCP score'!$C$3:$E$7,MATCH(AE83,'P-07 HACCP score'!$B$3:$B$7,0),MATCH('D-14 Ernst'!AA$2,'P-07 HACCP score'!$C$2:$E$2,0))</f>
        <v>0</v>
      </c>
      <c r="BY83" s="56">
        <f>INDEX('P-07 HACCP score'!$C$3:$E$7,MATCH(AF83,'P-07 HACCP score'!$B$3:$B$7,0),MATCH('D-14 Ernst'!AB$2,'P-07 HACCP score'!$C$2:$E$2,0))</f>
        <v>0</v>
      </c>
      <c r="BZ83" s="56">
        <f>INDEX('P-07 HACCP score'!$C$3:$E$7,MATCH(AG83,'P-07 HACCP score'!$B$3:$B$7,0),MATCH('D-14 Ernst'!AC$2,'P-07 HACCP score'!$C$2:$E$2,0))</f>
        <v>0</v>
      </c>
      <c r="CA83" s="56">
        <f>INDEX('P-07 HACCP score'!$C$3:$E$7,MATCH(AH83,'P-07 HACCP score'!$B$3:$B$7,0),MATCH('D-14 Ernst'!AD$2,'P-07 HACCP score'!$C$2:$E$2,0))</f>
        <v>0</v>
      </c>
      <c r="CB83" s="56">
        <f>INDEX('P-07 HACCP score'!$C$3:$E$7,MATCH(AI83,'P-07 HACCP score'!$B$3:$B$7,0),MATCH('D-14 Ernst'!AE$2,'P-07 HACCP score'!$C$2:$E$2,0))</f>
        <v>0</v>
      </c>
      <c r="CC83" s="56">
        <f>INDEX('P-07 HACCP score'!$C$3:$E$7,MATCH(AJ83,'P-07 HACCP score'!$B$3:$B$7,0),MATCH('D-14 Ernst'!AF$2,'P-07 HACCP score'!$C$2:$E$2,0))</f>
        <v>0</v>
      </c>
      <c r="CD83" s="56">
        <f>INDEX('P-07 HACCP score'!$C$3:$E$7,MATCH(AK83,'P-07 HACCP score'!$B$3:$B$7,0),MATCH('D-14 Ernst'!AG$2,'P-07 HACCP score'!$C$2:$E$2,0))</f>
        <v>0</v>
      </c>
    </row>
    <row r="84" spans="1:82" x14ac:dyDescent="0.3">
      <c r="A84" s="48">
        <v>30950</v>
      </c>
      <c r="B84" s="49" t="s">
        <v>191</v>
      </c>
      <c r="C84" s="45" t="s">
        <v>136</v>
      </c>
      <c r="D84" s="39">
        <v>5</v>
      </c>
      <c r="E84" s="8"/>
      <c r="F84" s="7"/>
      <c r="G84" s="7"/>
      <c r="H84" s="7" t="str">
        <f>IF(COUNTIF(I84:M84,"H"),"H",
IF(COUNTIF(I84:M84,"M"),"M",
IF(COUNTIF(I84:M84,"L"),"L",
IF(COUNTIF(I84:M84,"B"),"B",""))))</f>
        <v/>
      </c>
      <c r="I84" s="10"/>
      <c r="J84" s="10"/>
      <c r="K84" s="10"/>
      <c r="L84" s="10"/>
      <c r="M84" s="10"/>
      <c r="N84" s="7"/>
      <c r="O84" s="7" t="str">
        <f>IF(COUNTIF(P84:Q84,"H"),"H",
IF(COUNTIF(P84:Q84,"M"),"M",
IF(COUNTIF(P84:Q84,"L"),"L",
IF(COUNTIF(P84:Q84,"B"),"B",""))))</f>
        <v/>
      </c>
      <c r="P84" s="12"/>
      <c r="Q84" s="12"/>
      <c r="R84" s="7"/>
      <c r="S84" s="7"/>
      <c r="T84" s="7"/>
      <c r="U84" s="7"/>
      <c r="V84" s="7"/>
      <c r="W84" s="7"/>
      <c r="X84" s="7" t="str">
        <f>IF(COUNTIF(Y84:AA84,"H"),"H",
IF(COUNTIF(Y84:AA84,"M"),"M",
IF(COUNTIF(Y84:AA84,"L"),"L",
IF(COUNTIF(Y84:AA84,"B"),"B",""))))</f>
        <v/>
      </c>
      <c r="Y84" s="25"/>
      <c r="Z84" s="25"/>
      <c r="AA84" s="25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>
        <f>COUNTIF(AX84:BA84,5)+COUNTIF(BG84:BH84,5)+COUNTIF(BK84:BQ84,5)+COUNTIF(BU84:CD84,5)+COUNTIF(AX84:BA84,9)+COUNTIF(BG84:BH84,9)+COUNTIF(BK84:BQ84,9)+COUNTIF(BU84:CD84,9)</f>
        <v>0</v>
      </c>
      <c r="AM84" s="7">
        <f>COUNTIF(AX84:BA84,15)+COUNTIF(BG84:BH84,15)+COUNTIF(BK84:BQ84,15)+COUNTIF(BU84:CD84,15)+COUNTIF(AX84:BA84,25)+COUNTIF(BG84:BH84,25)+COUNTIF(BK84:BQ84,25)+COUNTIF(BU84:CD84,25)</f>
        <v>0</v>
      </c>
      <c r="AN84" s="7" t="str">
        <f>IF(AM84&gt;=1,"HIGH",IF(AL84&gt;=2,"MEDIUM","LOW"))</f>
        <v>LOW</v>
      </c>
      <c r="AO84" s="7" t="str">
        <f>IF(AND(AM84=1,OR(H84="H",AB84="H"),TEXT(D84,0)&lt;&gt;"4"),"Y","N" )</f>
        <v>N</v>
      </c>
      <c r="AP84" s="7" t="s">
        <v>85</v>
      </c>
      <c r="AQ84" s="7" t="str">
        <f>IF(OR(AP84="Y",AO84="Y"),"MEDIUM",AN84)</f>
        <v>LOW</v>
      </c>
      <c r="AR84" s="57" t="s">
        <v>84</v>
      </c>
      <c r="AS84" s="57" t="s">
        <v>86</v>
      </c>
      <c r="AT84" s="57" t="s">
        <v>85</v>
      </c>
      <c r="AU84" s="57" t="str">
        <f>IF(AND(AR84="H",AS84="S"),"Y",IF(OR(AND(AR84="L",AS84="S",AT84="Y"),AND(AR84="H",AS84="G",AT84="Y")),"Y","N"))</f>
        <v>N</v>
      </c>
      <c r="AW84" s="57" t="str">
        <f>IF(AU84="N",AQ84,IF(AQ84="LOW","MEDIUM","HIGH"))</f>
        <v>LOW</v>
      </c>
      <c r="AX84" s="56">
        <f>INDEX('P-07 HACCP score'!$C$3:$E$7,MATCH(E84,'P-07 HACCP score'!$B$3:$B$7,0),MATCH('D-14 Ernst'!A$2,'P-07 HACCP score'!$C$2:$E$2,0))</f>
        <v>0</v>
      </c>
      <c r="AY84" s="56">
        <f>INDEX('P-07 HACCP score'!$C$3:$E$7,MATCH(F84,'P-07 HACCP score'!$B$3:$B$7,0),MATCH('D-14 Ernst'!B$2,'P-07 HACCP score'!$C$2:$E$2,0))</f>
        <v>0</v>
      </c>
      <c r="AZ84" s="56">
        <f>INDEX('P-07 HACCP score'!$C$3:$E$7,MATCH(G84,'P-07 HACCP score'!$B$3:$B$7,0),MATCH('D-14 Ernst'!C$2,'P-07 HACCP score'!$C$2:$E$2,0))</f>
        <v>0</v>
      </c>
      <c r="BA84" s="56" t="e">
        <f>INDEX('P-07 HACCP score'!$C$3:$E$7,MATCH(H84,'P-07 HACCP score'!$B$3:$B$7,0),MATCH('D-14 Ernst'!D$2,'P-07 HACCP score'!$C$2:$E$2,0))</f>
        <v>#N/A</v>
      </c>
      <c r="BB84" s="61">
        <f>INDEX('P-07 HACCP score'!$C$3:$E$7,MATCH(I84,'P-07 HACCP score'!$B$3:$B$7,0),MATCH('D-14 Ernst'!E$2,'P-07 HACCP score'!$C$2:$E$2,0))</f>
        <v>0</v>
      </c>
      <c r="BC84" s="61">
        <f>INDEX('P-07 HACCP score'!$C$3:$E$7,MATCH(J84,'P-07 HACCP score'!$B$3:$B$7,0),MATCH('D-14 Ernst'!F$2,'P-07 HACCP score'!$C$2:$E$2,0))</f>
        <v>0</v>
      </c>
      <c r="BD84" s="61">
        <f>INDEX('P-07 HACCP score'!$C$3:$E$7,MATCH(K84,'P-07 HACCP score'!$B$3:$B$7,0),MATCH('D-14 Ernst'!G$2,'P-07 HACCP score'!$C$2:$E$2,0))</f>
        <v>0</v>
      </c>
      <c r="BE84" s="61">
        <f>INDEX('P-07 HACCP score'!$C$3:$E$7,MATCH(L84,'P-07 HACCP score'!$B$3:$B$7,0),MATCH('D-14 Ernst'!H$2,'P-07 HACCP score'!$C$2:$E$2,0))</f>
        <v>0</v>
      </c>
      <c r="BF84" s="56">
        <f>INDEX('P-07 HACCP score'!$C$3:$E$7,MATCH(M84,'P-07 HACCP score'!$B$3:$B$7,0),MATCH('D-14 Ernst'!I$2,'P-07 HACCP score'!$C$2:$E$2,0))</f>
        <v>0</v>
      </c>
      <c r="BG84" s="56">
        <f>INDEX('P-07 HACCP score'!$C$3:$E$7,MATCH(N84,'P-07 HACCP score'!$B$3:$B$7,0),MATCH('D-14 Ernst'!J$2,'P-07 HACCP score'!$C$2:$E$2,0))</f>
        <v>0</v>
      </c>
      <c r="BH84" s="56" t="e">
        <f>INDEX('P-07 HACCP score'!$C$3:$E$7,MATCH(O84,'P-07 HACCP score'!$B$3:$B$7,0),MATCH('D-14 Ernst'!K$2,'P-07 HACCP score'!$C$2:$E$2,0))</f>
        <v>#N/A</v>
      </c>
      <c r="BI84" s="62">
        <f>INDEX('P-07 HACCP score'!$C$3:$E$7,MATCH(P84,'P-07 HACCP score'!$B$3:$B$7,0),MATCH('D-14 Ernst'!L$2,'P-07 HACCP score'!$C$2:$E$2,0))</f>
        <v>0</v>
      </c>
      <c r="BJ84" s="62">
        <f>INDEX('P-07 HACCP score'!$C$3:$E$7,MATCH(Q84,'P-07 HACCP score'!$B$3:$B$7,0),MATCH('D-14 Ernst'!M$2,'P-07 HACCP score'!$C$2:$E$2,0))</f>
        <v>0</v>
      </c>
      <c r="BK84" s="56">
        <f>INDEX('P-07 HACCP score'!$C$3:$E$7,MATCH(R84,'P-07 HACCP score'!$B$3:$B$7,0),MATCH('D-14 Ernst'!N$2,'P-07 HACCP score'!$C$2:$E$2,0))</f>
        <v>0</v>
      </c>
      <c r="BL84" s="56">
        <f>INDEX('P-07 HACCP score'!$C$3:$E$7,MATCH(S84,'P-07 HACCP score'!$B$3:$B$7,0),MATCH('D-14 Ernst'!O$2,'P-07 HACCP score'!$C$2:$E$2,0))</f>
        <v>0</v>
      </c>
      <c r="BM84" s="56">
        <f>INDEX('P-07 HACCP score'!$C$3:$E$7,MATCH(T84,'P-07 HACCP score'!$B$3:$B$7,0),MATCH('D-14 Ernst'!P$2,'P-07 HACCP score'!$C$2:$E$2,0))</f>
        <v>0</v>
      </c>
      <c r="BN84" s="56">
        <f>INDEX('P-07 HACCP score'!$C$3:$E$7,MATCH(U84,'P-07 HACCP score'!$B$3:$B$7,0),MATCH('D-14 Ernst'!Q$2,'P-07 HACCP score'!$C$2:$E$2,0))</f>
        <v>0</v>
      </c>
      <c r="BO84" s="56">
        <f>INDEX('P-07 HACCP score'!$C$3:$E$7,MATCH(V84,'P-07 HACCP score'!$B$3:$B$7,0),MATCH('D-14 Ernst'!R$2,'P-07 HACCP score'!$C$2:$E$2,0))</f>
        <v>0</v>
      </c>
      <c r="BP84" s="56">
        <f>INDEX('P-07 HACCP score'!$C$3:$E$7,MATCH(W84,'P-07 HACCP score'!$B$3:$B$7,0),MATCH('D-14 Ernst'!S$2,'P-07 HACCP score'!$C$2:$E$2,0))</f>
        <v>0</v>
      </c>
      <c r="BQ84" s="56" t="e">
        <f>INDEX('P-07 HACCP score'!$C$3:$E$7,MATCH(X84,'P-07 HACCP score'!$B$3:$B$7,0),MATCH('D-14 Ernst'!T$2,'P-07 HACCP score'!$C$2:$E$2,0))</f>
        <v>#N/A</v>
      </c>
      <c r="BR84" s="63">
        <f>INDEX('P-07 HACCP score'!$C$3:$E$7,MATCH(Y84,'P-07 HACCP score'!$B$3:$B$7,0),MATCH('D-14 Ernst'!U$2,'P-07 HACCP score'!$C$2:$E$2,0))</f>
        <v>0</v>
      </c>
      <c r="BS84" s="63">
        <f>INDEX('P-07 HACCP score'!$C$3:$E$7,MATCH(Z84,'P-07 HACCP score'!$B$3:$B$7,0),MATCH('D-14 Ernst'!V$2,'P-07 HACCP score'!$C$2:$E$2,0))</f>
        <v>0</v>
      </c>
      <c r="BT84" s="63">
        <f>INDEX('P-07 HACCP score'!$C$3:$E$7,MATCH(AA84,'P-07 HACCP score'!$B$3:$B$7,0),MATCH('D-14 Ernst'!W$2,'P-07 HACCP score'!$C$2:$E$2,0))</f>
        <v>0</v>
      </c>
      <c r="BU84" s="56">
        <f>INDEX('P-07 HACCP score'!$C$3:$E$7,MATCH(AB84,'P-07 HACCP score'!$B$3:$B$7,0),MATCH('D-14 Ernst'!X$2,'P-07 HACCP score'!$C$2:$E$2,0))</f>
        <v>0</v>
      </c>
      <c r="BV84" s="56">
        <f>INDEX('P-07 HACCP score'!$C$3:$E$7,MATCH(AC84,'P-07 HACCP score'!$B$3:$B$7,0),MATCH('D-14 Ernst'!Y$2,'P-07 HACCP score'!$C$2:$E$2,0))</f>
        <v>0</v>
      </c>
      <c r="BW84" s="56">
        <f>INDEX('P-07 HACCP score'!$C$3:$E$7,MATCH(AD84,'P-07 HACCP score'!$B$3:$B$7,0),MATCH('D-14 Ernst'!Z$2,'P-07 HACCP score'!$C$2:$E$2,0))</f>
        <v>0</v>
      </c>
      <c r="BX84" s="56">
        <f>INDEX('P-07 HACCP score'!$C$3:$E$7,MATCH(AE84,'P-07 HACCP score'!$B$3:$B$7,0),MATCH('D-14 Ernst'!AA$2,'P-07 HACCP score'!$C$2:$E$2,0))</f>
        <v>0</v>
      </c>
      <c r="BY84" s="56">
        <f>INDEX('P-07 HACCP score'!$C$3:$E$7,MATCH(AF84,'P-07 HACCP score'!$B$3:$B$7,0),MATCH('D-14 Ernst'!AB$2,'P-07 HACCP score'!$C$2:$E$2,0))</f>
        <v>0</v>
      </c>
      <c r="BZ84" s="56">
        <f>INDEX('P-07 HACCP score'!$C$3:$E$7,MATCH(AG84,'P-07 HACCP score'!$B$3:$B$7,0),MATCH('D-14 Ernst'!AC$2,'P-07 HACCP score'!$C$2:$E$2,0))</f>
        <v>0</v>
      </c>
      <c r="CA84" s="56">
        <f>INDEX('P-07 HACCP score'!$C$3:$E$7,MATCH(AH84,'P-07 HACCP score'!$B$3:$B$7,0),MATCH('D-14 Ernst'!AD$2,'P-07 HACCP score'!$C$2:$E$2,0))</f>
        <v>0</v>
      </c>
      <c r="CB84" s="56">
        <f>INDEX('P-07 HACCP score'!$C$3:$E$7,MATCH(AI84,'P-07 HACCP score'!$B$3:$B$7,0),MATCH('D-14 Ernst'!AE$2,'P-07 HACCP score'!$C$2:$E$2,0))</f>
        <v>0</v>
      </c>
      <c r="CC84" s="56">
        <f>INDEX('P-07 HACCP score'!$C$3:$E$7,MATCH(AJ84,'P-07 HACCP score'!$B$3:$B$7,0),MATCH('D-14 Ernst'!AF$2,'P-07 HACCP score'!$C$2:$E$2,0))</f>
        <v>0</v>
      </c>
      <c r="CD84" s="56">
        <f>INDEX('P-07 HACCP score'!$C$3:$E$7,MATCH(AK84,'P-07 HACCP score'!$B$3:$B$7,0),MATCH('D-14 Ernst'!AG$2,'P-07 HACCP score'!$C$2:$E$2,0))</f>
        <v>0</v>
      </c>
    </row>
    <row r="85" spans="1:82" x14ac:dyDescent="0.3">
      <c r="A85" s="48">
        <v>30430</v>
      </c>
      <c r="B85" s="52" t="s">
        <v>192</v>
      </c>
      <c r="C85" s="45" t="s">
        <v>162</v>
      </c>
      <c r="D85" s="39">
        <v>5</v>
      </c>
      <c r="E85" s="8"/>
      <c r="F85" s="7"/>
      <c r="G85" s="7"/>
      <c r="H85" s="7" t="str">
        <f>IF(COUNTIF(I85:M85,"H"),"H",
IF(COUNTIF(I85:M85,"M"),"M",
IF(COUNTIF(I85:M85,"L"),"L",
IF(COUNTIF(I85:M85,"B"),"B",""))))</f>
        <v/>
      </c>
      <c r="I85" s="10"/>
      <c r="J85" s="10"/>
      <c r="K85" s="10"/>
      <c r="L85" s="10"/>
      <c r="M85" s="10"/>
      <c r="N85" s="7"/>
      <c r="O85" s="7" t="str">
        <f>IF(COUNTIF(P85:Q85,"H"),"H",
IF(COUNTIF(P85:Q85,"M"),"M",
IF(COUNTIF(P85:Q85,"L"),"L",
IF(COUNTIF(P85:Q85,"B"),"B",""))))</f>
        <v/>
      </c>
      <c r="P85" s="12"/>
      <c r="Q85" s="12"/>
      <c r="R85" s="7"/>
      <c r="S85" s="7"/>
      <c r="T85" s="7"/>
      <c r="U85" s="7"/>
      <c r="V85" s="7"/>
      <c r="W85" s="7"/>
      <c r="X85" s="7" t="str">
        <f>IF(COUNTIF(Y85:AA85,"H"),"H",
IF(COUNTIF(Y85:AA85,"M"),"M",
IF(COUNTIF(Y85:AA85,"L"),"L",
IF(COUNTIF(Y85:AA85,"B"),"B",""))))</f>
        <v/>
      </c>
      <c r="Y85" s="25"/>
      <c r="Z85" s="25"/>
      <c r="AA85" s="25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>
        <f>COUNTIF(AX85:BA85,5)+COUNTIF(BG85:BH85,5)+COUNTIF(BK85:BQ85,5)+COUNTIF(BU85:CD85,5)+COUNTIF(AX85:BA85,9)+COUNTIF(BG85:BH85,9)+COUNTIF(BK85:BQ85,9)+COUNTIF(BU85:CD85,9)</f>
        <v>0</v>
      </c>
      <c r="AM85" s="7">
        <f>COUNTIF(AX85:BA85,15)+COUNTIF(BG85:BH85,15)+COUNTIF(BK85:BQ85,15)+COUNTIF(BU85:CD85,15)+COUNTIF(AX85:BA85,25)+COUNTIF(BG85:BH85,25)+COUNTIF(BK85:BQ85,25)+COUNTIF(BU85:CD85,25)</f>
        <v>0</v>
      </c>
      <c r="AN85" s="7" t="str">
        <f>IF(AM85&gt;=1,"HIGH",IF(AL85&gt;=2,"MEDIUM","LOW"))</f>
        <v>LOW</v>
      </c>
      <c r="AO85" s="7" t="str">
        <f>IF(AND(AM85=1,OR(H85="H",AB85="H"),TEXT(D85,0)&lt;&gt;"4"),"Y","N" )</f>
        <v>N</v>
      </c>
      <c r="AP85" s="7" t="s">
        <v>85</v>
      </c>
      <c r="AQ85" s="7" t="str">
        <f>IF(OR(AP85="Y",AO85="Y"),"MEDIUM",AN85)</f>
        <v>LOW</v>
      </c>
      <c r="AR85" s="57" t="s">
        <v>84</v>
      </c>
      <c r="AS85" s="57" t="s">
        <v>86</v>
      </c>
      <c r="AT85" s="57" t="s">
        <v>85</v>
      </c>
      <c r="AU85" s="57" t="str">
        <f>IF(AND(AR85="H",AS85="S"),"Y",IF(OR(AND(AR85="L",AS85="S",AT85="Y"),AND(AR85="H",AS85="G",AT85="Y")),"Y","N"))</f>
        <v>N</v>
      </c>
      <c r="AW85" s="57" t="str">
        <f>IF(AU85="N",AQ85,IF(AQ85="LOW","MEDIUM","HIGH"))</f>
        <v>LOW</v>
      </c>
      <c r="AX85" s="56">
        <f>INDEX('P-07 HACCP score'!$C$3:$E$7,MATCH(E85,'P-07 HACCP score'!$B$3:$B$7,0),MATCH('D-14 Ernst'!A$2,'P-07 HACCP score'!$C$2:$E$2,0))</f>
        <v>0</v>
      </c>
      <c r="AY85" s="56">
        <f>INDEX('P-07 HACCP score'!$C$3:$E$7,MATCH(F85,'P-07 HACCP score'!$B$3:$B$7,0),MATCH('D-14 Ernst'!B$2,'P-07 HACCP score'!$C$2:$E$2,0))</f>
        <v>0</v>
      </c>
      <c r="AZ85" s="56">
        <f>INDEX('P-07 HACCP score'!$C$3:$E$7,MATCH(G85,'P-07 HACCP score'!$B$3:$B$7,0),MATCH('D-14 Ernst'!C$2,'P-07 HACCP score'!$C$2:$E$2,0))</f>
        <v>0</v>
      </c>
      <c r="BA85" s="56" t="e">
        <f>INDEX('P-07 HACCP score'!$C$3:$E$7,MATCH(H85,'P-07 HACCP score'!$B$3:$B$7,0),MATCH('D-14 Ernst'!D$2,'P-07 HACCP score'!$C$2:$E$2,0))</f>
        <v>#N/A</v>
      </c>
      <c r="BB85" s="61">
        <f>INDEX('P-07 HACCP score'!$C$3:$E$7,MATCH(I85,'P-07 HACCP score'!$B$3:$B$7,0),MATCH('D-14 Ernst'!E$2,'P-07 HACCP score'!$C$2:$E$2,0))</f>
        <v>0</v>
      </c>
      <c r="BC85" s="61">
        <f>INDEX('P-07 HACCP score'!$C$3:$E$7,MATCH(J85,'P-07 HACCP score'!$B$3:$B$7,0),MATCH('D-14 Ernst'!F$2,'P-07 HACCP score'!$C$2:$E$2,0))</f>
        <v>0</v>
      </c>
      <c r="BD85" s="61">
        <f>INDEX('P-07 HACCP score'!$C$3:$E$7,MATCH(K85,'P-07 HACCP score'!$B$3:$B$7,0),MATCH('D-14 Ernst'!G$2,'P-07 HACCP score'!$C$2:$E$2,0))</f>
        <v>0</v>
      </c>
      <c r="BE85" s="61">
        <f>INDEX('P-07 HACCP score'!$C$3:$E$7,MATCH(L85,'P-07 HACCP score'!$B$3:$B$7,0),MATCH('D-14 Ernst'!H$2,'P-07 HACCP score'!$C$2:$E$2,0))</f>
        <v>0</v>
      </c>
      <c r="BF85" s="56">
        <f>INDEX('P-07 HACCP score'!$C$3:$E$7,MATCH(M85,'P-07 HACCP score'!$B$3:$B$7,0),MATCH('D-14 Ernst'!I$2,'P-07 HACCP score'!$C$2:$E$2,0))</f>
        <v>0</v>
      </c>
      <c r="BG85" s="56">
        <f>INDEX('P-07 HACCP score'!$C$3:$E$7,MATCH(N85,'P-07 HACCP score'!$B$3:$B$7,0),MATCH('D-14 Ernst'!J$2,'P-07 HACCP score'!$C$2:$E$2,0))</f>
        <v>0</v>
      </c>
      <c r="BH85" s="56" t="e">
        <f>INDEX('P-07 HACCP score'!$C$3:$E$7,MATCH(O85,'P-07 HACCP score'!$B$3:$B$7,0),MATCH('D-14 Ernst'!K$2,'P-07 HACCP score'!$C$2:$E$2,0))</f>
        <v>#N/A</v>
      </c>
      <c r="BI85" s="62">
        <f>INDEX('P-07 HACCP score'!$C$3:$E$7,MATCH(P85,'P-07 HACCP score'!$B$3:$B$7,0),MATCH('D-14 Ernst'!L$2,'P-07 HACCP score'!$C$2:$E$2,0))</f>
        <v>0</v>
      </c>
      <c r="BJ85" s="62">
        <f>INDEX('P-07 HACCP score'!$C$3:$E$7,MATCH(Q85,'P-07 HACCP score'!$B$3:$B$7,0),MATCH('D-14 Ernst'!M$2,'P-07 HACCP score'!$C$2:$E$2,0))</f>
        <v>0</v>
      </c>
      <c r="BK85" s="56">
        <f>INDEX('P-07 HACCP score'!$C$3:$E$7,MATCH(R85,'P-07 HACCP score'!$B$3:$B$7,0),MATCH('D-14 Ernst'!N$2,'P-07 HACCP score'!$C$2:$E$2,0))</f>
        <v>0</v>
      </c>
      <c r="BL85" s="56">
        <f>INDEX('P-07 HACCP score'!$C$3:$E$7,MATCH(S85,'P-07 HACCP score'!$B$3:$B$7,0),MATCH('D-14 Ernst'!O$2,'P-07 HACCP score'!$C$2:$E$2,0))</f>
        <v>0</v>
      </c>
      <c r="BM85" s="56">
        <f>INDEX('P-07 HACCP score'!$C$3:$E$7,MATCH(T85,'P-07 HACCP score'!$B$3:$B$7,0),MATCH('D-14 Ernst'!P$2,'P-07 HACCP score'!$C$2:$E$2,0))</f>
        <v>0</v>
      </c>
      <c r="BN85" s="56">
        <f>INDEX('P-07 HACCP score'!$C$3:$E$7,MATCH(U85,'P-07 HACCP score'!$B$3:$B$7,0),MATCH('D-14 Ernst'!Q$2,'P-07 HACCP score'!$C$2:$E$2,0))</f>
        <v>0</v>
      </c>
      <c r="BO85" s="56">
        <f>INDEX('P-07 HACCP score'!$C$3:$E$7,MATCH(V85,'P-07 HACCP score'!$B$3:$B$7,0),MATCH('D-14 Ernst'!R$2,'P-07 HACCP score'!$C$2:$E$2,0))</f>
        <v>0</v>
      </c>
      <c r="BP85" s="56">
        <f>INDEX('P-07 HACCP score'!$C$3:$E$7,MATCH(W85,'P-07 HACCP score'!$B$3:$B$7,0),MATCH('D-14 Ernst'!S$2,'P-07 HACCP score'!$C$2:$E$2,0))</f>
        <v>0</v>
      </c>
      <c r="BQ85" s="56" t="e">
        <f>INDEX('P-07 HACCP score'!$C$3:$E$7,MATCH(X85,'P-07 HACCP score'!$B$3:$B$7,0),MATCH('D-14 Ernst'!T$2,'P-07 HACCP score'!$C$2:$E$2,0))</f>
        <v>#N/A</v>
      </c>
      <c r="BR85" s="63">
        <f>INDEX('P-07 HACCP score'!$C$3:$E$7,MATCH(Y85,'P-07 HACCP score'!$B$3:$B$7,0),MATCH('D-14 Ernst'!U$2,'P-07 HACCP score'!$C$2:$E$2,0))</f>
        <v>0</v>
      </c>
      <c r="BS85" s="63">
        <f>INDEX('P-07 HACCP score'!$C$3:$E$7,MATCH(Z85,'P-07 HACCP score'!$B$3:$B$7,0),MATCH('D-14 Ernst'!V$2,'P-07 HACCP score'!$C$2:$E$2,0))</f>
        <v>0</v>
      </c>
      <c r="BT85" s="63">
        <f>INDEX('P-07 HACCP score'!$C$3:$E$7,MATCH(AA85,'P-07 HACCP score'!$B$3:$B$7,0),MATCH('D-14 Ernst'!W$2,'P-07 HACCP score'!$C$2:$E$2,0))</f>
        <v>0</v>
      </c>
      <c r="BU85" s="56">
        <f>INDEX('P-07 HACCP score'!$C$3:$E$7,MATCH(AB85,'P-07 HACCP score'!$B$3:$B$7,0),MATCH('D-14 Ernst'!X$2,'P-07 HACCP score'!$C$2:$E$2,0))</f>
        <v>0</v>
      </c>
      <c r="BV85" s="56">
        <f>INDEX('P-07 HACCP score'!$C$3:$E$7,MATCH(AC85,'P-07 HACCP score'!$B$3:$B$7,0),MATCH('D-14 Ernst'!Y$2,'P-07 HACCP score'!$C$2:$E$2,0))</f>
        <v>0</v>
      </c>
      <c r="BW85" s="56">
        <f>INDEX('P-07 HACCP score'!$C$3:$E$7,MATCH(AD85,'P-07 HACCP score'!$B$3:$B$7,0),MATCH('D-14 Ernst'!Z$2,'P-07 HACCP score'!$C$2:$E$2,0))</f>
        <v>0</v>
      </c>
      <c r="BX85" s="56">
        <f>INDEX('P-07 HACCP score'!$C$3:$E$7,MATCH(AE85,'P-07 HACCP score'!$B$3:$B$7,0),MATCH('D-14 Ernst'!AA$2,'P-07 HACCP score'!$C$2:$E$2,0))</f>
        <v>0</v>
      </c>
      <c r="BY85" s="56">
        <f>INDEX('P-07 HACCP score'!$C$3:$E$7,MATCH(AF85,'P-07 HACCP score'!$B$3:$B$7,0),MATCH('D-14 Ernst'!AB$2,'P-07 HACCP score'!$C$2:$E$2,0))</f>
        <v>0</v>
      </c>
      <c r="BZ85" s="56">
        <f>INDEX('P-07 HACCP score'!$C$3:$E$7,MATCH(AG85,'P-07 HACCP score'!$B$3:$B$7,0),MATCH('D-14 Ernst'!AC$2,'P-07 HACCP score'!$C$2:$E$2,0))</f>
        <v>0</v>
      </c>
      <c r="CA85" s="56">
        <f>INDEX('P-07 HACCP score'!$C$3:$E$7,MATCH(AH85,'P-07 HACCP score'!$B$3:$B$7,0),MATCH('D-14 Ernst'!AD$2,'P-07 HACCP score'!$C$2:$E$2,0))</f>
        <v>0</v>
      </c>
      <c r="CB85" s="56">
        <f>INDEX('P-07 HACCP score'!$C$3:$E$7,MATCH(AI85,'P-07 HACCP score'!$B$3:$B$7,0),MATCH('D-14 Ernst'!AE$2,'P-07 HACCP score'!$C$2:$E$2,0))</f>
        <v>0</v>
      </c>
      <c r="CC85" s="56">
        <f>INDEX('P-07 HACCP score'!$C$3:$E$7,MATCH(AJ85,'P-07 HACCP score'!$B$3:$B$7,0),MATCH('D-14 Ernst'!AF$2,'P-07 HACCP score'!$C$2:$E$2,0))</f>
        <v>0</v>
      </c>
      <c r="CD85" s="56">
        <f>INDEX('P-07 HACCP score'!$C$3:$E$7,MATCH(AK85,'P-07 HACCP score'!$B$3:$B$7,0),MATCH('D-14 Ernst'!AG$2,'P-07 HACCP score'!$C$2:$E$2,0))</f>
        <v>0</v>
      </c>
    </row>
    <row r="86" spans="1:82" x14ac:dyDescent="0.3">
      <c r="A86" s="48">
        <v>50712</v>
      </c>
      <c r="B86" s="49" t="s">
        <v>193</v>
      </c>
      <c r="C86" s="45" t="s">
        <v>106</v>
      </c>
      <c r="D86" s="39">
        <v>3</v>
      </c>
      <c r="E86" s="8" t="s">
        <v>84</v>
      </c>
      <c r="F86" s="7"/>
      <c r="G86" s="7"/>
      <c r="H86" s="7" t="str">
        <f>IF(COUNTIF(I86:M86,"H"),"H",
IF(COUNTIF(I86:M86,"M"),"M",
IF(COUNTIF(I86:M86,"L"),"L",
IF(COUNTIF(I86:M86,"B"),"B",""))))</f>
        <v/>
      </c>
      <c r="I86" s="10"/>
      <c r="J86" s="10"/>
      <c r="K86" s="10"/>
      <c r="L86" s="10"/>
      <c r="M86" s="10"/>
      <c r="N86" s="7"/>
      <c r="O86" s="7" t="str">
        <f>IF(COUNTIF(P86:Q86,"H"),"H",
IF(COUNTIF(P86:Q86,"M"),"M",
IF(COUNTIF(P86:Q86,"L"),"L",
IF(COUNTIF(P86:Q86,"B"),"B",""))))</f>
        <v>B</v>
      </c>
      <c r="P86" s="12" t="s">
        <v>83</v>
      </c>
      <c r="Q86" s="12"/>
      <c r="R86" s="7"/>
      <c r="S86" s="7"/>
      <c r="T86" s="7"/>
      <c r="U86" s="7"/>
      <c r="V86" s="7"/>
      <c r="W86" s="7"/>
      <c r="X86" s="7" t="str">
        <f>IF(COUNTIF(Y86:AA86,"H"),"H",
IF(COUNTIF(Y86:AA86,"M"),"M",
IF(COUNTIF(Y86:AA86,"L"),"L",
IF(COUNTIF(Y86:AA86,"B"),"B",""))))</f>
        <v/>
      </c>
      <c r="Y86" s="25"/>
      <c r="Z86" s="25"/>
      <c r="AA86" s="25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>
        <f>COUNTIF(AX86:BA86,5)+COUNTIF(BG86:BH86,5)+COUNTIF(BK86:BQ86,5)+COUNTIF(BU86:CD86,5)+COUNTIF(AX86:BA86,9)+COUNTIF(BG86:BH86,9)+COUNTIF(BK86:BQ86,9)+COUNTIF(BU86:CD86,9)</f>
        <v>0</v>
      </c>
      <c r="AM86" s="7">
        <f>COUNTIF(AX86:BA86,15)+COUNTIF(BG86:BH86,15)+COUNTIF(BK86:BQ86,15)+COUNTIF(BU86:CD86,15)+COUNTIF(AX86:BA86,25)+COUNTIF(BG86:BH86,25)+COUNTIF(BK86:BQ86,25)+COUNTIF(BU86:CD86,25)</f>
        <v>0</v>
      </c>
      <c r="AN86" s="7" t="str">
        <f>IF(AM86&gt;=1,"HIGH",IF(AL86&gt;=2,"MEDIUM","LOW"))</f>
        <v>LOW</v>
      </c>
      <c r="AO86" s="7" t="str">
        <f>IF(AND(AM86=1,OR(H86="H",AB86="H"),TEXT(D86,0)&lt;&gt;"4"),"Y","N" )</f>
        <v>N</v>
      </c>
      <c r="AP86" s="7" t="s">
        <v>85</v>
      </c>
      <c r="AQ86" s="7" t="str">
        <f>IF(OR(AP86="Y",AO86="Y"),"MEDIUM",AN86)</f>
        <v>LOW</v>
      </c>
      <c r="AR86" s="57" t="s">
        <v>84</v>
      </c>
      <c r="AS86" s="57" t="s">
        <v>85</v>
      </c>
      <c r="AT86" s="57" t="s">
        <v>85</v>
      </c>
      <c r="AU86" s="57" t="str">
        <f>IF(AND(AR86="H",AS86="S"),"Y",IF(OR(AND(AR86="L",AS86="S",AT86="Y"),AND(AR86="H",AS86="G",AT86="Y")),"Y","N"))</f>
        <v>N</v>
      </c>
      <c r="AW86" s="57" t="str">
        <f>IF(AU86="N",AQ86,IF(AQ86="LOW","MEDIUM","HIGH"))</f>
        <v>LOW</v>
      </c>
      <c r="AX86" s="56">
        <f>INDEX('P-07 HACCP score'!$C$3:$E$7,MATCH(E86,'P-07 HACCP score'!$B$3:$B$7,0),MATCH('D-14 Ernst'!A$2,'P-07 HACCP score'!$C$2:$E$2,0))</f>
        <v>3</v>
      </c>
      <c r="AY86" s="56">
        <f>INDEX('P-07 HACCP score'!$C$3:$E$7,MATCH(F86,'P-07 HACCP score'!$B$3:$B$7,0),MATCH('D-14 Ernst'!B$2,'P-07 HACCP score'!$C$2:$E$2,0))</f>
        <v>0</v>
      </c>
      <c r="AZ86" s="56">
        <f>INDEX('P-07 HACCP score'!$C$3:$E$7,MATCH(G86,'P-07 HACCP score'!$B$3:$B$7,0),MATCH('D-14 Ernst'!C$2,'P-07 HACCP score'!$C$2:$E$2,0))</f>
        <v>0</v>
      </c>
      <c r="BA86" s="56" t="e">
        <f>INDEX('P-07 HACCP score'!$C$3:$E$7,MATCH(H86,'P-07 HACCP score'!$B$3:$B$7,0),MATCH('D-14 Ernst'!D$2,'P-07 HACCP score'!$C$2:$E$2,0))</f>
        <v>#N/A</v>
      </c>
      <c r="BB86" s="61">
        <f>INDEX('P-07 HACCP score'!$C$3:$E$7,MATCH(I86,'P-07 HACCP score'!$B$3:$B$7,0),MATCH('D-14 Ernst'!E$2,'P-07 HACCP score'!$C$2:$E$2,0))</f>
        <v>0</v>
      </c>
      <c r="BC86" s="61">
        <f>INDEX('P-07 HACCP score'!$C$3:$E$7,MATCH(J86,'P-07 HACCP score'!$B$3:$B$7,0),MATCH('D-14 Ernst'!F$2,'P-07 HACCP score'!$C$2:$E$2,0))</f>
        <v>0</v>
      </c>
      <c r="BD86" s="61">
        <f>INDEX('P-07 HACCP score'!$C$3:$E$7,MATCH(K86,'P-07 HACCP score'!$B$3:$B$7,0),MATCH('D-14 Ernst'!G$2,'P-07 HACCP score'!$C$2:$E$2,0))</f>
        <v>0</v>
      </c>
      <c r="BE86" s="61">
        <f>INDEX('P-07 HACCP score'!$C$3:$E$7,MATCH(L86,'P-07 HACCP score'!$B$3:$B$7,0),MATCH('D-14 Ernst'!H$2,'P-07 HACCP score'!$C$2:$E$2,0))</f>
        <v>0</v>
      </c>
      <c r="BF86" s="56">
        <f>INDEX('P-07 HACCP score'!$C$3:$E$7,MATCH(M86,'P-07 HACCP score'!$B$3:$B$7,0),MATCH('D-14 Ernst'!I$2,'P-07 HACCP score'!$C$2:$E$2,0))</f>
        <v>0</v>
      </c>
      <c r="BG86" s="56">
        <f>INDEX('P-07 HACCP score'!$C$3:$E$7,MATCH(N86,'P-07 HACCP score'!$B$3:$B$7,0),MATCH('D-14 Ernst'!J$2,'P-07 HACCP score'!$C$2:$E$2,0))</f>
        <v>0</v>
      </c>
      <c r="BH86" s="56">
        <f>INDEX('P-07 HACCP score'!$C$3:$E$7,MATCH(O86,'P-07 HACCP score'!$B$3:$B$7,0),MATCH('D-14 Ernst'!K$2,'P-07 HACCP score'!$C$2:$E$2,0))</f>
        <v>1.5</v>
      </c>
      <c r="BI86" s="62">
        <f>INDEX('P-07 HACCP score'!$C$3:$E$7,MATCH(P86,'P-07 HACCP score'!$B$3:$B$7,0),MATCH('D-14 Ernst'!L$2,'P-07 HACCP score'!$C$2:$E$2,0))</f>
        <v>1.5</v>
      </c>
      <c r="BJ86" s="62">
        <f>INDEX('P-07 HACCP score'!$C$3:$E$7,MATCH(Q86,'P-07 HACCP score'!$B$3:$B$7,0),MATCH('D-14 Ernst'!M$2,'P-07 HACCP score'!$C$2:$E$2,0))</f>
        <v>0</v>
      </c>
      <c r="BK86" s="56">
        <f>INDEX('P-07 HACCP score'!$C$3:$E$7,MATCH(R86,'P-07 HACCP score'!$B$3:$B$7,0),MATCH('D-14 Ernst'!N$2,'P-07 HACCP score'!$C$2:$E$2,0))</f>
        <v>0</v>
      </c>
      <c r="BL86" s="56">
        <f>INDEX('P-07 HACCP score'!$C$3:$E$7,MATCH(S86,'P-07 HACCP score'!$B$3:$B$7,0),MATCH('D-14 Ernst'!O$2,'P-07 HACCP score'!$C$2:$E$2,0))</f>
        <v>0</v>
      </c>
      <c r="BM86" s="56">
        <f>INDEX('P-07 HACCP score'!$C$3:$E$7,MATCH(T86,'P-07 HACCP score'!$B$3:$B$7,0),MATCH('D-14 Ernst'!P$2,'P-07 HACCP score'!$C$2:$E$2,0))</f>
        <v>0</v>
      </c>
      <c r="BN86" s="56">
        <f>INDEX('P-07 HACCP score'!$C$3:$E$7,MATCH(U86,'P-07 HACCP score'!$B$3:$B$7,0),MATCH('D-14 Ernst'!Q$2,'P-07 HACCP score'!$C$2:$E$2,0))</f>
        <v>0</v>
      </c>
      <c r="BO86" s="56">
        <f>INDEX('P-07 HACCP score'!$C$3:$E$7,MATCH(V86,'P-07 HACCP score'!$B$3:$B$7,0),MATCH('D-14 Ernst'!R$2,'P-07 HACCP score'!$C$2:$E$2,0))</f>
        <v>0</v>
      </c>
      <c r="BP86" s="56">
        <f>INDEX('P-07 HACCP score'!$C$3:$E$7,MATCH(W86,'P-07 HACCP score'!$B$3:$B$7,0),MATCH('D-14 Ernst'!S$2,'P-07 HACCP score'!$C$2:$E$2,0))</f>
        <v>0</v>
      </c>
      <c r="BQ86" s="56" t="e">
        <f>INDEX('P-07 HACCP score'!$C$3:$E$7,MATCH(X86,'P-07 HACCP score'!$B$3:$B$7,0),MATCH('D-14 Ernst'!T$2,'P-07 HACCP score'!$C$2:$E$2,0))</f>
        <v>#N/A</v>
      </c>
      <c r="BR86" s="63">
        <f>INDEX('P-07 HACCP score'!$C$3:$E$7,MATCH(Y86,'P-07 HACCP score'!$B$3:$B$7,0),MATCH('D-14 Ernst'!U$2,'P-07 HACCP score'!$C$2:$E$2,0))</f>
        <v>0</v>
      </c>
      <c r="BS86" s="63">
        <f>INDEX('P-07 HACCP score'!$C$3:$E$7,MATCH(Z86,'P-07 HACCP score'!$B$3:$B$7,0),MATCH('D-14 Ernst'!V$2,'P-07 HACCP score'!$C$2:$E$2,0))</f>
        <v>0</v>
      </c>
      <c r="BT86" s="63">
        <f>INDEX('P-07 HACCP score'!$C$3:$E$7,MATCH(AA86,'P-07 HACCP score'!$B$3:$B$7,0),MATCH('D-14 Ernst'!W$2,'P-07 HACCP score'!$C$2:$E$2,0))</f>
        <v>0</v>
      </c>
      <c r="BU86" s="56">
        <f>INDEX('P-07 HACCP score'!$C$3:$E$7,MATCH(AB86,'P-07 HACCP score'!$B$3:$B$7,0),MATCH('D-14 Ernst'!X$2,'P-07 HACCP score'!$C$2:$E$2,0))</f>
        <v>0</v>
      </c>
      <c r="BV86" s="56">
        <f>INDEX('P-07 HACCP score'!$C$3:$E$7,MATCH(AC86,'P-07 HACCP score'!$B$3:$B$7,0),MATCH('D-14 Ernst'!Y$2,'P-07 HACCP score'!$C$2:$E$2,0))</f>
        <v>0</v>
      </c>
      <c r="BW86" s="56">
        <f>INDEX('P-07 HACCP score'!$C$3:$E$7,MATCH(AD86,'P-07 HACCP score'!$B$3:$B$7,0),MATCH('D-14 Ernst'!Z$2,'P-07 HACCP score'!$C$2:$E$2,0))</f>
        <v>0</v>
      </c>
      <c r="BX86" s="56">
        <f>INDEX('P-07 HACCP score'!$C$3:$E$7,MATCH(AE86,'P-07 HACCP score'!$B$3:$B$7,0),MATCH('D-14 Ernst'!AA$2,'P-07 HACCP score'!$C$2:$E$2,0))</f>
        <v>0</v>
      </c>
      <c r="BY86" s="56">
        <f>INDEX('P-07 HACCP score'!$C$3:$E$7,MATCH(AF86,'P-07 HACCP score'!$B$3:$B$7,0),MATCH('D-14 Ernst'!AB$2,'P-07 HACCP score'!$C$2:$E$2,0))</f>
        <v>0</v>
      </c>
      <c r="BZ86" s="56">
        <f>INDEX('P-07 HACCP score'!$C$3:$E$7,MATCH(AG86,'P-07 HACCP score'!$B$3:$B$7,0),MATCH('D-14 Ernst'!AC$2,'P-07 HACCP score'!$C$2:$E$2,0))</f>
        <v>0</v>
      </c>
      <c r="CA86" s="56">
        <f>INDEX('P-07 HACCP score'!$C$3:$E$7,MATCH(AH86,'P-07 HACCP score'!$B$3:$B$7,0),MATCH('D-14 Ernst'!AD$2,'P-07 HACCP score'!$C$2:$E$2,0))</f>
        <v>0</v>
      </c>
      <c r="CB86" s="56">
        <f>INDEX('P-07 HACCP score'!$C$3:$E$7,MATCH(AI86,'P-07 HACCP score'!$B$3:$B$7,0),MATCH('D-14 Ernst'!AE$2,'P-07 HACCP score'!$C$2:$E$2,0))</f>
        <v>0</v>
      </c>
      <c r="CC86" s="56">
        <f>INDEX('P-07 HACCP score'!$C$3:$E$7,MATCH(AJ86,'P-07 HACCP score'!$B$3:$B$7,0),MATCH('D-14 Ernst'!AF$2,'P-07 HACCP score'!$C$2:$E$2,0))</f>
        <v>0</v>
      </c>
      <c r="CD86" s="56">
        <f>INDEX('P-07 HACCP score'!$C$3:$E$7,MATCH(AK86,'P-07 HACCP score'!$B$3:$B$7,0),MATCH('D-14 Ernst'!AG$2,'P-07 HACCP score'!$C$2:$E$2,0))</f>
        <v>0</v>
      </c>
    </row>
    <row r="87" spans="1:82" x14ac:dyDescent="0.3">
      <c r="A87" s="48">
        <v>50710</v>
      </c>
      <c r="B87" s="49" t="s">
        <v>194</v>
      </c>
      <c r="C87" s="45" t="s">
        <v>106</v>
      </c>
      <c r="D87" s="39">
        <v>3</v>
      </c>
      <c r="E87" s="8" t="s">
        <v>84</v>
      </c>
      <c r="F87" s="7"/>
      <c r="G87" s="7"/>
      <c r="H87" s="7" t="str">
        <f>IF(COUNTIF(I87:M87,"H"),"H",
IF(COUNTIF(I87:M87,"M"),"M",
IF(COUNTIF(I87:M87,"L"),"L",
IF(COUNTIF(I87:M87,"B"),"B",""))))</f>
        <v/>
      </c>
      <c r="I87" s="10"/>
      <c r="J87" s="10"/>
      <c r="K87" s="10"/>
      <c r="L87" s="10"/>
      <c r="M87" s="10"/>
      <c r="N87" s="7"/>
      <c r="O87" s="7" t="str">
        <f>IF(COUNTIF(P87:Q87,"H"),"H",
IF(COUNTIF(P87:Q87,"M"),"M",
IF(COUNTIF(P87:Q87,"L"),"L",
IF(COUNTIF(P87:Q87,"B"),"B",""))))</f>
        <v>B</v>
      </c>
      <c r="P87" s="12" t="s">
        <v>83</v>
      </c>
      <c r="Q87" s="12"/>
      <c r="R87" s="7" t="s">
        <v>83</v>
      </c>
      <c r="S87" s="7"/>
      <c r="T87" s="7"/>
      <c r="U87" s="7"/>
      <c r="V87" s="7"/>
      <c r="W87" s="7"/>
      <c r="X87" s="7" t="str">
        <f>IF(COUNTIF(Y87:AA87,"H"),"H",
IF(COUNTIF(Y87:AA87,"M"),"M",
IF(COUNTIF(Y87:AA87,"L"),"L",
IF(COUNTIF(Y87:AA87,"B"),"B",""))))</f>
        <v/>
      </c>
      <c r="Y87" s="25"/>
      <c r="Z87" s="25"/>
      <c r="AA87" s="25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>
        <f>COUNTIF(AX87:BA87,5)+COUNTIF(BG87:BH87,5)+COUNTIF(BK87:BQ87,5)+COUNTIF(BU87:CD87,5)+COUNTIF(AX87:BA87,9)+COUNTIF(BG87:BH87,9)+COUNTIF(BK87:BQ87,9)+COUNTIF(BU87:CD87,9)</f>
        <v>0</v>
      </c>
      <c r="AM87" s="7">
        <f>COUNTIF(AX87:BA87,15)+COUNTIF(BG87:BH87,15)+COUNTIF(BK87:BQ87,15)+COUNTIF(BU87:CD87,15)+COUNTIF(AX87:BA87,25)+COUNTIF(BG87:BH87,25)+COUNTIF(BK87:BQ87,25)+COUNTIF(BU87:CD87,25)</f>
        <v>0</v>
      </c>
      <c r="AN87" s="7" t="str">
        <f>IF(AM87&gt;=1,"HIGH",IF(AL87&gt;=2,"MEDIUM","LOW"))</f>
        <v>LOW</v>
      </c>
      <c r="AO87" s="7" t="str">
        <f>IF(AND(AM87=1,OR(H87="H",AB87="H"),TEXT(D87,0)&lt;&gt;"4"),"Y","N" )</f>
        <v>N</v>
      </c>
      <c r="AP87" s="7" t="s">
        <v>85</v>
      </c>
      <c r="AQ87" s="7" t="str">
        <f>IF(OR(AP87="Y",AO87="Y"),"MEDIUM",AN87)</f>
        <v>LOW</v>
      </c>
      <c r="AR87" s="57" t="s">
        <v>84</v>
      </c>
      <c r="AS87" s="57" t="s">
        <v>86</v>
      </c>
      <c r="AT87" s="57" t="s">
        <v>85</v>
      </c>
      <c r="AU87" s="57" t="str">
        <f>IF(AND(AR87="H",AS87="S"),"Y",IF(OR(AND(AR87="L",AS87="S",AT87="Y"),AND(AR87="H",AS87="G",AT87="Y")),"Y","N"))</f>
        <v>N</v>
      </c>
      <c r="AW87" s="57" t="str">
        <f>IF(AU87="N",AQ87,IF(AQ87="LOW","MEDIUM","HIGH"))</f>
        <v>LOW</v>
      </c>
      <c r="AX87" s="56">
        <f>INDEX('P-07 HACCP score'!$C$3:$E$7,MATCH(E87,'P-07 HACCP score'!$B$3:$B$7,0),MATCH('D-14 Ernst'!A$2,'P-07 HACCP score'!$C$2:$E$2,0))</f>
        <v>3</v>
      </c>
      <c r="AY87" s="56">
        <f>INDEX('P-07 HACCP score'!$C$3:$E$7,MATCH(F87,'P-07 HACCP score'!$B$3:$B$7,0),MATCH('D-14 Ernst'!B$2,'P-07 HACCP score'!$C$2:$E$2,0))</f>
        <v>0</v>
      </c>
      <c r="AZ87" s="56">
        <f>INDEX('P-07 HACCP score'!$C$3:$E$7,MATCH(G87,'P-07 HACCP score'!$B$3:$B$7,0),MATCH('D-14 Ernst'!C$2,'P-07 HACCP score'!$C$2:$E$2,0))</f>
        <v>0</v>
      </c>
      <c r="BA87" s="56" t="e">
        <f>INDEX('P-07 HACCP score'!$C$3:$E$7,MATCH(H87,'P-07 HACCP score'!$B$3:$B$7,0),MATCH('D-14 Ernst'!D$2,'P-07 HACCP score'!$C$2:$E$2,0))</f>
        <v>#N/A</v>
      </c>
      <c r="BB87" s="61">
        <f>INDEX('P-07 HACCP score'!$C$3:$E$7,MATCH(I87,'P-07 HACCP score'!$B$3:$B$7,0),MATCH('D-14 Ernst'!E$2,'P-07 HACCP score'!$C$2:$E$2,0))</f>
        <v>0</v>
      </c>
      <c r="BC87" s="61">
        <f>INDEX('P-07 HACCP score'!$C$3:$E$7,MATCH(J87,'P-07 HACCP score'!$B$3:$B$7,0),MATCH('D-14 Ernst'!F$2,'P-07 HACCP score'!$C$2:$E$2,0))</f>
        <v>0</v>
      </c>
      <c r="BD87" s="61">
        <f>INDEX('P-07 HACCP score'!$C$3:$E$7,MATCH(K87,'P-07 HACCP score'!$B$3:$B$7,0),MATCH('D-14 Ernst'!G$2,'P-07 HACCP score'!$C$2:$E$2,0))</f>
        <v>0</v>
      </c>
      <c r="BE87" s="61">
        <f>INDEX('P-07 HACCP score'!$C$3:$E$7,MATCH(L87,'P-07 HACCP score'!$B$3:$B$7,0),MATCH('D-14 Ernst'!H$2,'P-07 HACCP score'!$C$2:$E$2,0))</f>
        <v>0</v>
      </c>
      <c r="BF87" s="56">
        <f>INDEX('P-07 HACCP score'!$C$3:$E$7,MATCH(M87,'P-07 HACCP score'!$B$3:$B$7,0),MATCH('D-14 Ernst'!I$2,'P-07 HACCP score'!$C$2:$E$2,0))</f>
        <v>0</v>
      </c>
      <c r="BG87" s="56">
        <f>INDEX('P-07 HACCP score'!$C$3:$E$7,MATCH(N87,'P-07 HACCP score'!$B$3:$B$7,0),MATCH('D-14 Ernst'!J$2,'P-07 HACCP score'!$C$2:$E$2,0))</f>
        <v>0</v>
      </c>
      <c r="BH87" s="56">
        <f>INDEX('P-07 HACCP score'!$C$3:$E$7,MATCH(O87,'P-07 HACCP score'!$B$3:$B$7,0),MATCH('D-14 Ernst'!K$2,'P-07 HACCP score'!$C$2:$E$2,0))</f>
        <v>1.5</v>
      </c>
      <c r="BI87" s="62">
        <f>INDEX('P-07 HACCP score'!$C$3:$E$7,MATCH(P87,'P-07 HACCP score'!$B$3:$B$7,0),MATCH('D-14 Ernst'!L$2,'P-07 HACCP score'!$C$2:$E$2,0))</f>
        <v>1.5</v>
      </c>
      <c r="BJ87" s="62">
        <f>INDEX('P-07 HACCP score'!$C$3:$E$7,MATCH(Q87,'P-07 HACCP score'!$B$3:$B$7,0),MATCH('D-14 Ernst'!M$2,'P-07 HACCP score'!$C$2:$E$2,0))</f>
        <v>0</v>
      </c>
      <c r="BK87" s="56">
        <f>INDEX('P-07 HACCP score'!$C$3:$E$7,MATCH(R87,'P-07 HACCP score'!$B$3:$B$7,0),MATCH('D-14 Ernst'!N$2,'P-07 HACCP score'!$C$2:$E$2,0))</f>
        <v>2.5</v>
      </c>
      <c r="BL87" s="56">
        <f>INDEX('P-07 HACCP score'!$C$3:$E$7,MATCH(S87,'P-07 HACCP score'!$B$3:$B$7,0),MATCH('D-14 Ernst'!O$2,'P-07 HACCP score'!$C$2:$E$2,0))</f>
        <v>0</v>
      </c>
      <c r="BM87" s="56">
        <f>INDEX('P-07 HACCP score'!$C$3:$E$7,MATCH(T87,'P-07 HACCP score'!$B$3:$B$7,0),MATCH('D-14 Ernst'!P$2,'P-07 HACCP score'!$C$2:$E$2,0))</f>
        <v>0</v>
      </c>
      <c r="BN87" s="56">
        <f>INDEX('P-07 HACCP score'!$C$3:$E$7,MATCH(U87,'P-07 HACCP score'!$B$3:$B$7,0),MATCH('D-14 Ernst'!Q$2,'P-07 HACCP score'!$C$2:$E$2,0))</f>
        <v>0</v>
      </c>
      <c r="BO87" s="56">
        <f>INDEX('P-07 HACCP score'!$C$3:$E$7,MATCH(V87,'P-07 HACCP score'!$B$3:$B$7,0),MATCH('D-14 Ernst'!R$2,'P-07 HACCP score'!$C$2:$E$2,0))</f>
        <v>0</v>
      </c>
      <c r="BP87" s="56">
        <f>INDEX('P-07 HACCP score'!$C$3:$E$7,MATCH(W87,'P-07 HACCP score'!$B$3:$B$7,0),MATCH('D-14 Ernst'!S$2,'P-07 HACCP score'!$C$2:$E$2,0))</f>
        <v>0</v>
      </c>
      <c r="BQ87" s="56" t="e">
        <f>INDEX('P-07 HACCP score'!$C$3:$E$7,MATCH(X87,'P-07 HACCP score'!$B$3:$B$7,0),MATCH('D-14 Ernst'!T$2,'P-07 HACCP score'!$C$2:$E$2,0))</f>
        <v>#N/A</v>
      </c>
      <c r="BR87" s="63">
        <f>INDEX('P-07 HACCP score'!$C$3:$E$7,MATCH(Y87,'P-07 HACCP score'!$B$3:$B$7,0),MATCH('D-14 Ernst'!U$2,'P-07 HACCP score'!$C$2:$E$2,0))</f>
        <v>0</v>
      </c>
      <c r="BS87" s="63">
        <f>INDEX('P-07 HACCP score'!$C$3:$E$7,MATCH(Z87,'P-07 HACCP score'!$B$3:$B$7,0),MATCH('D-14 Ernst'!V$2,'P-07 HACCP score'!$C$2:$E$2,0))</f>
        <v>0</v>
      </c>
      <c r="BT87" s="63">
        <f>INDEX('P-07 HACCP score'!$C$3:$E$7,MATCH(AA87,'P-07 HACCP score'!$B$3:$B$7,0),MATCH('D-14 Ernst'!W$2,'P-07 HACCP score'!$C$2:$E$2,0))</f>
        <v>0</v>
      </c>
      <c r="BU87" s="56">
        <f>INDEX('P-07 HACCP score'!$C$3:$E$7,MATCH(AB87,'P-07 HACCP score'!$B$3:$B$7,0),MATCH('D-14 Ernst'!X$2,'P-07 HACCP score'!$C$2:$E$2,0))</f>
        <v>0</v>
      </c>
      <c r="BV87" s="56">
        <f>INDEX('P-07 HACCP score'!$C$3:$E$7,MATCH(AC87,'P-07 HACCP score'!$B$3:$B$7,0),MATCH('D-14 Ernst'!Y$2,'P-07 HACCP score'!$C$2:$E$2,0))</f>
        <v>0</v>
      </c>
      <c r="BW87" s="56">
        <f>INDEX('P-07 HACCP score'!$C$3:$E$7,MATCH(AD87,'P-07 HACCP score'!$B$3:$B$7,0),MATCH('D-14 Ernst'!Z$2,'P-07 HACCP score'!$C$2:$E$2,0))</f>
        <v>0</v>
      </c>
      <c r="BX87" s="56">
        <f>INDEX('P-07 HACCP score'!$C$3:$E$7,MATCH(AE87,'P-07 HACCP score'!$B$3:$B$7,0),MATCH('D-14 Ernst'!AA$2,'P-07 HACCP score'!$C$2:$E$2,0))</f>
        <v>0</v>
      </c>
      <c r="BY87" s="56">
        <f>INDEX('P-07 HACCP score'!$C$3:$E$7,MATCH(AF87,'P-07 HACCP score'!$B$3:$B$7,0),MATCH('D-14 Ernst'!AB$2,'P-07 HACCP score'!$C$2:$E$2,0))</f>
        <v>0</v>
      </c>
      <c r="BZ87" s="56">
        <f>INDEX('P-07 HACCP score'!$C$3:$E$7,MATCH(AG87,'P-07 HACCP score'!$B$3:$B$7,0),MATCH('D-14 Ernst'!AC$2,'P-07 HACCP score'!$C$2:$E$2,0))</f>
        <v>0</v>
      </c>
      <c r="CA87" s="56">
        <f>INDEX('P-07 HACCP score'!$C$3:$E$7,MATCH(AH87,'P-07 HACCP score'!$B$3:$B$7,0),MATCH('D-14 Ernst'!AD$2,'P-07 HACCP score'!$C$2:$E$2,0))</f>
        <v>0</v>
      </c>
      <c r="CB87" s="56">
        <f>INDEX('P-07 HACCP score'!$C$3:$E$7,MATCH(AI87,'P-07 HACCP score'!$B$3:$B$7,0),MATCH('D-14 Ernst'!AE$2,'P-07 HACCP score'!$C$2:$E$2,0))</f>
        <v>0</v>
      </c>
      <c r="CC87" s="56">
        <f>INDEX('P-07 HACCP score'!$C$3:$E$7,MATCH(AJ87,'P-07 HACCP score'!$B$3:$B$7,0),MATCH('D-14 Ernst'!AF$2,'P-07 HACCP score'!$C$2:$E$2,0))</f>
        <v>0</v>
      </c>
      <c r="CD87" s="56">
        <f>INDEX('P-07 HACCP score'!$C$3:$E$7,MATCH(AK87,'P-07 HACCP score'!$B$3:$B$7,0),MATCH('D-14 Ernst'!AG$2,'P-07 HACCP score'!$C$2:$E$2,0))</f>
        <v>0</v>
      </c>
    </row>
    <row r="88" spans="1:82" x14ac:dyDescent="0.3">
      <c r="A88" s="48">
        <v>50720</v>
      </c>
      <c r="B88" s="49" t="s">
        <v>195</v>
      </c>
      <c r="C88" s="45" t="s">
        <v>106</v>
      </c>
      <c r="D88" s="39">
        <v>3</v>
      </c>
      <c r="E88" s="8" t="s">
        <v>84</v>
      </c>
      <c r="F88" s="7"/>
      <c r="G88" s="7"/>
      <c r="H88" s="7" t="str">
        <f>IF(COUNTIF(I88:M88,"H"),"H",
IF(COUNTIF(I88:M88,"M"),"M",
IF(COUNTIF(I88:M88,"L"),"L",
IF(COUNTIF(I88:M88,"B"),"B",""))))</f>
        <v/>
      </c>
      <c r="I88" s="10"/>
      <c r="J88" s="10"/>
      <c r="K88" s="10"/>
      <c r="L88" s="10"/>
      <c r="M88" s="10"/>
      <c r="N88" s="7"/>
      <c r="O88" s="7" t="str">
        <f>IF(COUNTIF(P88:Q88,"H"),"H",
IF(COUNTIF(P88:Q88,"M"),"M",
IF(COUNTIF(P88:Q88,"L"),"L",
IF(COUNTIF(P88:Q88,"B"),"B",""))))</f>
        <v>B</v>
      </c>
      <c r="P88" s="12" t="s">
        <v>83</v>
      </c>
      <c r="Q88" s="12"/>
      <c r="R88" s="7"/>
      <c r="S88" s="7"/>
      <c r="T88" s="7"/>
      <c r="U88" s="7"/>
      <c r="V88" s="7"/>
      <c r="W88" s="7"/>
      <c r="X88" s="7" t="str">
        <f>IF(COUNTIF(Y88:AA88,"H"),"H",
IF(COUNTIF(Y88:AA88,"M"),"M",
IF(COUNTIF(Y88:AA88,"L"),"L",
IF(COUNTIF(Y88:AA88,"B"),"B",""))))</f>
        <v/>
      </c>
      <c r="Y88" s="25"/>
      <c r="Z88" s="25"/>
      <c r="AA88" s="25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>
        <f>COUNTIF(AX88:BA88,5)+COUNTIF(BG88:BH88,5)+COUNTIF(BK88:BQ88,5)+COUNTIF(BU88:CD88,5)+COUNTIF(AX88:BA88,9)+COUNTIF(BG88:BH88,9)+COUNTIF(BK88:BQ88,9)+COUNTIF(BU88:CD88,9)</f>
        <v>0</v>
      </c>
      <c r="AM88" s="7">
        <f>COUNTIF(AX88:BA88,15)+COUNTIF(BG88:BH88,15)+COUNTIF(BK88:BQ88,15)+COUNTIF(BU88:CD88,15)+COUNTIF(AX88:BA88,25)+COUNTIF(BG88:BH88,25)+COUNTIF(BK88:BQ88,25)+COUNTIF(BU88:CD88,25)</f>
        <v>0</v>
      </c>
      <c r="AN88" s="7" t="str">
        <f>IF(AM88&gt;=1,"HIGH",IF(AL88&gt;=2,"MEDIUM","LOW"))</f>
        <v>LOW</v>
      </c>
      <c r="AO88" s="7" t="str">
        <f>IF(AND(AM88=1,OR(H88="H",AB88="H"),TEXT(D88,0)&lt;&gt;"4"),"Y","N" )</f>
        <v>N</v>
      </c>
      <c r="AP88" s="7" t="s">
        <v>85</v>
      </c>
      <c r="AQ88" s="7" t="str">
        <f>IF(OR(AP88="Y",AO88="Y"),"MEDIUM",AN88)</f>
        <v>LOW</v>
      </c>
      <c r="AR88" s="57" t="s">
        <v>84</v>
      </c>
      <c r="AS88" s="57" t="s">
        <v>85</v>
      </c>
      <c r="AT88" s="57" t="s">
        <v>85</v>
      </c>
      <c r="AU88" s="57" t="str">
        <f>IF(AND(AR88="H",AS88="S"),"Y",IF(OR(AND(AR88="L",AS88="S",AT88="Y"),AND(AR88="H",AS88="G",AT88="Y")),"Y","N"))</f>
        <v>N</v>
      </c>
      <c r="AW88" s="57" t="str">
        <f>IF(AU88="N",AQ88,IF(AQ88="LOW","MEDIUM","HIGH"))</f>
        <v>LOW</v>
      </c>
      <c r="AX88" s="56">
        <f>INDEX('P-07 HACCP score'!$C$3:$E$7,MATCH(E88,'P-07 HACCP score'!$B$3:$B$7,0),MATCH('D-14 Ernst'!A$2,'P-07 HACCP score'!$C$2:$E$2,0))</f>
        <v>3</v>
      </c>
      <c r="AY88" s="56">
        <f>INDEX('P-07 HACCP score'!$C$3:$E$7,MATCH(F88,'P-07 HACCP score'!$B$3:$B$7,0),MATCH('D-14 Ernst'!B$2,'P-07 HACCP score'!$C$2:$E$2,0))</f>
        <v>0</v>
      </c>
      <c r="AZ88" s="56">
        <f>INDEX('P-07 HACCP score'!$C$3:$E$7,MATCH(G88,'P-07 HACCP score'!$B$3:$B$7,0),MATCH('D-14 Ernst'!C$2,'P-07 HACCP score'!$C$2:$E$2,0))</f>
        <v>0</v>
      </c>
      <c r="BA88" s="56" t="e">
        <f>INDEX('P-07 HACCP score'!$C$3:$E$7,MATCH(H88,'P-07 HACCP score'!$B$3:$B$7,0),MATCH('D-14 Ernst'!D$2,'P-07 HACCP score'!$C$2:$E$2,0))</f>
        <v>#N/A</v>
      </c>
      <c r="BB88" s="61">
        <f>INDEX('P-07 HACCP score'!$C$3:$E$7,MATCH(I88,'P-07 HACCP score'!$B$3:$B$7,0),MATCH('D-14 Ernst'!E$2,'P-07 HACCP score'!$C$2:$E$2,0))</f>
        <v>0</v>
      </c>
      <c r="BC88" s="61">
        <f>INDEX('P-07 HACCP score'!$C$3:$E$7,MATCH(J88,'P-07 HACCP score'!$B$3:$B$7,0),MATCH('D-14 Ernst'!F$2,'P-07 HACCP score'!$C$2:$E$2,0))</f>
        <v>0</v>
      </c>
      <c r="BD88" s="61">
        <f>INDEX('P-07 HACCP score'!$C$3:$E$7,MATCH(K88,'P-07 HACCP score'!$B$3:$B$7,0),MATCH('D-14 Ernst'!G$2,'P-07 HACCP score'!$C$2:$E$2,0))</f>
        <v>0</v>
      </c>
      <c r="BE88" s="61">
        <f>INDEX('P-07 HACCP score'!$C$3:$E$7,MATCH(L88,'P-07 HACCP score'!$B$3:$B$7,0),MATCH('D-14 Ernst'!H$2,'P-07 HACCP score'!$C$2:$E$2,0))</f>
        <v>0</v>
      </c>
      <c r="BF88" s="56">
        <f>INDEX('P-07 HACCP score'!$C$3:$E$7,MATCH(M88,'P-07 HACCP score'!$B$3:$B$7,0),MATCH('D-14 Ernst'!I$2,'P-07 HACCP score'!$C$2:$E$2,0))</f>
        <v>0</v>
      </c>
      <c r="BG88" s="56">
        <f>INDEX('P-07 HACCP score'!$C$3:$E$7,MATCH(N88,'P-07 HACCP score'!$B$3:$B$7,0),MATCH('D-14 Ernst'!J$2,'P-07 HACCP score'!$C$2:$E$2,0))</f>
        <v>0</v>
      </c>
      <c r="BH88" s="56">
        <f>INDEX('P-07 HACCP score'!$C$3:$E$7,MATCH(O88,'P-07 HACCP score'!$B$3:$B$7,0),MATCH('D-14 Ernst'!K$2,'P-07 HACCP score'!$C$2:$E$2,0))</f>
        <v>1.5</v>
      </c>
      <c r="BI88" s="62">
        <f>INDEX('P-07 HACCP score'!$C$3:$E$7,MATCH(P88,'P-07 HACCP score'!$B$3:$B$7,0),MATCH('D-14 Ernst'!L$2,'P-07 HACCP score'!$C$2:$E$2,0))</f>
        <v>1.5</v>
      </c>
      <c r="BJ88" s="62">
        <f>INDEX('P-07 HACCP score'!$C$3:$E$7,MATCH(Q88,'P-07 HACCP score'!$B$3:$B$7,0),MATCH('D-14 Ernst'!M$2,'P-07 HACCP score'!$C$2:$E$2,0))</f>
        <v>0</v>
      </c>
      <c r="BK88" s="56">
        <f>INDEX('P-07 HACCP score'!$C$3:$E$7,MATCH(R88,'P-07 HACCP score'!$B$3:$B$7,0),MATCH('D-14 Ernst'!N$2,'P-07 HACCP score'!$C$2:$E$2,0))</f>
        <v>0</v>
      </c>
      <c r="BL88" s="56">
        <f>INDEX('P-07 HACCP score'!$C$3:$E$7,MATCH(S88,'P-07 HACCP score'!$B$3:$B$7,0),MATCH('D-14 Ernst'!O$2,'P-07 HACCP score'!$C$2:$E$2,0))</f>
        <v>0</v>
      </c>
      <c r="BM88" s="56">
        <f>INDEX('P-07 HACCP score'!$C$3:$E$7,MATCH(T88,'P-07 HACCP score'!$B$3:$B$7,0),MATCH('D-14 Ernst'!P$2,'P-07 HACCP score'!$C$2:$E$2,0))</f>
        <v>0</v>
      </c>
      <c r="BN88" s="56">
        <f>INDEX('P-07 HACCP score'!$C$3:$E$7,MATCH(U88,'P-07 HACCP score'!$B$3:$B$7,0),MATCH('D-14 Ernst'!Q$2,'P-07 HACCP score'!$C$2:$E$2,0))</f>
        <v>0</v>
      </c>
      <c r="BO88" s="56">
        <f>INDEX('P-07 HACCP score'!$C$3:$E$7,MATCH(V88,'P-07 HACCP score'!$B$3:$B$7,0),MATCH('D-14 Ernst'!R$2,'P-07 HACCP score'!$C$2:$E$2,0))</f>
        <v>0</v>
      </c>
      <c r="BP88" s="56">
        <f>INDEX('P-07 HACCP score'!$C$3:$E$7,MATCH(W88,'P-07 HACCP score'!$B$3:$B$7,0),MATCH('D-14 Ernst'!S$2,'P-07 HACCP score'!$C$2:$E$2,0))</f>
        <v>0</v>
      </c>
      <c r="BQ88" s="56" t="e">
        <f>INDEX('P-07 HACCP score'!$C$3:$E$7,MATCH(X88,'P-07 HACCP score'!$B$3:$B$7,0),MATCH('D-14 Ernst'!T$2,'P-07 HACCP score'!$C$2:$E$2,0))</f>
        <v>#N/A</v>
      </c>
      <c r="BR88" s="63">
        <f>INDEX('P-07 HACCP score'!$C$3:$E$7,MATCH(Y88,'P-07 HACCP score'!$B$3:$B$7,0),MATCH('D-14 Ernst'!U$2,'P-07 HACCP score'!$C$2:$E$2,0))</f>
        <v>0</v>
      </c>
      <c r="BS88" s="63">
        <f>INDEX('P-07 HACCP score'!$C$3:$E$7,MATCH(Z88,'P-07 HACCP score'!$B$3:$B$7,0),MATCH('D-14 Ernst'!V$2,'P-07 HACCP score'!$C$2:$E$2,0))</f>
        <v>0</v>
      </c>
      <c r="BT88" s="63">
        <f>INDEX('P-07 HACCP score'!$C$3:$E$7,MATCH(AA88,'P-07 HACCP score'!$B$3:$B$7,0),MATCH('D-14 Ernst'!W$2,'P-07 HACCP score'!$C$2:$E$2,0))</f>
        <v>0</v>
      </c>
      <c r="BU88" s="56">
        <f>INDEX('P-07 HACCP score'!$C$3:$E$7,MATCH(AB88,'P-07 HACCP score'!$B$3:$B$7,0),MATCH('D-14 Ernst'!X$2,'P-07 HACCP score'!$C$2:$E$2,0))</f>
        <v>0</v>
      </c>
      <c r="BV88" s="56">
        <f>INDEX('P-07 HACCP score'!$C$3:$E$7,MATCH(AC88,'P-07 HACCP score'!$B$3:$B$7,0),MATCH('D-14 Ernst'!Y$2,'P-07 HACCP score'!$C$2:$E$2,0))</f>
        <v>0</v>
      </c>
      <c r="BW88" s="56">
        <f>INDEX('P-07 HACCP score'!$C$3:$E$7,MATCH(AD88,'P-07 HACCP score'!$B$3:$B$7,0),MATCH('D-14 Ernst'!Z$2,'P-07 HACCP score'!$C$2:$E$2,0))</f>
        <v>0</v>
      </c>
      <c r="BX88" s="56">
        <f>INDEX('P-07 HACCP score'!$C$3:$E$7,MATCH(AE88,'P-07 HACCP score'!$B$3:$B$7,0),MATCH('D-14 Ernst'!AA$2,'P-07 HACCP score'!$C$2:$E$2,0))</f>
        <v>0</v>
      </c>
      <c r="BY88" s="56">
        <f>INDEX('P-07 HACCP score'!$C$3:$E$7,MATCH(AF88,'P-07 HACCP score'!$B$3:$B$7,0),MATCH('D-14 Ernst'!AB$2,'P-07 HACCP score'!$C$2:$E$2,0))</f>
        <v>0</v>
      </c>
      <c r="BZ88" s="56">
        <f>INDEX('P-07 HACCP score'!$C$3:$E$7,MATCH(AG88,'P-07 HACCP score'!$B$3:$B$7,0),MATCH('D-14 Ernst'!AC$2,'P-07 HACCP score'!$C$2:$E$2,0))</f>
        <v>0</v>
      </c>
      <c r="CA88" s="56">
        <f>INDEX('P-07 HACCP score'!$C$3:$E$7,MATCH(AH88,'P-07 HACCP score'!$B$3:$B$7,0),MATCH('D-14 Ernst'!AD$2,'P-07 HACCP score'!$C$2:$E$2,0))</f>
        <v>0</v>
      </c>
      <c r="CB88" s="56">
        <f>INDEX('P-07 HACCP score'!$C$3:$E$7,MATCH(AI88,'P-07 HACCP score'!$B$3:$B$7,0),MATCH('D-14 Ernst'!AE$2,'P-07 HACCP score'!$C$2:$E$2,0))</f>
        <v>0</v>
      </c>
      <c r="CC88" s="56">
        <f>INDEX('P-07 HACCP score'!$C$3:$E$7,MATCH(AJ88,'P-07 HACCP score'!$B$3:$B$7,0),MATCH('D-14 Ernst'!AF$2,'P-07 HACCP score'!$C$2:$E$2,0))</f>
        <v>0</v>
      </c>
      <c r="CD88" s="56">
        <f>INDEX('P-07 HACCP score'!$C$3:$E$7,MATCH(AK88,'P-07 HACCP score'!$B$3:$B$7,0),MATCH('D-14 Ernst'!AG$2,'P-07 HACCP score'!$C$2:$E$2,0))</f>
        <v>0</v>
      </c>
    </row>
    <row r="89" spans="1:82" x14ac:dyDescent="0.3">
      <c r="A89" s="48">
        <v>50721</v>
      </c>
      <c r="B89" s="51" t="s">
        <v>196</v>
      </c>
      <c r="C89" s="45" t="s">
        <v>106</v>
      </c>
      <c r="D89" s="39">
        <v>3</v>
      </c>
      <c r="E89" s="8"/>
      <c r="F89" s="7"/>
      <c r="G89" s="7"/>
      <c r="H89" s="7" t="str">
        <f>IF(COUNTIF(I89:M89,"H"),"H",
IF(COUNTIF(I89:M89,"M"),"M",
IF(COUNTIF(I89:M89,"L"),"L",
IF(COUNTIF(I89:M89,"B"),"B",""))))</f>
        <v/>
      </c>
      <c r="I89" s="10"/>
      <c r="J89" s="10"/>
      <c r="K89" s="10"/>
      <c r="L89" s="10"/>
      <c r="M89" s="10"/>
      <c r="N89" s="7"/>
      <c r="O89" s="7" t="str">
        <f>IF(COUNTIF(P89:Q89,"H"),"H",
IF(COUNTIF(P89:Q89,"M"),"M",
IF(COUNTIF(P89:Q89,"L"),"L",
IF(COUNTIF(P89:Q89,"B"),"B",""))))</f>
        <v>B</v>
      </c>
      <c r="P89" s="12" t="s">
        <v>83</v>
      </c>
      <c r="Q89" s="12"/>
      <c r="R89" s="7"/>
      <c r="S89" s="7"/>
      <c r="T89" s="7"/>
      <c r="U89" s="7"/>
      <c r="V89" s="7"/>
      <c r="W89" s="7"/>
      <c r="X89" s="7" t="str">
        <f>IF(COUNTIF(Y89:AA89,"H"),"H",
IF(COUNTIF(Y89:AA89,"M"),"M",
IF(COUNTIF(Y89:AA89,"L"),"L",
IF(COUNTIF(Y89:AA89,"B"),"B",""))))</f>
        <v/>
      </c>
      <c r="Y89" s="25"/>
      <c r="Z89" s="25"/>
      <c r="AA89" s="25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>
        <f>COUNTIF(AX89:BA89,5)+COUNTIF(BG89:BH89,5)+COUNTIF(BK89:BQ89,5)+COUNTIF(BU89:CD89,5)+COUNTIF(AX89:BA89,9)+COUNTIF(BG89:BH89,9)+COUNTIF(BK89:BQ89,9)+COUNTIF(BU89:CD89,9)</f>
        <v>0</v>
      </c>
      <c r="AM89" s="7">
        <f>COUNTIF(AX89:BA89,15)+COUNTIF(BG89:BH89,15)+COUNTIF(BK89:BQ89,15)+COUNTIF(BU89:CD89,15)+COUNTIF(AX89:BA89,25)+COUNTIF(BG89:BH89,25)+COUNTIF(BK89:BQ89,25)+COUNTIF(BU89:CD89,25)</f>
        <v>0</v>
      </c>
      <c r="AN89" s="7" t="str">
        <f>IF(AM89&gt;=1,"HIGH",IF(AL89&gt;=2,"MEDIUM","LOW"))</f>
        <v>LOW</v>
      </c>
      <c r="AO89" s="7" t="str">
        <f>IF(AND(AM89=1,OR(H89="H",AB89="H"),TEXT(D89,0)&lt;&gt;"4"),"Y","N" )</f>
        <v>N</v>
      </c>
      <c r="AP89" s="7" t="s">
        <v>85</v>
      </c>
      <c r="AQ89" s="7" t="str">
        <f>IF(OR(AP89="Y",AO89="Y"),"MEDIUM",AN89)</f>
        <v>LOW</v>
      </c>
      <c r="AR89" s="57" t="s">
        <v>92</v>
      </c>
      <c r="AS89" s="57" t="s">
        <v>85</v>
      </c>
      <c r="AT89" s="57" t="s">
        <v>85</v>
      </c>
      <c r="AU89" s="57" t="str">
        <f>IF(AND(AR89="H",AS89="S"),"Y",IF(OR(AND(AR89="L",AS89="S",AT89="Y"),AND(AR89="H",AS89="G",AT89="Y")),"Y","N"))</f>
        <v>N</v>
      </c>
      <c r="AW89" s="57" t="str">
        <f>IF(AU89="N",AQ89,IF(AQ89="LOW","MEDIUM","HIGH"))</f>
        <v>LOW</v>
      </c>
      <c r="AX89" s="56">
        <f>INDEX('P-07 HACCP score'!$C$3:$E$7,MATCH(E89,'P-07 HACCP score'!$B$3:$B$7,0),MATCH('D-14 Ernst'!A$2,'P-07 HACCP score'!$C$2:$E$2,0))</f>
        <v>0</v>
      </c>
      <c r="AY89" s="56">
        <f>INDEX('P-07 HACCP score'!$C$3:$E$7,MATCH(F89,'P-07 HACCP score'!$B$3:$B$7,0),MATCH('D-14 Ernst'!B$2,'P-07 HACCP score'!$C$2:$E$2,0))</f>
        <v>0</v>
      </c>
      <c r="AZ89" s="56">
        <f>INDEX('P-07 HACCP score'!$C$3:$E$7,MATCH(G89,'P-07 HACCP score'!$B$3:$B$7,0),MATCH('D-14 Ernst'!C$2,'P-07 HACCP score'!$C$2:$E$2,0))</f>
        <v>0</v>
      </c>
      <c r="BA89" s="56" t="e">
        <f>INDEX('P-07 HACCP score'!$C$3:$E$7,MATCH(H89,'P-07 HACCP score'!$B$3:$B$7,0),MATCH('D-14 Ernst'!D$2,'P-07 HACCP score'!$C$2:$E$2,0))</f>
        <v>#N/A</v>
      </c>
      <c r="BB89" s="61">
        <f>INDEX('P-07 HACCP score'!$C$3:$E$7,MATCH(I89,'P-07 HACCP score'!$B$3:$B$7,0),MATCH('D-14 Ernst'!E$2,'P-07 HACCP score'!$C$2:$E$2,0))</f>
        <v>0</v>
      </c>
      <c r="BC89" s="61">
        <f>INDEX('P-07 HACCP score'!$C$3:$E$7,MATCH(J89,'P-07 HACCP score'!$B$3:$B$7,0),MATCH('D-14 Ernst'!F$2,'P-07 HACCP score'!$C$2:$E$2,0))</f>
        <v>0</v>
      </c>
      <c r="BD89" s="61">
        <f>INDEX('P-07 HACCP score'!$C$3:$E$7,MATCH(K89,'P-07 HACCP score'!$B$3:$B$7,0),MATCH('D-14 Ernst'!G$2,'P-07 HACCP score'!$C$2:$E$2,0))</f>
        <v>0</v>
      </c>
      <c r="BE89" s="61">
        <f>INDEX('P-07 HACCP score'!$C$3:$E$7,MATCH(L89,'P-07 HACCP score'!$B$3:$B$7,0),MATCH('D-14 Ernst'!H$2,'P-07 HACCP score'!$C$2:$E$2,0))</f>
        <v>0</v>
      </c>
      <c r="BF89" s="56">
        <f>INDEX('P-07 HACCP score'!$C$3:$E$7,MATCH(M89,'P-07 HACCP score'!$B$3:$B$7,0),MATCH('D-14 Ernst'!I$2,'P-07 HACCP score'!$C$2:$E$2,0))</f>
        <v>0</v>
      </c>
      <c r="BG89" s="56">
        <f>INDEX('P-07 HACCP score'!$C$3:$E$7,MATCH(N89,'P-07 HACCP score'!$B$3:$B$7,0),MATCH('D-14 Ernst'!J$2,'P-07 HACCP score'!$C$2:$E$2,0))</f>
        <v>0</v>
      </c>
      <c r="BH89" s="56">
        <f>INDEX('P-07 HACCP score'!$C$3:$E$7,MATCH(O89,'P-07 HACCP score'!$B$3:$B$7,0),MATCH('D-14 Ernst'!K$2,'P-07 HACCP score'!$C$2:$E$2,0))</f>
        <v>1.5</v>
      </c>
      <c r="BI89" s="62">
        <f>INDEX('P-07 HACCP score'!$C$3:$E$7,MATCH(P89,'P-07 HACCP score'!$B$3:$B$7,0),MATCH('D-14 Ernst'!L$2,'P-07 HACCP score'!$C$2:$E$2,0))</f>
        <v>1.5</v>
      </c>
      <c r="BJ89" s="62">
        <f>INDEX('P-07 HACCP score'!$C$3:$E$7,MATCH(Q89,'P-07 HACCP score'!$B$3:$B$7,0),MATCH('D-14 Ernst'!M$2,'P-07 HACCP score'!$C$2:$E$2,0))</f>
        <v>0</v>
      </c>
      <c r="BK89" s="56">
        <f>INDEX('P-07 HACCP score'!$C$3:$E$7,MATCH(R89,'P-07 HACCP score'!$B$3:$B$7,0),MATCH('D-14 Ernst'!N$2,'P-07 HACCP score'!$C$2:$E$2,0))</f>
        <v>0</v>
      </c>
      <c r="BL89" s="56">
        <f>INDEX('P-07 HACCP score'!$C$3:$E$7,MATCH(S89,'P-07 HACCP score'!$B$3:$B$7,0),MATCH('D-14 Ernst'!O$2,'P-07 HACCP score'!$C$2:$E$2,0))</f>
        <v>0</v>
      </c>
      <c r="BM89" s="56">
        <f>INDEX('P-07 HACCP score'!$C$3:$E$7,MATCH(T89,'P-07 HACCP score'!$B$3:$B$7,0),MATCH('D-14 Ernst'!P$2,'P-07 HACCP score'!$C$2:$E$2,0))</f>
        <v>0</v>
      </c>
      <c r="BN89" s="56">
        <f>INDEX('P-07 HACCP score'!$C$3:$E$7,MATCH(U89,'P-07 HACCP score'!$B$3:$B$7,0),MATCH('D-14 Ernst'!Q$2,'P-07 HACCP score'!$C$2:$E$2,0))</f>
        <v>0</v>
      </c>
      <c r="BO89" s="56">
        <f>INDEX('P-07 HACCP score'!$C$3:$E$7,MATCH(V89,'P-07 HACCP score'!$B$3:$B$7,0),MATCH('D-14 Ernst'!R$2,'P-07 HACCP score'!$C$2:$E$2,0))</f>
        <v>0</v>
      </c>
      <c r="BP89" s="56">
        <f>INDEX('P-07 HACCP score'!$C$3:$E$7,MATCH(W89,'P-07 HACCP score'!$B$3:$B$7,0),MATCH('D-14 Ernst'!S$2,'P-07 HACCP score'!$C$2:$E$2,0))</f>
        <v>0</v>
      </c>
      <c r="BQ89" s="56" t="e">
        <f>INDEX('P-07 HACCP score'!$C$3:$E$7,MATCH(X89,'P-07 HACCP score'!$B$3:$B$7,0),MATCH('D-14 Ernst'!T$2,'P-07 HACCP score'!$C$2:$E$2,0))</f>
        <v>#N/A</v>
      </c>
      <c r="BR89" s="63">
        <f>INDEX('P-07 HACCP score'!$C$3:$E$7,MATCH(Y89,'P-07 HACCP score'!$B$3:$B$7,0),MATCH('D-14 Ernst'!U$2,'P-07 HACCP score'!$C$2:$E$2,0))</f>
        <v>0</v>
      </c>
      <c r="BS89" s="63">
        <f>INDEX('P-07 HACCP score'!$C$3:$E$7,MATCH(Z89,'P-07 HACCP score'!$B$3:$B$7,0),MATCH('D-14 Ernst'!V$2,'P-07 HACCP score'!$C$2:$E$2,0))</f>
        <v>0</v>
      </c>
      <c r="BT89" s="63">
        <f>INDEX('P-07 HACCP score'!$C$3:$E$7,MATCH(AA89,'P-07 HACCP score'!$B$3:$B$7,0),MATCH('D-14 Ernst'!W$2,'P-07 HACCP score'!$C$2:$E$2,0))</f>
        <v>0</v>
      </c>
      <c r="BU89" s="56">
        <f>INDEX('P-07 HACCP score'!$C$3:$E$7,MATCH(AB89,'P-07 HACCP score'!$B$3:$B$7,0),MATCH('D-14 Ernst'!X$2,'P-07 HACCP score'!$C$2:$E$2,0))</f>
        <v>0</v>
      </c>
      <c r="BV89" s="56">
        <f>INDEX('P-07 HACCP score'!$C$3:$E$7,MATCH(AC89,'P-07 HACCP score'!$B$3:$B$7,0),MATCH('D-14 Ernst'!Y$2,'P-07 HACCP score'!$C$2:$E$2,0))</f>
        <v>0</v>
      </c>
      <c r="BW89" s="56">
        <f>INDEX('P-07 HACCP score'!$C$3:$E$7,MATCH(AD89,'P-07 HACCP score'!$B$3:$B$7,0),MATCH('D-14 Ernst'!Z$2,'P-07 HACCP score'!$C$2:$E$2,0))</f>
        <v>0</v>
      </c>
      <c r="BX89" s="56">
        <f>INDEX('P-07 HACCP score'!$C$3:$E$7,MATCH(AE89,'P-07 HACCP score'!$B$3:$B$7,0),MATCH('D-14 Ernst'!AA$2,'P-07 HACCP score'!$C$2:$E$2,0))</f>
        <v>0</v>
      </c>
      <c r="BY89" s="56">
        <f>INDEX('P-07 HACCP score'!$C$3:$E$7,MATCH(AF89,'P-07 HACCP score'!$B$3:$B$7,0),MATCH('D-14 Ernst'!AB$2,'P-07 HACCP score'!$C$2:$E$2,0))</f>
        <v>0</v>
      </c>
      <c r="BZ89" s="56">
        <f>INDEX('P-07 HACCP score'!$C$3:$E$7,MATCH(AG89,'P-07 HACCP score'!$B$3:$B$7,0),MATCH('D-14 Ernst'!AC$2,'P-07 HACCP score'!$C$2:$E$2,0))</f>
        <v>0</v>
      </c>
      <c r="CA89" s="56">
        <f>INDEX('P-07 HACCP score'!$C$3:$E$7,MATCH(AH89,'P-07 HACCP score'!$B$3:$B$7,0),MATCH('D-14 Ernst'!AD$2,'P-07 HACCP score'!$C$2:$E$2,0))</f>
        <v>0</v>
      </c>
      <c r="CB89" s="56">
        <f>INDEX('P-07 HACCP score'!$C$3:$E$7,MATCH(AI89,'P-07 HACCP score'!$B$3:$B$7,0),MATCH('D-14 Ernst'!AE$2,'P-07 HACCP score'!$C$2:$E$2,0))</f>
        <v>0</v>
      </c>
      <c r="CC89" s="56">
        <f>INDEX('P-07 HACCP score'!$C$3:$E$7,MATCH(AJ89,'P-07 HACCP score'!$B$3:$B$7,0),MATCH('D-14 Ernst'!AF$2,'P-07 HACCP score'!$C$2:$E$2,0))</f>
        <v>0</v>
      </c>
      <c r="CD89" s="56">
        <f>INDEX('P-07 HACCP score'!$C$3:$E$7,MATCH(AK89,'P-07 HACCP score'!$B$3:$B$7,0),MATCH('D-14 Ernst'!AG$2,'P-07 HACCP score'!$C$2:$E$2,0))</f>
        <v>0</v>
      </c>
    </row>
    <row r="90" spans="1:82" x14ac:dyDescent="0.3">
      <c r="A90" s="48">
        <v>50713</v>
      </c>
      <c r="B90" s="49" t="s">
        <v>197</v>
      </c>
      <c r="C90" s="45" t="s">
        <v>106</v>
      </c>
      <c r="D90" s="39">
        <v>3</v>
      </c>
      <c r="E90" s="8" t="s">
        <v>84</v>
      </c>
      <c r="F90" s="7"/>
      <c r="G90" s="7"/>
      <c r="H90" s="7" t="str">
        <f>IF(COUNTIF(I90:M90,"H"),"H",
IF(COUNTIF(I90:M90,"M"),"M",
IF(COUNTIF(I90:M90,"L"),"L",
IF(COUNTIF(I90:M90,"B"),"B",""))))</f>
        <v/>
      </c>
      <c r="I90" s="10"/>
      <c r="J90" s="10"/>
      <c r="K90" s="10"/>
      <c r="L90" s="10"/>
      <c r="M90" s="10"/>
      <c r="N90" s="7"/>
      <c r="O90" s="7" t="str">
        <f>IF(COUNTIF(P90:Q90,"H"),"H",
IF(COUNTIF(P90:Q90,"M"),"M",
IF(COUNTIF(P90:Q90,"L"),"L",
IF(COUNTIF(P90:Q90,"B"),"B",""))))</f>
        <v/>
      </c>
      <c r="P90" s="12"/>
      <c r="Q90" s="12"/>
      <c r="R90" s="7"/>
      <c r="S90" s="7"/>
      <c r="T90" s="7"/>
      <c r="U90" s="7"/>
      <c r="V90" s="7"/>
      <c r="W90" s="7"/>
      <c r="X90" s="7" t="str">
        <f>IF(COUNTIF(Y90:AA90,"H"),"H",
IF(COUNTIF(Y90:AA90,"M"),"M",
IF(COUNTIF(Y90:AA90,"L"),"L",
IF(COUNTIF(Y90:AA90,"B"),"B",""))))</f>
        <v/>
      </c>
      <c r="Y90" s="25"/>
      <c r="Z90" s="25"/>
      <c r="AA90" s="25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>
        <f>COUNTIF(AX90:BA90,5)+COUNTIF(BG90:BH90,5)+COUNTIF(BK90:BQ90,5)+COUNTIF(BU90:CD90,5)+COUNTIF(AX90:BA90,9)+COUNTIF(BG90:BH90,9)+COUNTIF(BK90:BQ90,9)+COUNTIF(BU90:CD90,9)</f>
        <v>0</v>
      </c>
      <c r="AM90" s="7">
        <f>COUNTIF(AX90:BA90,15)+COUNTIF(BG90:BH90,15)+COUNTIF(BK90:BQ90,15)+COUNTIF(BU90:CD90,15)+COUNTIF(AX90:BA90,25)+COUNTIF(BG90:BH90,25)+COUNTIF(BK90:BQ90,25)+COUNTIF(BU90:CD90,25)</f>
        <v>0</v>
      </c>
      <c r="AN90" s="7" t="str">
        <f>IF(AM90&gt;=1,"HIGH",IF(AL90&gt;=2,"MEDIUM","LOW"))</f>
        <v>LOW</v>
      </c>
      <c r="AO90" s="7" t="str">
        <f>IF(AND(AM90=1,OR(H90="H",AB90="H"),TEXT(D90,0)&lt;&gt;"4"),"Y","N" )</f>
        <v>N</v>
      </c>
      <c r="AP90" s="7" t="s">
        <v>85</v>
      </c>
      <c r="AQ90" s="7" t="str">
        <f>IF(OR(AP90="Y",AO90="Y"),"MEDIUM",AN90)</f>
        <v>LOW</v>
      </c>
      <c r="AR90" s="57" t="s">
        <v>84</v>
      </c>
      <c r="AS90" s="57" t="s">
        <v>86</v>
      </c>
      <c r="AT90" s="57" t="s">
        <v>86</v>
      </c>
      <c r="AU90" s="57" t="str">
        <f>IF(AND(AR90="H",AS90="S"),"Y",IF(OR(AND(AR90="L",AS90="S",AT90="Y"),AND(AR90="H",AS90="G",AT90="Y")),"Y","N"))</f>
        <v>N</v>
      </c>
      <c r="AW90" s="57" t="str">
        <f>IF(AU90="N",AQ90,IF(AQ90="LOW","MEDIUM","HIGH"))</f>
        <v>LOW</v>
      </c>
      <c r="AX90" s="56">
        <f>INDEX('P-07 HACCP score'!$C$3:$E$7,MATCH(E90,'P-07 HACCP score'!$B$3:$B$7,0),MATCH('D-14 Ernst'!A$2,'P-07 HACCP score'!$C$2:$E$2,0))</f>
        <v>3</v>
      </c>
      <c r="AY90" s="56">
        <f>INDEX('P-07 HACCP score'!$C$3:$E$7,MATCH(F90,'P-07 HACCP score'!$B$3:$B$7,0),MATCH('D-14 Ernst'!B$2,'P-07 HACCP score'!$C$2:$E$2,0))</f>
        <v>0</v>
      </c>
      <c r="AZ90" s="56">
        <f>INDEX('P-07 HACCP score'!$C$3:$E$7,MATCH(G90,'P-07 HACCP score'!$B$3:$B$7,0),MATCH('D-14 Ernst'!C$2,'P-07 HACCP score'!$C$2:$E$2,0))</f>
        <v>0</v>
      </c>
      <c r="BA90" s="56" t="e">
        <f>INDEX('P-07 HACCP score'!$C$3:$E$7,MATCH(H90,'P-07 HACCP score'!$B$3:$B$7,0),MATCH('D-14 Ernst'!D$2,'P-07 HACCP score'!$C$2:$E$2,0))</f>
        <v>#N/A</v>
      </c>
      <c r="BB90" s="61">
        <f>INDEX('P-07 HACCP score'!$C$3:$E$7,MATCH(I90,'P-07 HACCP score'!$B$3:$B$7,0),MATCH('D-14 Ernst'!E$2,'P-07 HACCP score'!$C$2:$E$2,0))</f>
        <v>0</v>
      </c>
      <c r="BC90" s="61">
        <f>INDEX('P-07 HACCP score'!$C$3:$E$7,MATCH(J90,'P-07 HACCP score'!$B$3:$B$7,0),MATCH('D-14 Ernst'!F$2,'P-07 HACCP score'!$C$2:$E$2,0))</f>
        <v>0</v>
      </c>
      <c r="BD90" s="61">
        <f>INDEX('P-07 HACCP score'!$C$3:$E$7,MATCH(K90,'P-07 HACCP score'!$B$3:$B$7,0),MATCH('D-14 Ernst'!G$2,'P-07 HACCP score'!$C$2:$E$2,0))</f>
        <v>0</v>
      </c>
      <c r="BE90" s="61">
        <f>INDEX('P-07 HACCP score'!$C$3:$E$7,MATCH(L90,'P-07 HACCP score'!$B$3:$B$7,0),MATCH('D-14 Ernst'!H$2,'P-07 HACCP score'!$C$2:$E$2,0))</f>
        <v>0</v>
      </c>
      <c r="BF90" s="56">
        <f>INDEX('P-07 HACCP score'!$C$3:$E$7,MATCH(M90,'P-07 HACCP score'!$B$3:$B$7,0),MATCH('D-14 Ernst'!I$2,'P-07 HACCP score'!$C$2:$E$2,0))</f>
        <v>0</v>
      </c>
      <c r="BG90" s="56">
        <f>INDEX('P-07 HACCP score'!$C$3:$E$7,MATCH(N90,'P-07 HACCP score'!$B$3:$B$7,0),MATCH('D-14 Ernst'!J$2,'P-07 HACCP score'!$C$2:$E$2,0))</f>
        <v>0</v>
      </c>
      <c r="BH90" s="56" t="e">
        <f>INDEX('P-07 HACCP score'!$C$3:$E$7,MATCH(O90,'P-07 HACCP score'!$B$3:$B$7,0),MATCH('D-14 Ernst'!K$2,'P-07 HACCP score'!$C$2:$E$2,0))</f>
        <v>#N/A</v>
      </c>
      <c r="BI90" s="62">
        <f>INDEX('P-07 HACCP score'!$C$3:$E$7,MATCH(P90,'P-07 HACCP score'!$B$3:$B$7,0),MATCH('D-14 Ernst'!L$2,'P-07 HACCP score'!$C$2:$E$2,0))</f>
        <v>0</v>
      </c>
      <c r="BJ90" s="62">
        <f>INDEX('P-07 HACCP score'!$C$3:$E$7,MATCH(Q90,'P-07 HACCP score'!$B$3:$B$7,0),MATCH('D-14 Ernst'!M$2,'P-07 HACCP score'!$C$2:$E$2,0))</f>
        <v>0</v>
      </c>
      <c r="BK90" s="56">
        <f>INDEX('P-07 HACCP score'!$C$3:$E$7,MATCH(R90,'P-07 HACCP score'!$B$3:$B$7,0),MATCH('D-14 Ernst'!N$2,'P-07 HACCP score'!$C$2:$E$2,0))</f>
        <v>0</v>
      </c>
      <c r="BL90" s="56">
        <f>INDEX('P-07 HACCP score'!$C$3:$E$7,MATCH(S90,'P-07 HACCP score'!$B$3:$B$7,0),MATCH('D-14 Ernst'!O$2,'P-07 HACCP score'!$C$2:$E$2,0))</f>
        <v>0</v>
      </c>
      <c r="BM90" s="56">
        <f>INDEX('P-07 HACCP score'!$C$3:$E$7,MATCH(T90,'P-07 HACCP score'!$B$3:$B$7,0),MATCH('D-14 Ernst'!P$2,'P-07 HACCP score'!$C$2:$E$2,0))</f>
        <v>0</v>
      </c>
      <c r="BN90" s="56">
        <f>INDEX('P-07 HACCP score'!$C$3:$E$7,MATCH(U90,'P-07 HACCP score'!$B$3:$B$7,0),MATCH('D-14 Ernst'!Q$2,'P-07 HACCP score'!$C$2:$E$2,0))</f>
        <v>0</v>
      </c>
      <c r="BO90" s="56">
        <f>INDEX('P-07 HACCP score'!$C$3:$E$7,MATCH(V90,'P-07 HACCP score'!$B$3:$B$7,0),MATCH('D-14 Ernst'!R$2,'P-07 HACCP score'!$C$2:$E$2,0))</f>
        <v>0</v>
      </c>
      <c r="BP90" s="56">
        <f>INDEX('P-07 HACCP score'!$C$3:$E$7,MATCH(W90,'P-07 HACCP score'!$B$3:$B$7,0),MATCH('D-14 Ernst'!S$2,'P-07 HACCP score'!$C$2:$E$2,0))</f>
        <v>0</v>
      </c>
      <c r="BQ90" s="56" t="e">
        <f>INDEX('P-07 HACCP score'!$C$3:$E$7,MATCH(X90,'P-07 HACCP score'!$B$3:$B$7,0),MATCH('D-14 Ernst'!T$2,'P-07 HACCP score'!$C$2:$E$2,0))</f>
        <v>#N/A</v>
      </c>
      <c r="BR90" s="63">
        <f>INDEX('P-07 HACCP score'!$C$3:$E$7,MATCH(Y90,'P-07 HACCP score'!$B$3:$B$7,0),MATCH('D-14 Ernst'!U$2,'P-07 HACCP score'!$C$2:$E$2,0))</f>
        <v>0</v>
      </c>
      <c r="BS90" s="63">
        <f>INDEX('P-07 HACCP score'!$C$3:$E$7,MATCH(Z90,'P-07 HACCP score'!$B$3:$B$7,0),MATCH('D-14 Ernst'!V$2,'P-07 HACCP score'!$C$2:$E$2,0))</f>
        <v>0</v>
      </c>
      <c r="BT90" s="63">
        <f>INDEX('P-07 HACCP score'!$C$3:$E$7,MATCH(AA90,'P-07 HACCP score'!$B$3:$B$7,0),MATCH('D-14 Ernst'!W$2,'P-07 HACCP score'!$C$2:$E$2,0))</f>
        <v>0</v>
      </c>
      <c r="BU90" s="56">
        <f>INDEX('P-07 HACCP score'!$C$3:$E$7,MATCH(AB90,'P-07 HACCP score'!$B$3:$B$7,0),MATCH('D-14 Ernst'!X$2,'P-07 HACCP score'!$C$2:$E$2,0))</f>
        <v>0</v>
      </c>
      <c r="BV90" s="56">
        <f>INDEX('P-07 HACCP score'!$C$3:$E$7,MATCH(AC90,'P-07 HACCP score'!$B$3:$B$7,0),MATCH('D-14 Ernst'!Y$2,'P-07 HACCP score'!$C$2:$E$2,0))</f>
        <v>0</v>
      </c>
      <c r="BW90" s="56">
        <f>INDEX('P-07 HACCP score'!$C$3:$E$7,MATCH(AD90,'P-07 HACCP score'!$B$3:$B$7,0),MATCH('D-14 Ernst'!Z$2,'P-07 HACCP score'!$C$2:$E$2,0))</f>
        <v>0</v>
      </c>
      <c r="BX90" s="56">
        <f>INDEX('P-07 HACCP score'!$C$3:$E$7,MATCH(AE90,'P-07 HACCP score'!$B$3:$B$7,0),MATCH('D-14 Ernst'!AA$2,'P-07 HACCP score'!$C$2:$E$2,0))</f>
        <v>0</v>
      </c>
      <c r="BY90" s="56">
        <f>INDEX('P-07 HACCP score'!$C$3:$E$7,MATCH(AF90,'P-07 HACCP score'!$B$3:$B$7,0),MATCH('D-14 Ernst'!AB$2,'P-07 HACCP score'!$C$2:$E$2,0))</f>
        <v>0</v>
      </c>
      <c r="BZ90" s="56">
        <f>INDEX('P-07 HACCP score'!$C$3:$E$7,MATCH(AG90,'P-07 HACCP score'!$B$3:$B$7,0),MATCH('D-14 Ernst'!AC$2,'P-07 HACCP score'!$C$2:$E$2,0))</f>
        <v>0</v>
      </c>
      <c r="CA90" s="56">
        <f>INDEX('P-07 HACCP score'!$C$3:$E$7,MATCH(AH90,'P-07 HACCP score'!$B$3:$B$7,0),MATCH('D-14 Ernst'!AD$2,'P-07 HACCP score'!$C$2:$E$2,0))</f>
        <v>0</v>
      </c>
      <c r="CB90" s="56">
        <f>INDEX('P-07 HACCP score'!$C$3:$E$7,MATCH(AI90,'P-07 HACCP score'!$B$3:$B$7,0),MATCH('D-14 Ernst'!AE$2,'P-07 HACCP score'!$C$2:$E$2,0))</f>
        <v>0</v>
      </c>
      <c r="CC90" s="56">
        <f>INDEX('P-07 HACCP score'!$C$3:$E$7,MATCH(AJ90,'P-07 HACCP score'!$B$3:$B$7,0),MATCH('D-14 Ernst'!AF$2,'P-07 HACCP score'!$C$2:$E$2,0))</f>
        <v>0</v>
      </c>
      <c r="CD90" s="56">
        <f>INDEX('P-07 HACCP score'!$C$3:$E$7,MATCH(AK90,'P-07 HACCP score'!$B$3:$B$7,0),MATCH('D-14 Ernst'!AG$2,'P-07 HACCP score'!$C$2:$E$2,0))</f>
        <v>0</v>
      </c>
    </row>
    <row r="91" spans="1:82" x14ac:dyDescent="0.3">
      <c r="A91" s="48">
        <v>30240</v>
      </c>
      <c r="B91" s="49" t="s">
        <v>198</v>
      </c>
      <c r="C91" s="45" t="s">
        <v>133</v>
      </c>
      <c r="D91" s="39">
        <v>5</v>
      </c>
      <c r="E91" s="8"/>
      <c r="F91" s="7"/>
      <c r="G91" s="7"/>
      <c r="H91" s="7" t="str">
        <f>IF(COUNTIF(I91:M91,"H"),"H",
IF(COUNTIF(I91:M91,"M"),"M",
IF(COUNTIF(I91:M91,"L"),"L",
IF(COUNTIF(I91:M91,"B"),"B",""))))</f>
        <v/>
      </c>
      <c r="I91" s="10"/>
      <c r="J91" s="10"/>
      <c r="K91" s="10"/>
      <c r="L91" s="10"/>
      <c r="M91" s="10"/>
      <c r="N91" s="7"/>
      <c r="O91" s="7" t="str">
        <f>IF(COUNTIF(P91:Q91,"H"),"H",
IF(COUNTIF(P91:Q91,"M"),"M",
IF(COUNTIF(P91:Q91,"L"),"L",
IF(COUNTIF(P91:Q91,"B"),"B",""))))</f>
        <v>M</v>
      </c>
      <c r="P91" s="12" t="s">
        <v>102</v>
      </c>
      <c r="Q91" s="12" t="s">
        <v>83</v>
      </c>
      <c r="R91" s="7" t="s">
        <v>84</v>
      </c>
      <c r="S91" s="7"/>
      <c r="T91" s="7" t="s">
        <v>83</v>
      </c>
      <c r="U91" s="7"/>
      <c r="V91" s="7"/>
      <c r="W91" s="7"/>
      <c r="X91" s="7" t="str">
        <f>IF(COUNTIF(Y91:AA91,"H"),"H",
IF(COUNTIF(Y91:AA91,"M"),"M",
IF(COUNTIF(Y91:AA91,"L"),"L",
IF(COUNTIF(Y91:AA91,"B"),"B",""))))</f>
        <v/>
      </c>
      <c r="Y91" s="25"/>
      <c r="Z91" s="25"/>
      <c r="AA91" s="25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>
        <f>COUNTIF(AX91:BA91,5)+COUNTIF(BG91:BH91,5)+COUNTIF(BK91:BQ91,5)+COUNTIF(BU91:CD91,5)+COUNTIF(AX91:BA91,9)+COUNTIF(BG91:BH91,9)+COUNTIF(BK91:BQ91,9)+COUNTIF(BU91:CD91,9)</f>
        <v>2</v>
      </c>
      <c r="AM91" s="7">
        <f>COUNTIF(AX91:BA91,15)+COUNTIF(BG91:BH91,15)+COUNTIF(BK91:BQ91,15)+COUNTIF(BU91:CD91,15)+COUNTIF(AX91:BA91,25)+COUNTIF(BG91:BH91,25)+COUNTIF(BK91:BQ91,25)+COUNTIF(BU91:CD91,25)</f>
        <v>0</v>
      </c>
      <c r="AN91" s="7" t="str">
        <f>IF(AM91&gt;=1,"HIGH",IF(AL91&gt;=2,"MEDIUM","LOW"))</f>
        <v>MEDIUM</v>
      </c>
      <c r="AO91" s="7" t="str">
        <f>IF(AND(AM91=1,OR(H91="H",AB91="H"),TEXT(D91,0)&lt;&gt;"4"),"Y","N" )</f>
        <v>N</v>
      </c>
      <c r="AP91" s="7" t="s">
        <v>85</v>
      </c>
      <c r="AQ91" s="7" t="str">
        <f>IF(OR(AP91="Y",AO91="Y"),"MEDIUM",AN91)</f>
        <v>MEDIUM</v>
      </c>
      <c r="AR91" s="57" t="s">
        <v>84</v>
      </c>
      <c r="AS91" s="57" t="s">
        <v>86</v>
      </c>
      <c r="AT91" s="57" t="s">
        <v>85</v>
      </c>
      <c r="AU91" s="57" t="str">
        <f>IF(AND(AR91="H",AS91="S"),"Y",IF(OR(AND(AR91="L",AS91="S",AT91="Y"),AND(AR91="H",AS91="G",AT91="Y")),"Y","N"))</f>
        <v>N</v>
      </c>
      <c r="AW91" s="57" t="str">
        <f>IF(AU91="N",AQ91,IF(AQ91="LOW","MEDIUM","HIGH"))</f>
        <v>MEDIUM</v>
      </c>
      <c r="AX91" s="56">
        <f>INDEX('P-07 HACCP score'!$C$3:$E$7,MATCH(E91,'P-07 HACCP score'!$B$3:$B$7,0),MATCH('D-14 Ernst'!A$2,'P-07 HACCP score'!$C$2:$E$2,0))</f>
        <v>0</v>
      </c>
      <c r="AY91" s="56">
        <f>INDEX('P-07 HACCP score'!$C$3:$E$7,MATCH(F91,'P-07 HACCP score'!$B$3:$B$7,0),MATCH('D-14 Ernst'!B$2,'P-07 HACCP score'!$C$2:$E$2,0))</f>
        <v>0</v>
      </c>
      <c r="AZ91" s="56">
        <f>INDEX('P-07 HACCP score'!$C$3:$E$7,MATCH(G91,'P-07 HACCP score'!$B$3:$B$7,0),MATCH('D-14 Ernst'!C$2,'P-07 HACCP score'!$C$2:$E$2,0))</f>
        <v>0</v>
      </c>
      <c r="BA91" s="56" t="e">
        <f>INDEX('P-07 HACCP score'!$C$3:$E$7,MATCH(H91,'P-07 HACCP score'!$B$3:$B$7,0),MATCH('D-14 Ernst'!D$2,'P-07 HACCP score'!$C$2:$E$2,0))</f>
        <v>#N/A</v>
      </c>
      <c r="BB91" s="61">
        <f>INDEX('P-07 HACCP score'!$C$3:$E$7,MATCH(I91,'P-07 HACCP score'!$B$3:$B$7,0),MATCH('D-14 Ernst'!E$2,'P-07 HACCP score'!$C$2:$E$2,0))</f>
        <v>0</v>
      </c>
      <c r="BC91" s="61">
        <f>INDEX('P-07 HACCP score'!$C$3:$E$7,MATCH(J91,'P-07 HACCP score'!$B$3:$B$7,0),MATCH('D-14 Ernst'!F$2,'P-07 HACCP score'!$C$2:$E$2,0))</f>
        <v>0</v>
      </c>
      <c r="BD91" s="61">
        <f>INDEX('P-07 HACCP score'!$C$3:$E$7,MATCH(K91,'P-07 HACCP score'!$B$3:$B$7,0),MATCH('D-14 Ernst'!G$2,'P-07 HACCP score'!$C$2:$E$2,0))</f>
        <v>0</v>
      </c>
      <c r="BE91" s="61">
        <f>INDEX('P-07 HACCP score'!$C$3:$E$7,MATCH(L91,'P-07 HACCP score'!$B$3:$B$7,0),MATCH('D-14 Ernst'!H$2,'P-07 HACCP score'!$C$2:$E$2,0))</f>
        <v>0</v>
      </c>
      <c r="BF91" s="56">
        <f>INDEX('P-07 HACCP score'!$C$3:$E$7,MATCH(M91,'P-07 HACCP score'!$B$3:$B$7,0),MATCH('D-14 Ernst'!I$2,'P-07 HACCP score'!$C$2:$E$2,0))</f>
        <v>0</v>
      </c>
      <c r="BG91" s="56">
        <f>INDEX('P-07 HACCP score'!$C$3:$E$7,MATCH(N91,'P-07 HACCP score'!$B$3:$B$7,0),MATCH('D-14 Ernst'!J$2,'P-07 HACCP score'!$C$2:$E$2,0))</f>
        <v>0</v>
      </c>
      <c r="BH91" s="56">
        <f>INDEX('P-07 HACCP score'!$C$3:$E$7,MATCH(O91,'P-07 HACCP score'!$B$3:$B$7,0),MATCH('D-14 Ernst'!K$2,'P-07 HACCP score'!$C$2:$E$2,0))</f>
        <v>9</v>
      </c>
      <c r="BI91" s="62">
        <f>INDEX('P-07 HACCP score'!$C$3:$E$7,MATCH(P91,'P-07 HACCP score'!$B$3:$B$7,0),MATCH('D-14 Ernst'!L$2,'P-07 HACCP score'!$C$2:$E$2,0))</f>
        <v>9</v>
      </c>
      <c r="BJ91" s="62">
        <f>INDEX('P-07 HACCP score'!$C$3:$E$7,MATCH(Q91,'P-07 HACCP score'!$B$3:$B$7,0),MATCH('D-14 Ernst'!M$2,'P-07 HACCP score'!$C$2:$E$2,0))</f>
        <v>1.5</v>
      </c>
      <c r="BK91" s="56">
        <f>INDEX('P-07 HACCP score'!$C$3:$E$7,MATCH(R91,'P-07 HACCP score'!$B$3:$B$7,0),MATCH('D-14 Ernst'!N$2,'P-07 HACCP score'!$C$2:$E$2,0))</f>
        <v>5</v>
      </c>
      <c r="BL91" s="56">
        <f>INDEX('P-07 HACCP score'!$C$3:$E$7,MATCH(S91,'P-07 HACCP score'!$B$3:$B$7,0),MATCH('D-14 Ernst'!O$2,'P-07 HACCP score'!$C$2:$E$2,0))</f>
        <v>0</v>
      </c>
      <c r="BM91" s="56">
        <f>INDEX('P-07 HACCP score'!$C$3:$E$7,MATCH(T91,'P-07 HACCP score'!$B$3:$B$7,0),MATCH('D-14 Ernst'!P$2,'P-07 HACCP score'!$C$2:$E$2,0))</f>
        <v>1.5</v>
      </c>
      <c r="BN91" s="56">
        <f>INDEX('P-07 HACCP score'!$C$3:$E$7,MATCH(U91,'P-07 HACCP score'!$B$3:$B$7,0),MATCH('D-14 Ernst'!Q$2,'P-07 HACCP score'!$C$2:$E$2,0))</f>
        <v>0</v>
      </c>
      <c r="BO91" s="56">
        <f>INDEX('P-07 HACCP score'!$C$3:$E$7,MATCH(V91,'P-07 HACCP score'!$B$3:$B$7,0),MATCH('D-14 Ernst'!R$2,'P-07 HACCP score'!$C$2:$E$2,0))</f>
        <v>0</v>
      </c>
      <c r="BP91" s="56">
        <f>INDEX('P-07 HACCP score'!$C$3:$E$7,MATCH(W91,'P-07 HACCP score'!$B$3:$B$7,0),MATCH('D-14 Ernst'!S$2,'P-07 HACCP score'!$C$2:$E$2,0))</f>
        <v>0</v>
      </c>
      <c r="BQ91" s="56" t="e">
        <f>INDEX('P-07 HACCP score'!$C$3:$E$7,MATCH(X91,'P-07 HACCP score'!$B$3:$B$7,0),MATCH('D-14 Ernst'!T$2,'P-07 HACCP score'!$C$2:$E$2,0))</f>
        <v>#N/A</v>
      </c>
      <c r="BR91" s="63">
        <f>INDEX('P-07 HACCP score'!$C$3:$E$7,MATCH(Y91,'P-07 HACCP score'!$B$3:$B$7,0),MATCH('D-14 Ernst'!U$2,'P-07 HACCP score'!$C$2:$E$2,0))</f>
        <v>0</v>
      </c>
      <c r="BS91" s="63">
        <f>INDEX('P-07 HACCP score'!$C$3:$E$7,MATCH(Z91,'P-07 HACCP score'!$B$3:$B$7,0),MATCH('D-14 Ernst'!V$2,'P-07 HACCP score'!$C$2:$E$2,0))</f>
        <v>0</v>
      </c>
      <c r="BT91" s="63">
        <f>INDEX('P-07 HACCP score'!$C$3:$E$7,MATCH(AA91,'P-07 HACCP score'!$B$3:$B$7,0),MATCH('D-14 Ernst'!W$2,'P-07 HACCP score'!$C$2:$E$2,0))</f>
        <v>0</v>
      </c>
      <c r="BU91" s="56">
        <f>INDEX('P-07 HACCP score'!$C$3:$E$7,MATCH(AB91,'P-07 HACCP score'!$B$3:$B$7,0),MATCH('D-14 Ernst'!X$2,'P-07 HACCP score'!$C$2:$E$2,0))</f>
        <v>0</v>
      </c>
      <c r="BV91" s="56">
        <f>INDEX('P-07 HACCP score'!$C$3:$E$7,MATCH(AC91,'P-07 HACCP score'!$B$3:$B$7,0),MATCH('D-14 Ernst'!Y$2,'P-07 HACCP score'!$C$2:$E$2,0))</f>
        <v>0</v>
      </c>
      <c r="BW91" s="56">
        <f>INDEX('P-07 HACCP score'!$C$3:$E$7,MATCH(AD91,'P-07 HACCP score'!$B$3:$B$7,0),MATCH('D-14 Ernst'!Z$2,'P-07 HACCP score'!$C$2:$E$2,0))</f>
        <v>0</v>
      </c>
      <c r="BX91" s="56">
        <f>INDEX('P-07 HACCP score'!$C$3:$E$7,MATCH(AE91,'P-07 HACCP score'!$B$3:$B$7,0),MATCH('D-14 Ernst'!AA$2,'P-07 HACCP score'!$C$2:$E$2,0))</f>
        <v>0</v>
      </c>
      <c r="BY91" s="56">
        <f>INDEX('P-07 HACCP score'!$C$3:$E$7,MATCH(AF91,'P-07 HACCP score'!$B$3:$B$7,0),MATCH('D-14 Ernst'!AB$2,'P-07 HACCP score'!$C$2:$E$2,0))</f>
        <v>0</v>
      </c>
      <c r="BZ91" s="56">
        <f>INDEX('P-07 HACCP score'!$C$3:$E$7,MATCH(AG91,'P-07 HACCP score'!$B$3:$B$7,0),MATCH('D-14 Ernst'!AC$2,'P-07 HACCP score'!$C$2:$E$2,0))</f>
        <v>0</v>
      </c>
      <c r="CA91" s="56">
        <f>INDEX('P-07 HACCP score'!$C$3:$E$7,MATCH(AH91,'P-07 HACCP score'!$B$3:$B$7,0),MATCH('D-14 Ernst'!AD$2,'P-07 HACCP score'!$C$2:$E$2,0))</f>
        <v>0</v>
      </c>
      <c r="CB91" s="56">
        <f>INDEX('P-07 HACCP score'!$C$3:$E$7,MATCH(AI91,'P-07 HACCP score'!$B$3:$B$7,0),MATCH('D-14 Ernst'!AE$2,'P-07 HACCP score'!$C$2:$E$2,0))</f>
        <v>0</v>
      </c>
      <c r="CC91" s="56">
        <f>INDEX('P-07 HACCP score'!$C$3:$E$7,MATCH(AJ91,'P-07 HACCP score'!$B$3:$B$7,0),MATCH('D-14 Ernst'!AF$2,'P-07 HACCP score'!$C$2:$E$2,0))</f>
        <v>0</v>
      </c>
      <c r="CD91" s="56">
        <f>INDEX('P-07 HACCP score'!$C$3:$E$7,MATCH(AK91,'P-07 HACCP score'!$B$3:$B$7,0),MATCH('D-14 Ernst'!AG$2,'P-07 HACCP score'!$C$2:$E$2,0))</f>
        <v>0</v>
      </c>
    </row>
    <row r="92" spans="1:82" x14ac:dyDescent="0.3">
      <c r="A92" s="48">
        <v>30759</v>
      </c>
      <c r="B92" s="51" t="s">
        <v>199</v>
      </c>
      <c r="C92" s="45" t="s">
        <v>160</v>
      </c>
      <c r="D92" s="39">
        <v>5</v>
      </c>
      <c r="E92" s="8"/>
      <c r="F92" s="7"/>
      <c r="G92" s="7"/>
      <c r="H92" s="7" t="str">
        <f>IF(COUNTIF(I92:M92,"H"),"H",
IF(COUNTIF(I92:M92,"M"),"M",
IF(COUNTIF(I92:M92,"L"),"L",
IF(COUNTIF(I92:M92,"B"),"B",""))))</f>
        <v/>
      </c>
      <c r="I92" s="10"/>
      <c r="J92" s="10"/>
      <c r="K92" s="10"/>
      <c r="L92" s="10"/>
      <c r="M92" s="10"/>
      <c r="N92" s="7"/>
      <c r="O92" s="7" t="str">
        <f>IF(COUNTIF(P92:Q92,"H"),"H",
IF(COUNTIF(P92:Q92,"M"),"M",
IF(COUNTIF(P92:Q92,"L"),"L",
IF(COUNTIF(P92:Q92,"B"),"B",""))))</f>
        <v>M</v>
      </c>
      <c r="P92" s="12" t="s">
        <v>102</v>
      </c>
      <c r="Q92" s="12" t="s">
        <v>83</v>
      </c>
      <c r="R92" s="7" t="s">
        <v>84</v>
      </c>
      <c r="S92" s="7"/>
      <c r="T92" s="7" t="s">
        <v>83</v>
      </c>
      <c r="U92" s="7"/>
      <c r="V92" s="7"/>
      <c r="W92" s="7"/>
      <c r="X92" s="7" t="str">
        <f>IF(COUNTIF(Y92:AA92,"H"),"H",
IF(COUNTIF(Y92:AA92,"M"),"M",
IF(COUNTIF(Y92:AA92,"L"),"L",
IF(COUNTIF(Y92:AA92,"B"),"B",""))))</f>
        <v/>
      </c>
      <c r="Y92" s="25"/>
      <c r="Z92" s="25"/>
      <c r="AA92" s="25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>
        <f>COUNTIF(AX92:BA92,5)+COUNTIF(BG92:BH92,5)+COUNTIF(BK92:BQ92,5)+COUNTIF(BU92:CD92,5)+COUNTIF(AX92:BA92,9)+COUNTIF(BG92:BH92,9)+COUNTIF(BK92:BQ92,9)+COUNTIF(BU92:CD92,9)</f>
        <v>2</v>
      </c>
      <c r="AM92" s="7">
        <f>COUNTIF(AX92:BA92,15)+COUNTIF(BG92:BH92,15)+COUNTIF(BK92:BQ92,15)+COUNTIF(BU92:CD92,15)+COUNTIF(AX92:BA92,25)+COUNTIF(BG92:BH92,25)+COUNTIF(BK92:BQ92,25)+COUNTIF(BU92:CD92,25)</f>
        <v>0</v>
      </c>
      <c r="AN92" s="7" t="str">
        <f>IF(AM92&gt;=1,"HIGH",IF(AL92&gt;=2,"MEDIUM","LOW"))</f>
        <v>MEDIUM</v>
      </c>
      <c r="AO92" s="7" t="str">
        <f>IF(AND(AM92=1,OR(H92="H",AB92="H"),TEXT(D92,0)&lt;&gt;"4"),"Y","N" )</f>
        <v>N</v>
      </c>
      <c r="AP92" s="7" t="s">
        <v>85</v>
      </c>
      <c r="AQ92" s="7" t="str">
        <f>IF(OR(AP92="Y",AO92="Y"),"MEDIUM",AN92)</f>
        <v>MEDIUM</v>
      </c>
      <c r="AR92" s="57" t="s">
        <v>84</v>
      </c>
      <c r="AS92" s="57" t="s">
        <v>85</v>
      </c>
      <c r="AT92" s="57" t="s">
        <v>85</v>
      </c>
      <c r="AU92" s="57" t="str">
        <f>IF(AND(AR92="H",AS92="S"),"Y",IF(OR(AND(AR92="L",AS92="S",AT92="Y"),AND(AR92="H",AS92="G",AT92="Y")),"Y","N"))</f>
        <v>N</v>
      </c>
      <c r="AW92" s="57" t="str">
        <f>IF(AU92="N",AQ92,IF(AQ92="LOW","MEDIUM","HIGH"))</f>
        <v>MEDIUM</v>
      </c>
      <c r="AX92" s="56">
        <f>INDEX('P-07 HACCP score'!$C$3:$E$7,MATCH(E92,'P-07 HACCP score'!$B$3:$B$7,0),MATCH('D-14 Ernst'!A$2,'P-07 HACCP score'!$C$2:$E$2,0))</f>
        <v>0</v>
      </c>
      <c r="AY92" s="56">
        <f>INDEX('P-07 HACCP score'!$C$3:$E$7,MATCH(F92,'P-07 HACCP score'!$B$3:$B$7,0),MATCH('D-14 Ernst'!B$2,'P-07 HACCP score'!$C$2:$E$2,0))</f>
        <v>0</v>
      </c>
      <c r="AZ92" s="56">
        <f>INDEX('P-07 HACCP score'!$C$3:$E$7,MATCH(G92,'P-07 HACCP score'!$B$3:$B$7,0),MATCH('D-14 Ernst'!C$2,'P-07 HACCP score'!$C$2:$E$2,0))</f>
        <v>0</v>
      </c>
      <c r="BA92" s="56" t="e">
        <f>INDEX('P-07 HACCP score'!$C$3:$E$7,MATCH(H92,'P-07 HACCP score'!$B$3:$B$7,0),MATCH('D-14 Ernst'!D$2,'P-07 HACCP score'!$C$2:$E$2,0))</f>
        <v>#N/A</v>
      </c>
      <c r="BB92" s="61">
        <f>INDEX('P-07 HACCP score'!$C$3:$E$7,MATCH(I92,'P-07 HACCP score'!$B$3:$B$7,0),MATCH('D-14 Ernst'!E$2,'P-07 HACCP score'!$C$2:$E$2,0))</f>
        <v>0</v>
      </c>
      <c r="BC92" s="61">
        <f>INDEX('P-07 HACCP score'!$C$3:$E$7,MATCH(J92,'P-07 HACCP score'!$B$3:$B$7,0),MATCH('D-14 Ernst'!F$2,'P-07 HACCP score'!$C$2:$E$2,0))</f>
        <v>0</v>
      </c>
      <c r="BD92" s="61">
        <f>INDEX('P-07 HACCP score'!$C$3:$E$7,MATCH(K92,'P-07 HACCP score'!$B$3:$B$7,0),MATCH('D-14 Ernst'!G$2,'P-07 HACCP score'!$C$2:$E$2,0))</f>
        <v>0</v>
      </c>
      <c r="BE92" s="61">
        <f>INDEX('P-07 HACCP score'!$C$3:$E$7,MATCH(L92,'P-07 HACCP score'!$B$3:$B$7,0),MATCH('D-14 Ernst'!H$2,'P-07 HACCP score'!$C$2:$E$2,0))</f>
        <v>0</v>
      </c>
      <c r="BF92" s="56">
        <f>INDEX('P-07 HACCP score'!$C$3:$E$7,MATCH(M92,'P-07 HACCP score'!$B$3:$B$7,0),MATCH('D-14 Ernst'!I$2,'P-07 HACCP score'!$C$2:$E$2,0))</f>
        <v>0</v>
      </c>
      <c r="BG92" s="56">
        <f>INDEX('P-07 HACCP score'!$C$3:$E$7,MATCH(N92,'P-07 HACCP score'!$B$3:$B$7,0),MATCH('D-14 Ernst'!J$2,'P-07 HACCP score'!$C$2:$E$2,0))</f>
        <v>0</v>
      </c>
      <c r="BH92" s="56">
        <f>INDEX('P-07 HACCP score'!$C$3:$E$7,MATCH(O92,'P-07 HACCP score'!$B$3:$B$7,0),MATCH('D-14 Ernst'!K$2,'P-07 HACCP score'!$C$2:$E$2,0))</f>
        <v>9</v>
      </c>
      <c r="BI92" s="62">
        <f>INDEX('P-07 HACCP score'!$C$3:$E$7,MATCH(P92,'P-07 HACCP score'!$B$3:$B$7,0),MATCH('D-14 Ernst'!L$2,'P-07 HACCP score'!$C$2:$E$2,0))</f>
        <v>9</v>
      </c>
      <c r="BJ92" s="62">
        <f>INDEX('P-07 HACCP score'!$C$3:$E$7,MATCH(Q92,'P-07 HACCP score'!$B$3:$B$7,0),MATCH('D-14 Ernst'!M$2,'P-07 HACCP score'!$C$2:$E$2,0))</f>
        <v>1.5</v>
      </c>
      <c r="BK92" s="56">
        <f>INDEX('P-07 HACCP score'!$C$3:$E$7,MATCH(R92,'P-07 HACCP score'!$B$3:$B$7,0),MATCH('D-14 Ernst'!N$2,'P-07 HACCP score'!$C$2:$E$2,0))</f>
        <v>5</v>
      </c>
      <c r="BL92" s="56">
        <f>INDEX('P-07 HACCP score'!$C$3:$E$7,MATCH(S92,'P-07 HACCP score'!$B$3:$B$7,0),MATCH('D-14 Ernst'!O$2,'P-07 HACCP score'!$C$2:$E$2,0))</f>
        <v>0</v>
      </c>
      <c r="BM92" s="56">
        <f>INDEX('P-07 HACCP score'!$C$3:$E$7,MATCH(T92,'P-07 HACCP score'!$B$3:$B$7,0),MATCH('D-14 Ernst'!P$2,'P-07 HACCP score'!$C$2:$E$2,0))</f>
        <v>1.5</v>
      </c>
      <c r="BN92" s="56">
        <f>INDEX('P-07 HACCP score'!$C$3:$E$7,MATCH(U92,'P-07 HACCP score'!$B$3:$B$7,0),MATCH('D-14 Ernst'!Q$2,'P-07 HACCP score'!$C$2:$E$2,0))</f>
        <v>0</v>
      </c>
      <c r="BO92" s="56">
        <f>INDEX('P-07 HACCP score'!$C$3:$E$7,MATCH(V92,'P-07 HACCP score'!$B$3:$B$7,0),MATCH('D-14 Ernst'!R$2,'P-07 HACCP score'!$C$2:$E$2,0))</f>
        <v>0</v>
      </c>
      <c r="BP92" s="56">
        <f>INDEX('P-07 HACCP score'!$C$3:$E$7,MATCH(W92,'P-07 HACCP score'!$B$3:$B$7,0),MATCH('D-14 Ernst'!S$2,'P-07 HACCP score'!$C$2:$E$2,0))</f>
        <v>0</v>
      </c>
      <c r="BQ92" s="56" t="e">
        <f>INDEX('P-07 HACCP score'!$C$3:$E$7,MATCH(X92,'P-07 HACCP score'!$B$3:$B$7,0),MATCH('D-14 Ernst'!T$2,'P-07 HACCP score'!$C$2:$E$2,0))</f>
        <v>#N/A</v>
      </c>
      <c r="BR92" s="63">
        <f>INDEX('P-07 HACCP score'!$C$3:$E$7,MATCH(Y92,'P-07 HACCP score'!$B$3:$B$7,0),MATCH('D-14 Ernst'!U$2,'P-07 HACCP score'!$C$2:$E$2,0))</f>
        <v>0</v>
      </c>
      <c r="BS92" s="63">
        <f>INDEX('P-07 HACCP score'!$C$3:$E$7,MATCH(Z92,'P-07 HACCP score'!$B$3:$B$7,0),MATCH('D-14 Ernst'!V$2,'P-07 HACCP score'!$C$2:$E$2,0))</f>
        <v>0</v>
      </c>
      <c r="BT92" s="63">
        <f>INDEX('P-07 HACCP score'!$C$3:$E$7,MATCH(AA92,'P-07 HACCP score'!$B$3:$B$7,0),MATCH('D-14 Ernst'!W$2,'P-07 HACCP score'!$C$2:$E$2,0))</f>
        <v>0</v>
      </c>
      <c r="BU92" s="56">
        <f>INDEX('P-07 HACCP score'!$C$3:$E$7,MATCH(AB92,'P-07 HACCP score'!$B$3:$B$7,0),MATCH('D-14 Ernst'!X$2,'P-07 HACCP score'!$C$2:$E$2,0))</f>
        <v>0</v>
      </c>
      <c r="BV92" s="56">
        <f>INDEX('P-07 HACCP score'!$C$3:$E$7,MATCH(AC92,'P-07 HACCP score'!$B$3:$B$7,0),MATCH('D-14 Ernst'!Y$2,'P-07 HACCP score'!$C$2:$E$2,0))</f>
        <v>0</v>
      </c>
      <c r="BW92" s="56">
        <f>INDEX('P-07 HACCP score'!$C$3:$E$7,MATCH(AD92,'P-07 HACCP score'!$B$3:$B$7,0),MATCH('D-14 Ernst'!Z$2,'P-07 HACCP score'!$C$2:$E$2,0))</f>
        <v>0</v>
      </c>
      <c r="BX92" s="56">
        <f>INDEX('P-07 HACCP score'!$C$3:$E$7,MATCH(AE92,'P-07 HACCP score'!$B$3:$B$7,0),MATCH('D-14 Ernst'!AA$2,'P-07 HACCP score'!$C$2:$E$2,0))</f>
        <v>0</v>
      </c>
      <c r="BY92" s="56">
        <f>INDEX('P-07 HACCP score'!$C$3:$E$7,MATCH(AF92,'P-07 HACCP score'!$B$3:$B$7,0),MATCH('D-14 Ernst'!AB$2,'P-07 HACCP score'!$C$2:$E$2,0))</f>
        <v>0</v>
      </c>
      <c r="BZ92" s="56">
        <f>INDEX('P-07 HACCP score'!$C$3:$E$7,MATCH(AG92,'P-07 HACCP score'!$B$3:$B$7,0),MATCH('D-14 Ernst'!AC$2,'P-07 HACCP score'!$C$2:$E$2,0))</f>
        <v>0</v>
      </c>
      <c r="CA92" s="56">
        <f>INDEX('P-07 HACCP score'!$C$3:$E$7,MATCH(AH92,'P-07 HACCP score'!$B$3:$B$7,0),MATCH('D-14 Ernst'!AD$2,'P-07 HACCP score'!$C$2:$E$2,0))</f>
        <v>0</v>
      </c>
      <c r="CB92" s="56">
        <f>INDEX('P-07 HACCP score'!$C$3:$E$7,MATCH(AI92,'P-07 HACCP score'!$B$3:$B$7,0),MATCH('D-14 Ernst'!AE$2,'P-07 HACCP score'!$C$2:$E$2,0))</f>
        <v>0</v>
      </c>
      <c r="CC92" s="56">
        <f>INDEX('P-07 HACCP score'!$C$3:$E$7,MATCH(AJ92,'P-07 HACCP score'!$B$3:$B$7,0),MATCH('D-14 Ernst'!AF$2,'P-07 HACCP score'!$C$2:$E$2,0))</f>
        <v>0</v>
      </c>
      <c r="CD92" s="56">
        <f>INDEX('P-07 HACCP score'!$C$3:$E$7,MATCH(AK92,'P-07 HACCP score'!$B$3:$B$7,0),MATCH('D-14 Ernst'!AG$2,'P-07 HACCP score'!$C$2:$E$2,0))</f>
        <v>0</v>
      </c>
    </row>
    <row r="93" spans="1:82" x14ac:dyDescent="0.3">
      <c r="A93" s="48">
        <v>30760</v>
      </c>
      <c r="B93" s="49" t="s">
        <v>200</v>
      </c>
      <c r="C93" s="45" t="s">
        <v>160</v>
      </c>
      <c r="D93" s="39">
        <v>5</v>
      </c>
      <c r="E93" s="8"/>
      <c r="F93" s="7"/>
      <c r="G93" s="7"/>
      <c r="H93" s="7" t="str">
        <f>IF(COUNTIF(I93:M93,"H"),"H",
IF(COUNTIF(I93:M93,"M"),"M",
IF(COUNTIF(I93:M93,"L"),"L",
IF(COUNTIF(I93:M93,"B"),"B",""))))</f>
        <v/>
      </c>
      <c r="I93" s="10"/>
      <c r="J93" s="10"/>
      <c r="K93" s="10"/>
      <c r="L93" s="10"/>
      <c r="M93" s="10"/>
      <c r="N93" s="7"/>
      <c r="O93" s="7" t="str">
        <f>IF(COUNTIF(P93:Q93,"H"),"H",
IF(COUNTIF(P93:Q93,"M"),"M",
IF(COUNTIF(P93:Q93,"L"),"L",
IF(COUNTIF(P93:Q93,"B"),"B",""))))</f>
        <v>M</v>
      </c>
      <c r="P93" s="12" t="s">
        <v>102</v>
      </c>
      <c r="Q93" s="12" t="s">
        <v>83</v>
      </c>
      <c r="R93" s="7" t="s">
        <v>84</v>
      </c>
      <c r="S93" s="7"/>
      <c r="T93" s="7" t="s">
        <v>83</v>
      </c>
      <c r="U93" s="7"/>
      <c r="V93" s="7"/>
      <c r="W93" s="7"/>
      <c r="X93" s="7" t="str">
        <f>IF(COUNTIF(Y93:AA93,"H"),"H",
IF(COUNTIF(Y93:AA93,"M"),"M",
IF(COUNTIF(Y93:AA93,"L"),"L",
IF(COUNTIF(Y93:AA93,"B"),"B",""))))</f>
        <v/>
      </c>
      <c r="Y93" s="25"/>
      <c r="Z93" s="25"/>
      <c r="AA93" s="25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>
        <f>COUNTIF(AX93:BA93,5)+COUNTIF(BG93:BH93,5)+COUNTIF(BK93:BQ93,5)+COUNTIF(BU93:CD93,5)+COUNTIF(AX93:BA93,9)+COUNTIF(BG93:BH93,9)+COUNTIF(BK93:BQ93,9)+COUNTIF(BU93:CD93,9)</f>
        <v>2</v>
      </c>
      <c r="AM93" s="7">
        <f>COUNTIF(AX93:BA93,15)+COUNTIF(BG93:BH93,15)+COUNTIF(BK93:BQ93,15)+COUNTIF(BU93:CD93,15)+COUNTIF(AX93:BA93,25)+COUNTIF(BG93:BH93,25)+COUNTIF(BK93:BQ93,25)+COUNTIF(BU93:CD93,25)</f>
        <v>0</v>
      </c>
      <c r="AN93" s="7" t="str">
        <f>IF(AM93&gt;=1,"HIGH",IF(AL93&gt;=2,"MEDIUM","LOW"))</f>
        <v>MEDIUM</v>
      </c>
      <c r="AO93" s="7" t="str">
        <f>IF(AND(AM93=1,OR(H93="H",AB93="H"),TEXT(D93,0)&lt;&gt;"4"),"Y","N" )</f>
        <v>N</v>
      </c>
      <c r="AP93" s="7" t="s">
        <v>85</v>
      </c>
      <c r="AQ93" s="7" t="str">
        <f>IF(OR(AP93="Y",AO93="Y"),"MEDIUM",AN93)</f>
        <v>MEDIUM</v>
      </c>
      <c r="AR93" s="57" t="s">
        <v>84</v>
      </c>
      <c r="AS93" s="57" t="s">
        <v>86</v>
      </c>
      <c r="AT93" s="57" t="s">
        <v>85</v>
      </c>
      <c r="AU93" s="57" t="str">
        <f>IF(AND(AR93="H",AS93="S"),"Y",IF(OR(AND(AR93="L",AS93="S",AT93="Y"),AND(AR93="H",AS93="G",AT93="Y")),"Y","N"))</f>
        <v>N</v>
      </c>
      <c r="AW93" s="57" t="str">
        <f>IF(AU93="N",AQ93,IF(AQ93="LOW","MEDIUM","HIGH"))</f>
        <v>MEDIUM</v>
      </c>
      <c r="AX93" s="56">
        <f>INDEX('P-07 HACCP score'!$C$3:$E$7,MATCH(E93,'P-07 HACCP score'!$B$3:$B$7,0),MATCH('D-14 Ernst'!A$2,'P-07 HACCP score'!$C$2:$E$2,0))</f>
        <v>0</v>
      </c>
      <c r="AY93" s="56">
        <f>INDEX('P-07 HACCP score'!$C$3:$E$7,MATCH(F93,'P-07 HACCP score'!$B$3:$B$7,0),MATCH('D-14 Ernst'!B$2,'P-07 HACCP score'!$C$2:$E$2,0))</f>
        <v>0</v>
      </c>
      <c r="AZ93" s="56">
        <f>INDEX('P-07 HACCP score'!$C$3:$E$7,MATCH(G93,'P-07 HACCP score'!$B$3:$B$7,0),MATCH('D-14 Ernst'!C$2,'P-07 HACCP score'!$C$2:$E$2,0))</f>
        <v>0</v>
      </c>
      <c r="BA93" s="56" t="e">
        <f>INDEX('P-07 HACCP score'!$C$3:$E$7,MATCH(H93,'P-07 HACCP score'!$B$3:$B$7,0),MATCH('D-14 Ernst'!D$2,'P-07 HACCP score'!$C$2:$E$2,0))</f>
        <v>#N/A</v>
      </c>
      <c r="BB93" s="61">
        <f>INDEX('P-07 HACCP score'!$C$3:$E$7,MATCH(I93,'P-07 HACCP score'!$B$3:$B$7,0),MATCH('D-14 Ernst'!E$2,'P-07 HACCP score'!$C$2:$E$2,0))</f>
        <v>0</v>
      </c>
      <c r="BC93" s="61">
        <f>INDEX('P-07 HACCP score'!$C$3:$E$7,MATCH(J93,'P-07 HACCP score'!$B$3:$B$7,0),MATCH('D-14 Ernst'!F$2,'P-07 HACCP score'!$C$2:$E$2,0))</f>
        <v>0</v>
      </c>
      <c r="BD93" s="61">
        <f>INDEX('P-07 HACCP score'!$C$3:$E$7,MATCH(K93,'P-07 HACCP score'!$B$3:$B$7,0),MATCH('D-14 Ernst'!G$2,'P-07 HACCP score'!$C$2:$E$2,0))</f>
        <v>0</v>
      </c>
      <c r="BE93" s="61">
        <f>INDEX('P-07 HACCP score'!$C$3:$E$7,MATCH(L93,'P-07 HACCP score'!$B$3:$B$7,0),MATCH('D-14 Ernst'!H$2,'P-07 HACCP score'!$C$2:$E$2,0))</f>
        <v>0</v>
      </c>
      <c r="BF93" s="56">
        <f>INDEX('P-07 HACCP score'!$C$3:$E$7,MATCH(M93,'P-07 HACCP score'!$B$3:$B$7,0),MATCH('D-14 Ernst'!I$2,'P-07 HACCP score'!$C$2:$E$2,0))</f>
        <v>0</v>
      </c>
      <c r="BG93" s="56">
        <f>INDEX('P-07 HACCP score'!$C$3:$E$7,MATCH(N93,'P-07 HACCP score'!$B$3:$B$7,0),MATCH('D-14 Ernst'!J$2,'P-07 HACCP score'!$C$2:$E$2,0))</f>
        <v>0</v>
      </c>
      <c r="BH93" s="56">
        <f>INDEX('P-07 HACCP score'!$C$3:$E$7,MATCH(O93,'P-07 HACCP score'!$B$3:$B$7,0),MATCH('D-14 Ernst'!K$2,'P-07 HACCP score'!$C$2:$E$2,0))</f>
        <v>9</v>
      </c>
      <c r="BI93" s="62">
        <f>INDEX('P-07 HACCP score'!$C$3:$E$7,MATCH(P93,'P-07 HACCP score'!$B$3:$B$7,0),MATCH('D-14 Ernst'!L$2,'P-07 HACCP score'!$C$2:$E$2,0))</f>
        <v>9</v>
      </c>
      <c r="BJ93" s="62">
        <f>INDEX('P-07 HACCP score'!$C$3:$E$7,MATCH(Q93,'P-07 HACCP score'!$B$3:$B$7,0),MATCH('D-14 Ernst'!M$2,'P-07 HACCP score'!$C$2:$E$2,0))</f>
        <v>1.5</v>
      </c>
      <c r="BK93" s="56">
        <f>INDEX('P-07 HACCP score'!$C$3:$E$7,MATCH(R93,'P-07 HACCP score'!$B$3:$B$7,0),MATCH('D-14 Ernst'!N$2,'P-07 HACCP score'!$C$2:$E$2,0))</f>
        <v>5</v>
      </c>
      <c r="BL93" s="56">
        <f>INDEX('P-07 HACCP score'!$C$3:$E$7,MATCH(S93,'P-07 HACCP score'!$B$3:$B$7,0),MATCH('D-14 Ernst'!O$2,'P-07 HACCP score'!$C$2:$E$2,0))</f>
        <v>0</v>
      </c>
      <c r="BM93" s="56">
        <f>INDEX('P-07 HACCP score'!$C$3:$E$7,MATCH(T93,'P-07 HACCP score'!$B$3:$B$7,0),MATCH('D-14 Ernst'!P$2,'P-07 HACCP score'!$C$2:$E$2,0))</f>
        <v>1.5</v>
      </c>
      <c r="BN93" s="56">
        <f>INDEX('P-07 HACCP score'!$C$3:$E$7,MATCH(U93,'P-07 HACCP score'!$B$3:$B$7,0),MATCH('D-14 Ernst'!Q$2,'P-07 HACCP score'!$C$2:$E$2,0))</f>
        <v>0</v>
      </c>
      <c r="BO93" s="56">
        <f>INDEX('P-07 HACCP score'!$C$3:$E$7,MATCH(V93,'P-07 HACCP score'!$B$3:$B$7,0),MATCH('D-14 Ernst'!R$2,'P-07 HACCP score'!$C$2:$E$2,0))</f>
        <v>0</v>
      </c>
      <c r="BP93" s="56">
        <f>INDEX('P-07 HACCP score'!$C$3:$E$7,MATCH(W93,'P-07 HACCP score'!$B$3:$B$7,0),MATCH('D-14 Ernst'!S$2,'P-07 HACCP score'!$C$2:$E$2,0))</f>
        <v>0</v>
      </c>
      <c r="BQ93" s="56" t="e">
        <f>INDEX('P-07 HACCP score'!$C$3:$E$7,MATCH(X93,'P-07 HACCP score'!$B$3:$B$7,0),MATCH('D-14 Ernst'!T$2,'P-07 HACCP score'!$C$2:$E$2,0))</f>
        <v>#N/A</v>
      </c>
      <c r="BR93" s="63">
        <f>INDEX('P-07 HACCP score'!$C$3:$E$7,MATCH(Y93,'P-07 HACCP score'!$B$3:$B$7,0),MATCH('D-14 Ernst'!U$2,'P-07 HACCP score'!$C$2:$E$2,0))</f>
        <v>0</v>
      </c>
      <c r="BS93" s="63">
        <f>INDEX('P-07 HACCP score'!$C$3:$E$7,MATCH(Z93,'P-07 HACCP score'!$B$3:$B$7,0),MATCH('D-14 Ernst'!V$2,'P-07 HACCP score'!$C$2:$E$2,0))</f>
        <v>0</v>
      </c>
      <c r="BT93" s="63">
        <f>INDEX('P-07 HACCP score'!$C$3:$E$7,MATCH(AA93,'P-07 HACCP score'!$B$3:$B$7,0),MATCH('D-14 Ernst'!W$2,'P-07 HACCP score'!$C$2:$E$2,0))</f>
        <v>0</v>
      </c>
      <c r="BU93" s="56">
        <f>INDEX('P-07 HACCP score'!$C$3:$E$7,MATCH(AB93,'P-07 HACCP score'!$B$3:$B$7,0),MATCH('D-14 Ernst'!X$2,'P-07 HACCP score'!$C$2:$E$2,0))</f>
        <v>0</v>
      </c>
      <c r="BV93" s="56">
        <f>INDEX('P-07 HACCP score'!$C$3:$E$7,MATCH(AC93,'P-07 HACCP score'!$B$3:$B$7,0),MATCH('D-14 Ernst'!Y$2,'P-07 HACCP score'!$C$2:$E$2,0))</f>
        <v>0</v>
      </c>
      <c r="BW93" s="56">
        <f>INDEX('P-07 HACCP score'!$C$3:$E$7,MATCH(AD93,'P-07 HACCP score'!$B$3:$B$7,0),MATCH('D-14 Ernst'!Z$2,'P-07 HACCP score'!$C$2:$E$2,0))</f>
        <v>0</v>
      </c>
      <c r="BX93" s="56">
        <f>INDEX('P-07 HACCP score'!$C$3:$E$7,MATCH(AE93,'P-07 HACCP score'!$B$3:$B$7,0),MATCH('D-14 Ernst'!AA$2,'P-07 HACCP score'!$C$2:$E$2,0))</f>
        <v>0</v>
      </c>
      <c r="BY93" s="56">
        <f>INDEX('P-07 HACCP score'!$C$3:$E$7,MATCH(AF93,'P-07 HACCP score'!$B$3:$B$7,0),MATCH('D-14 Ernst'!AB$2,'P-07 HACCP score'!$C$2:$E$2,0))</f>
        <v>0</v>
      </c>
      <c r="BZ93" s="56">
        <f>INDEX('P-07 HACCP score'!$C$3:$E$7,MATCH(AG93,'P-07 HACCP score'!$B$3:$B$7,0),MATCH('D-14 Ernst'!AC$2,'P-07 HACCP score'!$C$2:$E$2,0))</f>
        <v>0</v>
      </c>
      <c r="CA93" s="56">
        <f>INDEX('P-07 HACCP score'!$C$3:$E$7,MATCH(AH93,'P-07 HACCP score'!$B$3:$B$7,0),MATCH('D-14 Ernst'!AD$2,'P-07 HACCP score'!$C$2:$E$2,0))</f>
        <v>0</v>
      </c>
      <c r="CB93" s="56">
        <f>INDEX('P-07 HACCP score'!$C$3:$E$7,MATCH(AI93,'P-07 HACCP score'!$B$3:$B$7,0),MATCH('D-14 Ernst'!AE$2,'P-07 HACCP score'!$C$2:$E$2,0))</f>
        <v>0</v>
      </c>
      <c r="CC93" s="56">
        <f>INDEX('P-07 HACCP score'!$C$3:$E$7,MATCH(AJ93,'P-07 HACCP score'!$B$3:$B$7,0),MATCH('D-14 Ernst'!AF$2,'P-07 HACCP score'!$C$2:$E$2,0))</f>
        <v>0</v>
      </c>
      <c r="CD93" s="56">
        <f>INDEX('P-07 HACCP score'!$C$3:$E$7,MATCH(AK93,'P-07 HACCP score'!$B$3:$B$7,0),MATCH('D-14 Ernst'!AG$2,'P-07 HACCP score'!$C$2:$E$2,0))</f>
        <v>0</v>
      </c>
    </row>
    <row r="94" spans="1:82" x14ac:dyDescent="0.3">
      <c r="A94" s="48">
        <v>30290</v>
      </c>
      <c r="B94" s="49" t="s">
        <v>201</v>
      </c>
      <c r="C94" s="45" t="s">
        <v>202</v>
      </c>
      <c r="D94" s="39">
        <v>5</v>
      </c>
      <c r="E94" s="8"/>
      <c r="F94" s="7"/>
      <c r="G94" s="7"/>
      <c r="H94" s="7" t="str">
        <f>IF(COUNTIF(I94:M94,"H"),"H",
IF(COUNTIF(I94:M94,"M"),"M",
IF(COUNTIF(I94:M94,"L"),"L",
IF(COUNTIF(I94:M94,"B"),"B",""))))</f>
        <v/>
      </c>
      <c r="I94" s="10"/>
      <c r="J94" s="10"/>
      <c r="K94" s="10"/>
      <c r="L94" s="10"/>
      <c r="M94" s="10"/>
      <c r="N94" s="7"/>
      <c r="O94" s="7" t="str">
        <f>IF(COUNTIF(P94:Q94,"H"),"H",
IF(COUNTIF(P94:Q94,"M"),"M",
IF(COUNTIF(P94:Q94,"L"),"L",
IF(COUNTIF(P94:Q94,"B"),"B",""))))</f>
        <v/>
      </c>
      <c r="P94" s="12"/>
      <c r="Q94" s="12"/>
      <c r="R94" s="7"/>
      <c r="S94" s="7"/>
      <c r="T94" s="7"/>
      <c r="U94" s="7"/>
      <c r="V94" s="7"/>
      <c r="W94" s="7"/>
      <c r="X94" s="7" t="str">
        <f>IF(COUNTIF(Y94:AA94,"H"),"H",
IF(COUNTIF(Y94:AA94,"M"),"M",
IF(COUNTIF(Y94:AA94,"L"),"L",
IF(COUNTIF(Y94:AA94,"B"),"B",""))))</f>
        <v/>
      </c>
      <c r="Y94" s="25"/>
      <c r="Z94" s="25"/>
      <c r="AA94" s="25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>
        <f>COUNTIF(AX94:BA94,5)+COUNTIF(BG94:BH94,5)+COUNTIF(BK94:BQ94,5)+COUNTIF(BU94:CD94,5)+COUNTIF(AX94:BA94,9)+COUNTIF(BG94:BH94,9)+COUNTIF(BK94:BQ94,9)+COUNTIF(BU94:CD94,9)</f>
        <v>0</v>
      </c>
      <c r="AM94" s="7">
        <f>COUNTIF(AX94:BA94,15)+COUNTIF(BG94:BH94,15)+COUNTIF(BK94:BQ94,15)+COUNTIF(BU94:CD94,15)+COUNTIF(AX94:BA94,25)+COUNTIF(BG94:BH94,25)+COUNTIF(BK94:BQ94,25)+COUNTIF(BU94:CD94,25)</f>
        <v>0</v>
      </c>
      <c r="AN94" s="7" t="str">
        <f>IF(AM94&gt;=1,"HIGH",IF(AL94&gt;=2,"MEDIUM","LOW"))</f>
        <v>LOW</v>
      </c>
      <c r="AO94" s="7" t="str">
        <f>IF(AND(AM94=1,OR(H94="H",AB94="H"),TEXT(D94,0)&lt;&gt;"4"),"Y","N" )</f>
        <v>N</v>
      </c>
      <c r="AP94" s="7" t="s">
        <v>85</v>
      </c>
      <c r="AQ94" s="7" t="str">
        <f>IF(OR(AP94="Y",AO94="Y"),"MEDIUM",AN94)</f>
        <v>LOW</v>
      </c>
      <c r="AR94" s="57" t="s">
        <v>84</v>
      </c>
      <c r="AS94" s="57" t="s">
        <v>86</v>
      </c>
      <c r="AT94" s="57" t="s">
        <v>85</v>
      </c>
      <c r="AU94" s="57" t="str">
        <f>IF(AND(AR94="H",AS94="S"),"Y",IF(OR(AND(AR94="L",AS94="S",AT94="Y"),AND(AR94="H",AS94="G",AT94="Y")),"Y","N"))</f>
        <v>N</v>
      </c>
      <c r="AW94" s="57" t="str">
        <f>IF(AU94="N",AQ94,IF(AQ94="LOW","MEDIUM","HIGH"))</f>
        <v>LOW</v>
      </c>
      <c r="AX94" s="56">
        <f>INDEX('P-07 HACCP score'!$C$3:$E$7,MATCH(E94,'P-07 HACCP score'!$B$3:$B$7,0),MATCH('D-14 Ernst'!A$2,'P-07 HACCP score'!$C$2:$E$2,0))</f>
        <v>0</v>
      </c>
      <c r="AY94" s="56">
        <f>INDEX('P-07 HACCP score'!$C$3:$E$7,MATCH(F94,'P-07 HACCP score'!$B$3:$B$7,0),MATCH('D-14 Ernst'!B$2,'P-07 HACCP score'!$C$2:$E$2,0))</f>
        <v>0</v>
      </c>
      <c r="AZ94" s="56">
        <f>INDEX('P-07 HACCP score'!$C$3:$E$7,MATCH(G94,'P-07 HACCP score'!$B$3:$B$7,0),MATCH('D-14 Ernst'!C$2,'P-07 HACCP score'!$C$2:$E$2,0))</f>
        <v>0</v>
      </c>
      <c r="BA94" s="56" t="e">
        <f>INDEX('P-07 HACCP score'!$C$3:$E$7,MATCH(H94,'P-07 HACCP score'!$B$3:$B$7,0),MATCH('D-14 Ernst'!D$2,'P-07 HACCP score'!$C$2:$E$2,0))</f>
        <v>#N/A</v>
      </c>
      <c r="BB94" s="61">
        <f>INDEX('P-07 HACCP score'!$C$3:$E$7,MATCH(I94,'P-07 HACCP score'!$B$3:$B$7,0),MATCH('D-14 Ernst'!E$2,'P-07 HACCP score'!$C$2:$E$2,0))</f>
        <v>0</v>
      </c>
      <c r="BC94" s="61">
        <f>INDEX('P-07 HACCP score'!$C$3:$E$7,MATCH(J94,'P-07 HACCP score'!$B$3:$B$7,0),MATCH('D-14 Ernst'!F$2,'P-07 HACCP score'!$C$2:$E$2,0))</f>
        <v>0</v>
      </c>
      <c r="BD94" s="61">
        <f>INDEX('P-07 HACCP score'!$C$3:$E$7,MATCH(K94,'P-07 HACCP score'!$B$3:$B$7,0),MATCH('D-14 Ernst'!G$2,'P-07 HACCP score'!$C$2:$E$2,0))</f>
        <v>0</v>
      </c>
      <c r="BE94" s="61">
        <f>INDEX('P-07 HACCP score'!$C$3:$E$7,MATCH(L94,'P-07 HACCP score'!$B$3:$B$7,0),MATCH('D-14 Ernst'!H$2,'P-07 HACCP score'!$C$2:$E$2,0))</f>
        <v>0</v>
      </c>
      <c r="BF94" s="56">
        <f>INDEX('P-07 HACCP score'!$C$3:$E$7,MATCH(M94,'P-07 HACCP score'!$B$3:$B$7,0),MATCH('D-14 Ernst'!I$2,'P-07 HACCP score'!$C$2:$E$2,0))</f>
        <v>0</v>
      </c>
      <c r="BG94" s="56">
        <f>INDEX('P-07 HACCP score'!$C$3:$E$7,MATCH(N94,'P-07 HACCP score'!$B$3:$B$7,0),MATCH('D-14 Ernst'!J$2,'P-07 HACCP score'!$C$2:$E$2,0))</f>
        <v>0</v>
      </c>
      <c r="BH94" s="56" t="e">
        <f>INDEX('P-07 HACCP score'!$C$3:$E$7,MATCH(O94,'P-07 HACCP score'!$B$3:$B$7,0),MATCH('D-14 Ernst'!K$2,'P-07 HACCP score'!$C$2:$E$2,0))</f>
        <v>#N/A</v>
      </c>
      <c r="BI94" s="62">
        <f>INDEX('P-07 HACCP score'!$C$3:$E$7,MATCH(P94,'P-07 HACCP score'!$B$3:$B$7,0),MATCH('D-14 Ernst'!L$2,'P-07 HACCP score'!$C$2:$E$2,0))</f>
        <v>0</v>
      </c>
      <c r="BJ94" s="62">
        <f>INDEX('P-07 HACCP score'!$C$3:$E$7,MATCH(Q94,'P-07 HACCP score'!$B$3:$B$7,0),MATCH('D-14 Ernst'!M$2,'P-07 HACCP score'!$C$2:$E$2,0))</f>
        <v>0</v>
      </c>
      <c r="BK94" s="56">
        <f>INDEX('P-07 HACCP score'!$C$3:$E$7,MATCH(R94,'P-07 HACCP score'!$B$3:$B$7,0),MATCH('D-14 Ernst'!N$2,'P-07 HACCP score'!$C$2:$E$2,0))</f>
        <v>0</v>
      </c>
      <c r="BL94" s="56">
        <f>INDEX('P-07 HACCP score'!$C$3:$E$7,MATCH(S94,'P-07 HACCP score'!$B$3:$B$7,0),MATCH('D-14 Ernst'!O$2,'P-07 HACCP score'!$C$2:$E$2,0))</f>
        <v>0</v>
      </c>
      <c r="BM94" s="56">
        <f>INDEX('P-07 HACCP score'!$C$3:$E$7,MATCH(T94,'P-07 HACCP score'!$B$3:$B$7,0),MATCH('D-14 Ernst'!P$2,'P-07 HACCP score'!$C$2:$E$2,0))</f>
        <v>0</v>
      </c>
      <c r="BN94" s="56">
        <f>INDEX('P-07 HACCP score'!$C$3:$E$7,MATCH(U94,'P-07 HACCP score'!$B$3:$B$7,0),MATCH('D-14 Ernst'!Q$2,'P-07 HACCP score'!$C$2:$E$2,0))</f>
        <v>0</v>
      </c>
      <c r="BO94" s="56">
        <f>INDEX('P-07 HACCP score'!$C$3:$E$7,MATCH(V94,'P-07 HACCP score'!$B$3:$B$7,0),MATCH('D-14 Ernst'!R$2,'P-07 HACCP score'!$C$2:$E$2,0))</f>
        <v>0</v>
      </c>
      <c r="BP94" s="56">
        <f>INDEX('P-07 HACCP score'!$C$3:$E$7,MATCH(W94,'P-07 HACCP score'!$B$3:$B$7,0),MATCH('D-14 Ernst'!S$2,'P-07 HACCP score'!$C$2:$E$2,0))</f>
        <v>0</v>
      </c>
      <c r="BQ94" s="56" t="e">
        <f>INDEX('P-07 HACCP score'!$C$3:$E$7,MATCH(X94,'P-07 HACCP score'!$B$3:$B$7,0),MATCH('D-14 Ernst'!T$2,'P-07 HACCP score'!$C$2:$E$2,0))</f>
        <v>#N/A</v>
      </c>
      <c r="BR94" s="63">
        <f>INDEX('P-07 HACCP score'!$C$3:$E$7,MATCH(Y94,'P-07 HACCP score'!$B$3:$B$7,0),MATCH('D-14 Ernst'!U$2,'P-07 HACCP score'!$C$2:$E$2,0))</f>
        <v>0</v>
      </c>
      <c r="BS94" s="63">
        <f>INDEX('P-07 HACCP score'!$C$3:$E$7,MATCH(Z94,'P-07 HACCP score'!$B$3:$B$7,0),MATCH('D-14 Ernst'!V$2,'P-07 HACCP score'!$C$2:$E$2,0))</f>
        <v>0</v>
      </c>
      <c r="BT94" s="63">
        <f>INDEX('P-07 HACCP score'!$C$3:$E$7,MATCH(AA94,'P-07 HACCP score'!$B$3:$B$7,0),MATCH('D-14 Ernst'!W$2,'P-07 HACCP score'!$C$2:$E$2,0))</f>
        <v>0</v>
      </c>
      <c r="BU94" s="56">
        <f>INDEX('P-07 HACCP score'!$C$3:$E$7,MATCH(AB94,'P-07 HACCP score'!$B$3:$B$7,0),MATCH('D-14 Ernst'!X$2,'P-07 HACCP score'!$C$2:$E$2,0))</f>
        <v>0</v>
      </c>
      <c r="BV94" s="56">
        <f>INDEX('P-07 HACCP score'!$C$3:$E$7,MATCH(AC94,'P-07 HACCP score'!$B$3:$B$7,0),MATCH('D-14 Ernst'!Y$2,'P-07 HACCP score'!$C$2:$E$2,0))</f>
        <v>0</v>
      </c>
      <c r="BW94" s="56">
        <f>INDEX('P-07 HACCP score'!$C$3:$E$7,MATCH(AD94,'P-07 HACCP score'!$B$3:$B$7,0),MATCH('D-14 Ernst'!Z$2,'P-07 HACCP score'!$C$2:$E$2,0))</f>
        <v>0</v>
      </c>
      <c r="BX94" s="56">
        <f>INDEX('P-07 HACCP score'!$C$3:$E$7,MATCH(AE94,'P-07 HACCP score'!$B$3:$B$7,0),MATCH('D-14 Ernst'!AA$2,'P-07 HACCP score'!$C$2:$E$2,0))</f>
        <v>0</v>
      </c>
      <c r="BY94" s="56">
        <f>INDEX('P-07 HACCP score'!$C$3:$E$7,MATCH(AF94,'P-07 HACCP score'!$B$3:$B$7,0),MATCH('D-14 Ernst'!AB$2,'P-07 HACCP score'!$C$2:$E$2,0))</f>
        <v>0</v>
      </c>
      <c r="BZ94" s="56">
        <f>INDEX('P-07 HACCP score'!$C$3:$E$7,MATCH(AG94,'P-07 HACCP score'!$B$3:$B$7,0),MATCH('D-14 Ernst'!AC$2,'P-07 HACCP score'!$C$2:$E$2,0))</f>
        <v>0</v>
      </c>
      <c r="CA94" s="56">
        <f>INDEX('P-07 HACCP score'!$C$3:$E$7,MATCH(AH94,'P-07 HACCP score'!$B$3:$B$7,0),MATCH('D-14 Ernst'!AD$2,'P-07 HACCP score'!$C$2:$E$2,0))</f>
        <v>0</v>
      </c>
      <c r="CB94" s="56">
        <f>INDEX('P-07 HACCP score'!$C$3:$E$7,MATCH(AI94,'P-07 HACCP score'!$B$3:$B$7,0),MATCH('D-14 Ernst'!AE$2,'P-07 HACCP score'!$C$2:$E$2,0))</f>
        <v>0</v>
      </c>
      <c r="CC94" s="56">
        <f>INDEX('P-07 HACCP score'!$C$3:$E$7,MATCH(AJ94,'P-07 HACCP score'!$B$3:$B$7,0),MATCH('D-14 Ernst'!AF$2,'P-07 HACCP score'!$C$2:$E$2,0))</f>
        <v>0</v>
      </c>
      <c r="CD94" s="56">
        <f>INDEX('P-07 HACCP score'!$C$3:$E$7,MATCH(AK94,'P-07 HACCP score'!$B$3:$B$7,0),MATCH('D-14 Ernst'!AG$2,'P-07 HACCP score'!$C$2:$E$2,0))</f>
        <v>0</v>
      </c>
    </row>
    <row r="95" spans="1:82" x14ac:dyDescent="0.3">
      <c r="A95" s="48">
        <v>51040</v>
      </c>
      <c r="B95" s="49" t="s">
        <v>203</v>
      </c>
      <c r="C95" s="45" t="s">
        <v>140</v>
      </c>
      <c r="D95" s="39">
        <v>2</v>
      </c>
      <c r="E95" s="8" t="s">
        <v>83</v>
      </c>
      <c r="F95" s="7"/>
      <c r="G95" s="7" t="s">
        <v>84</v>
      </c>
      <c r="H95" s="7" t="str">
        <f>IF(COUNTIF(I95:M95,"H"),"H",
IF(COUNTIF(I95:M95,"M"),"M",
IF(COUNTIF(I95:M95,"L"),"L",
IF(COUNTIF(I95:M95,"B"),"B",""))))</f>
        <v>B</v>
      </c>
      <c r="I95" s="10" t="s">
        <v>83</v>
      </c>
      <c r="J95" s="10" t="s">
        <v>83</v>
      </c>
      <c r="K95" s="10"/>
      <c r="L95" s="10" t="s">
        <v>83</v>
      </c>
      <c r="M95" s="10"/>
      <c r="N95" s="7"/>
      <c r="O95" s="7" t="str">
        <f>IF(COUNTIF(P95:Q95,"H"),"H",
IF(COUNTIF(P95:Q95,"M"),"M",
IF(COUNTIF(P95:Q95,"L"),"L",
IF(COUNTIF(P95:Q95,"B"),"B",""))))</f>
        <v>L</v>
      </c>
      <c r="P95" s="12" t="s">
        <v>84</v>
      </c>
      <c r="Q95" s="12"/>
      <c r="R95" s="7"/>
      <c r="S95" s="7"/>
      <c r="T95" s="7"/>
      <c r="U95" s="7"/>
      <c r="V95" s="7"/>
      <c r="W95" s="7"/>
      <c r="X95" s="7" t="str">
        <f>IF(COUNTIF(Y95:AA95,"H"),"H",
IF(COUNTIF(Y95:AA95,"M"),"M",
IF(COUNTIF(Y95:AA95,"L"),"L",
IF(COUNTIF(Y95:AA95,"B"),"B",""))))</f>
        <v/>
      </c>
      <c r="Y95" s="25"/>
      <c r="Z95" s="25"/>
      <c r="AA95" s="25"/>
      <c r="AB95" s="7" t="s">
        <v>84</v>
      </c>
      <c r="AC95" s="7"/>
      <c r="AD95" s="7"/>
      <c r="AE95" s="7"/>
      <c r="AF95" s="7"/>
      <c r="AG95" s="7" t="s">
        <v>102</v>
      </c>
      <c r="AH95" s="7"/>
      <c r="AI95" s="7"/>
      <c r="AJ95" s="7"/>
      <c r="AK95" s="7"/>
      <c r="AL95" s="7">
        <f>COUNTIF(AX95:BA95,5)+COUNTIF(BG95:BH95,5)+COUNTIF(BK95:BQ95,5)+COUNTIF(BU95:CD95,5)+COUNTIF(AX95:BA95,9)+COUNTIF(BG95:BH95,9)+COUNTIF(BK95:BQ95,9)+COUNTIF(BU95:CD95,9)</f>
        <v>2</v>
      </c>
      <c r="AM95" s="7">
        <f>COUNTIF(AX95:BA95,15)+COUNTIF(BG95:BH95,15)+COUNTIF(BK95:BQ95,15)+COUNTIF(BU95:CD95,15)+COUNTIF(AX95:BA95,25)+COUNTIF(BG95:BH95,25)+COUNTIF(BK95:BQ95,25)+COUNTIF(BU95:CD95,25)</f>
        <v>0</v>
      </c>
      <c r="AN95" s="7" t="str">
        <f>IF(AM95&gt;=1,"HIGH",IF(AL95&gt;=2,"MEDIUM","LOW"))</f>
        <v>MEDIUM</v>
      </c>
      <c r="AO95" s="7" t="str">
        <f>IF(AND(AM95=1,OR(H95="H",AB95="H"),TEXT(D95,0)&lt;&gt;"4"),"Y","N" )</f>
        <v>N</v>
      </c>
      <c r="AP95" s="7" t="s">
        <v>85</v>
      </c>
      <c r="AQ95" s="7" t="str">
        <f>IF(OR(AP95="Y",AO95="Y"),"MEDIUM",AN95)</f>
        <v>MEDIUM</v>
      </c>
      <c r="AR95" s="57" t="s">
        <v>92</v>
      </c>
      <c r="AS95" s="57" t="s">
        <v>85</v>
      </c>
      <c r="AT95" s="57" t="s">
        <v>85</v>
      </c>
      <c r="AU95" s="57" t="str">
        <f>IF(AND(AR95="H",AS95="S"),"Y",IF(OR(AND(AR95="L",AS95="S",AT95="Y"),AND(AR95="H",AS95="G",AT95="Y")),"Y","N"))</f>
        <v>N</v>
      </c>
      <c r="AW95" s="57" t="str">
        <f>IF(AU95="N",AQ95,IF(AQ95="LOW","MEDIUM","HIGH"))</f>
        <v>MEDIUM</v>
      </c>
      <c r="AX95" s="56">
        <f>INDEX('P-07 HACCP score'!$C$3:$E$7,MATCH(E95,'P-07 HACCP score'!$B$3:$B$7,0),MATCH('D-14 Ernst'!A$2,'P-07 HACCP score'!$C$2:$E$2,0))</f>
        <v>1.5</v>
      </c>
      <c r="AY95" s="56">
        <f>INDEX('P-07 HACCP score'!$C$3:$E$7,MATCH(F95,'P-07 HACCP score'!$B$3:$B$7,0),MATCH('D-14 Ernst'!B$2,'P-07 HACCP score'!$C$2:$E$2,0))</f>
        <v>0</v>
      </c>
      <c r="AZ95" s="56">
        <f>INDEX('P-07 HACCP score'!$C$3:$E$7,MATCH(G95,'P-07 HACCP score'!$B$3:$B$7,0),MATCH('D-14 Ernst'!C$2,'P-07 HACCP score'!$C$2:$E$2,0))</f>
        <v>5</v>
      </c>
      <c r="BA95" s="56">
        <f>INDEX('P-07 HACCP score'!$C$3:$E$7,MATCH(H95,'P-07 HACCP score'!$B$3:$B$7,0),MATCH('D-14 Ernst'!D$2,'P-07 HACCP score'!$C$2:$E$2,0))</f>
        <v>1.5</v>
      </c>
      <c r="BB95" s="61">
        <f>INDEX('P-07 HACCP score'!$C$3:$E$7,MATCH(I95,'P-07 HACCP score'!$B$3:$B$7,0),MATCH('D-14 Ernst'!E$2,'P-07 HACCP score'!$C$2:$E$2,0))</f>
        <v>1.5</v>
      </c>
      <c r="BC95" s="61">
        <f>INDEX('P-07 HACCP score'!$C$3:$E$7,MATCH(J95,'P-07 HACCP score'!$B$3:$B$7,0),MATCH('D-14 Ernst'!F$2,'P-07 HACCP score'!$C$2:$E$2,0))</f>
        <v>1.5</v>
      </c>
      <c r="BD95" s="61">
        <f>INDEX('P-07 HACCP score'!$C$3:$E$7,MATCH(K95,'P-07 HACCP score'!$B$3:$B$7,0),MATCH('D-14 Ernst'!G$2,'P-07 HACCP score'!$C$2:$E$2,0))</f>
        <v>0</v>
      </c>
      <c r="BE95" s="61">
        <f>INDEX('P-07 HACCP score'!$C$3:$E$7,MATCH(L95,'P-07 HACCP score'!$B$3:$B$7,0),MATCH('D-14 Ernst'!H$2,'P-07 HACCP score'!$C$2:$E$2,0))</f>
        <v>1.5</v>
      </c>
      <c r="BF95" s="56">
        <f>INDEX('P-07 HACCP score'!$C$3:$E$7,MATCH(M95,'P-07 HACCP score'!$B$3:$B$7,0),MATCH('D-14 Ernst'!I$2,'P-07 HACCP score'!$C$2:$E$2,0))</f>
        <v>0</v>
      </c>
      <c r="BG95" s="56">
        <f>INDEX('P-07 HACCP score'!$C$3:$E$7,MATCH(N95,'P-07 HACCP score'!$B$3:$B$7,0),MATCH('D-14 Ernst'!J$2,'P-07 HACCP score'!$C$2:$E$2,0))</f>
        <v>0</v>
      </c>
      <c r="BH95" s="56">
        <f>INDEX('P-07 HACCP score'!$C$3:$E$7,MATCH(O95,'P-07 HACCP score'!$B$3:$B$7,0),MATCH('D-14 Ernst'!K$2,'P-07 HACCP score'!$C$2:$E$2,0))</f>
        <v>3</v>
      </c>
      <c r="BI95" s="62">
        <f>INDEX('P-07 HACCP score'!$C$3:$E$7,MATCH(P95,'P-07 HACCP score'!$B$3:$B$7,0),MATCH('D-14 Ernst'!L$2,'P-07 HACCP score'!$C$2:$E$2,0))</f>
        <v>3</v>
      </c>
      <c r="BJ95" s="62">
        <f>INDEX('P-07 HACCP score'!$C$3:$E$7,MATCH(Q95,'P-07 HACCP score'!$B$3:$B$7,0),MATCH('D-14 Ernst'!M$2,'P-07 HACCP score'!$C$2:$E$2,0))</f>
        <v>0</v>
      </c>
      <c r="BK95" s="56">
        <f>INDEX('P-07 HACCP score'!$C$3:$E$7,MATCH(R95,'P-07 HACCP score'!$B$3:$B$7,0),MATCH('D-14 Ernst'!N$2,'P-07 HACCP score'!$C$2:$E$2,0))</f>
        <v>0</v>
      </c>
      <c r="BL95" s="56">
        <f>INDEX('P-07 HACCP score'!$C$3:$E$7,MATCH(S95,'P-07 HACCP score'!$B$3:$B$7,0),MATCH('D-14 Ernst'!O$2,'P-07 HACCP score'!$C$2:$E$2,0))</f>
        <v>0</v>
      </c>
      <c r="BM95" s="56">
        <f>INDEX('P-07 HACCP score'!$C$3:$E$7,MATCH(T95,'P-07 HACCP score'!$B$3:$B$7,0),MATCH('D-14 Ernst'!P$2,'P-07 HACCP score'!$C$2:$E$2,0))</f>
        <v>0</v>
      </c>
      <c r="BN95" s="56">
        <f>INDEX('P-07 HACCP score'!$C$3:$E$7,MATCH(U95,'P-07 HACCP score'!$B$3:$B$7,0),MATCH('D-14 Ernst'!Q$2,'P-07 HACCP score'!$C$2:$E$2,0))</f>
        <v>0</v>
      </c>
      <c r="BO95" s="56">
        <f>INDEX('P-07 HACCP score'!$C$3:$E$7,MATCH(V95,'P-07 HACCP score'!$B$3:$B$7,0),MATCH('D-14 Ernst'!R$2,'P-07 HACCP score'!$C$2:$E$2,0))</f>
        <v>0</v>
      </c>
      <c r="BP95" s="56">
        <f>INDEX('P-07 HACCP score'!$C$3:$E$7,MATCH(W95,'P-07 HACCP score'!$B$3:$B$7,0),MATCH('D-14 Ernst'!S$2,'P-07 HACCP score'!$C$2:$E$2,0))</f>
        <v>0</v>
      </c>
      <c r="BQ95" s="56" t="e">
        <f>INDEX('P-07 HACCP score'!$C$3:$E$7,MATCH(X95,'P-07 HACCP score'!$B$3:$B$7,0),MATCH('D-14 Ernst'!T$2,'P-07 HACCP score'!$C$2:$E$2,0))</f>
        <v>#N/A</v>
      </c>
      <c r="BR95" s="63">
        <f>INDEX('P-07 HACCP score'!$C$3:$E$7,MATCH(Y95,'P-07 HACCP score'!$B$3:$B$7,0),MATCH('D-14 Ernst'!U$2,'P-07 HACCP score'!$C$2:$E$2,0))</f>
        <v>0</v>
      </c>
      <c r="BS95" s="63">
        <f>INDEX('P-07 HACCP score'!$C$3:$E$7,MATCH(Z95,'P-07 HACCP score'!$B$3:$B$7,0),MATCH('D-14 Ernst'!V$2,'P-07 HACCP score'!$C$2:$E$2,0))</f>
        <v>0</v>
      </c>
      <c r="BT95" s="63">
        <f>INDEX('P-07 HACCP score'!$C$3:$E$7,MATCH(AA95,'P-07 HACCP score'!$B$3:$B$7,0),MATCH('D-14 Ernst'!W$2,'P-07 HACCP score'!$C$2:$E$2,0))</f>
        <v>0</v>
      </c>
      <c r="BU95" s="56">
        <f>INDEX('P-07 HACCP score'!$C$3:$E$7,MATCH(AB95,'P-07 HACCP score'!$B$3:$B$7,0),MATCH('D-14 Ernst'!X$2,'P-07 HACCP score'!$C$2:$E$2,0))</f>
        <v>3</v>
      </c>
      <c r="BV95" s="56">
        <f>INDEX('P-07 HACCP score'!$C$3:$E$7,MATCH(AC95,'P-07 HACCP score'!$B$3:$B$7,0),MATCH('D-14 Ernst'!Y$2,'P-07 HACCP score'!$C$2:$E$2,0))</f>
        <v>0</v>
      </c>
      <c r="BW95" s="56">
        <f>INDEX('P-07 HACCP score'!$C$3:$E$7,MATCH(AD95,'P-07 HACCP score'!$B$3:$B$7,0),MATCH('D-14 Ernst'!Z$2,'P-07 HACCP score'!$C$2:$E$2,0))</f>
        <v>0</v>
      </c>
      <c r="BX95" s="56">
        <f>INDEX('P-07 HACCP score'!$C$3:$E$7,MATCH(AE95,'P-07 HACCP score'!$B$3:$B$7,0),MATCH('D-14 Ernst'!AA$2,'P-07 HACCP score'!$C$2:$E$2,0))</f>
        <v>0</v>
      </c>
      <c r="BY95" s="56">
        <f>INDEX('P-07 HACCP score'!$C$3:$E$7,MATCH(AF95,'P-07 HACCP score'!$B$3:$B$7,0),MATCH('D-14 Ernst'!AB$2,'P-07 HACCP score'!$C$2:$E$2,0))</f>
        <v>0</v>
      </c>
      <c r="BZ95" s="56">
        <f>INDEX('P-07 HACCP score'!$C$3:$E$7,MATCH(AG95,'P-07 HACCP score'!$B$3:$B$7,0),MATCH('D-14 Ernst'!AC$2,'P-07 HACCP score'!$C$2:$E$2,0))</f>
        <v>9</v>
      </c>
      <c r="CA95" s="56">
        <f>INDEX('P-07 HACCP score'!$C$3:$E$7,MATCH(AH95,'P-07 HACCP score'!$B$3:$B$7,0),MATCH('D-14 Ernst'!AD$2,'P-07 HACCP score'!$C$2:$E$2,0))</f>
        <v>0</v>
      </c>
      <c r="CB95" s="56">
        <f>INDEX('P-07 HACCP score'!$C$3:$E$7,MATCH(AI95,'P-07 HACCP score'!$B$3:$B$7,0),MATCH('D-14 Ernst'!AE$2,'P-07 HACCP score'!$C$2:$E$2,0))</f>
        <v>0</v>
      </c>
      <c r="CC95" s="56">
        <f>INDEX('P-07 HACCP score'!$C$3:$E$7,MATCH(AJ95,'P-07 HACCP score'!$B$3:$B$7,0),MATCH('D-14 Ernst'!AF$2,'P-07 HACCP score'!$C$2:$E$2,0))</f>
        <v>0</v>
      </c>
      <c r="CD95" s="56">
        <f>INDEX('P-07 HACCP score'!$C$3:$E$7,MATCH(AK95,'P-07 HACCP score'!$B$3:$B$7,0),MATCH('D-14 Ernst'!AG$2,'P-07 HACCP score'!$C$2:$E$2,0))</f>
        <v>0</v>
      </c>
    </row>
    <row r="96" spans="1:82" x14ac:dyDescent="0.3">
      <c r="A96" s="50">
        <v>51032</v>
      </c>
      <c r="B96" s="49" t="s">
        <v>204</v>
      </c>
      <c r="C96" s="45" t="s">
        <v>140</v>
      </c>
      <c r="D96" s="39">
        <v>2</v>
      </c>
      <c r="E96" s="8" t="s">
        <v>83</v>
      </c>
      <c r="F96" s="7"/>
      <c r="G96" s="7" t="s">
        <v>84</v>
      </c>
      <c r="H96" s="7" t="str">
        <f>IF(COUNTIF(I96:M96,"H"),"H",
IF(COUNTIF(I96:M96,"M"),"M",
IF(COUNTIF(I96:M96,"L"),"L",
IF(COUNTIF(I96:M96,"B"),"B",""))))</f>
        <v>B</v>
      </c>
      <c r="I96" s="10"/>
      <c r="J96" s="10"/>
      <c r="K96" s="10"/>
      <c r="L96" s="10" t="s">
        <v>83</v>
      </c>
      <c r="M96" s="10"/>
      <c r="N96" s="7"/>
      <c r="O96" s="7" t="str">
        <f>IF(COUNTIF(P96:Q96,"H"),"H",
IF(COUNTIF(P96:Q96,"M"),"M",
IF(COUNTIF(P96:Q96,"L"),"L",
IF(COUNTIF(P96:Q96,"B"),"B",""))))</f>
        <v>L</v>
      </c>
      <c r="P96" s="12" t="s">
        <v>84</v>
      </c>
      <c r="Q96" s="12"/>
      <c r="R96" s="7"/>
      <c r="S96" s="7"/>
      <c r="T96" s="7"/>
      <c r="U96" s="7"/>
      <c r="V96" s="7"/>
      <c r="W96" s="7"/>
      <c r="X96" s="7" t="str">
        <f>IF(COUNTIF(Y96:AA96,"H"),"H",
IF(COUNTIF(Y96:AA96,"M"),"M",
IF(COUNTIF(Y96:AA96,"L"),"L",
IF(COUNTIF(Y96:AA96,"B"),"B",""))))</f>
        <v/>
      </c>
      <c r="Y96" s="25"/>
      <c r="Z96" s="25"/>
      <c r="AA96" s="25"/>
      <c r="AB96" s="7"/>
      <c r="AC96" s="7"/>
      <c r="AD96" s="7"/>
      <c r="AE96" s="7"/>
      <c r="AF96" s="7"/>
      <c r="AG96" s="7" t="s">
        <v>102</v>
      </c>
      <c r="AH96" s="7"/>
      <c r="AI96" s="7"/>
      <c r="AJ96" s="7"/>
      <c r="AK96" s="7"/>
      <c r="AL96" s="7">
        <f>COUNTIF(AX96:BA96,5)+COUNTIF(BG96:BH96,5)+COUNTIF(BK96:BQ96,5)+COUNTIF(BU96:CD96,5)+COUNTIF(AX96:BA96,9)+COUNTIF(BG96:BH96,9)+COUNTIF(BK96:BQ96,9)+COUNTIF(BU96:CD96,9)</f>
        <v>2</v>
      </c>
      <c r="AM96" s="7">
        <f>COUNTIF(AX96:BA96,15)+COUNTIF(BG96:BH96,15)+COUNTIF(BK96:BQ96,15)+COUNTIF(BU96:CD96,15)+COUNTIF(AX96:BA96,25)+COUNTIF(BG96:BH96,25)+COUNTIF(BK96:BQ96,25)+COUNTIF(BU96:CD96,25)</f>
        <v>0</v>
      </c>
      <c r="AN96" s="7" t="str">
        <f>IF(AM96&gt;=1,"HIGH",IF(AL96&gt;=2,"MEDIUM","LOW"))</f>
        <v>MEDIUM</v>
      </c>
      <c r="AO96" s="7" t="str">
        <f>IF(AND(AM96=1,OR(H96="H",AB96="H"),TEXT(D96,0)&lt;&gt;"4"),"Y","N" )</f>
        <v>N</v>
      </c>
      <c r="AP96" s="7" t="s">
        <v>85</v>
      </c>
      <c r="AQ96" s="7" t="str">
        <f>IF(OR(AP96="Y",AO96="Y"),"MEDIUM",AN96)</f>
        <v>MEDIUM</v>
      </c>
      <c r="AR96" s="57" t="s">
        <v>92</v>
      </c>
      <c r="AS96" s="57" t="s">
        <v>85</v>
      </c>
      <c r="AT96" s="57" t="s">
        <v>85</v>
      </c>
      <c r="AU96" s="57" t="str">
        <f>IF(AND(AR96="H",AS96="S"),"Y",IF(OR(AND(AR96="L",AS96="S",AT96="Y"),AND(AR96="H",AS96="G",AT96="Y")),"Y","N"))</f>
        <v>N</v>
      </c>
      <c r="AW96" s="57" t="str">
        <f>IF(AU96="N",AQ96,IF(AQ96="LOW","MEDIUM","HIGH"))</f>
        <v>MEDIUM</v>
      </c>
      <c r="AX96" s="56">
        <f>INDEX('P-07 HACCP score'!$C$3:$E$7,MATCH(E96,'P-07 HACCP score'!$B$3:$B$7,0),MATCH('D-14 Ernst'!A$2,'P-07 HACCP score'!$C$2:$E$2,0))</f>
        <v>1.5</v>
      </c>
      <c r="AY96" s="56">
        <f>INDEX('P-07 HACCP score'!$C$3:$E$7,MATCH(F96,'P-07 HACCP score'!$B$3:$B$7,0),MATCH('D-14 Ernst'!B$2,'P-07 HACCP score'!$C$2:$E$2,0))</f>
        <v>0</v>
      </c>
      <c r="AZ96" s="56">
        <f>INDEX('P-07 HACCP score'!$C$3:$E$7,MATCH(G96,'P-07 HACCP score'!$B$3:$B$7,0),MATCH('D-14 Ernst'!C$2,'P-07 HACCP score'!$C$2:$E$2,0))</f>
        <v>5</v>
      </c>
      <c r="BA96" s="56">
        <f>INDEX('P-07 HACCP score'!$C$3:$E$7,MATCH(H96,'P-07 HACCP score'!$B$3:$B$7,0),MATCH('D-14 Ernst'!D$2,'P-07 HACCP score'!$C$2:$E$2,0))</f>
        <v>1.5</v>
      </c>
      <c r="BB96" s="61">
        <f>INDEX('P-07 HACCP score'!$C$3:$E$7,MATCH(I96,'P-07 HACCP score'!$B$3:$B$7,0),MATCH('D-14 Ernst'!E$2,'P-07 HACCP score'!$C$2:$E$2,0))</f>
        <v>0</v>
      </c>
      <c r="BC96" s="61">
        <f>INDEX('P-07 HACCP score'!$C$3:$E$7,MATCH(J96,'P-07 HACCP score'!$B$3:$B$7,0),MATCH('D-14 Ernst'!F$2,'P-07 HACCP score'!$C$2:$E$2,0))</f>
        <v>0</v>
      </c>
      <c r="BD96" s="61">
        <f>INDEX('P-07 HACCP score'!$C$3:$E$7,MATCH(K96,'P-07 HACCP score'!$B$3:$B$7,0),MATCH('D-14 Ernst'!G$2,'P-07 HACCP score'!$C$2:$E$2,0))</f>
        <v>0</v>
      </c>
      <c r="BE96" s="61">
        <f>INDEX('P-07 HACCP score'!$C$3:$E$7,MATCH(L96,'P-07 HACCP score'!$B$3:$B$7,0),MATCH('D-14 Ernst'!H$2,'P-07 HACCP score'!$C$2:$E$2,0))</f>
        <v>1.5</v>
      </c>
      <c r="BF96" s="56">
        <f>INDEX('P-07 HACCP score'!$C$3:$E$7,MATCH(M96,'P-07 HACCP score'!$B$3:$B$7,0),MATCH('D-14 Ernst'!I$2,'P-07 HACCP score'!$C$2:$E$2,0))</f>
        <v>0</v>
      </c>
      <c r="BG96" s="56">
        <f>INDEX('P-07 HACCP score'!$C$3:$E$7,MATCH(N96,'P-07 HACCP score'!$B$3:$B$7,0),MATCH('D-14 Ernst'!J$2,'P-07 HACCP score'!$C$2:$E$2,0))</f>
        <v>0</v>
      </c>
      <c r="BH96" s="56">
        <f>INDEX('P-07 HACCP score'!$C$3:$E$7,MATCH(O96,'P-07 HACCP score'!$B$3:$B$7,0),MATCH('D-14 Ernst'!K$2,'P-07 HACCP score'!$C$2:$E$2,0))</f>
        <v>3</v>
      </c>
      <c r="BI96" s="62">
        <f>INDEX('P-07 HACCP score'!$C$3:$E$7,MATCH(P96,'P-07 HACCP score'!$B$3:$B$7,0),MATCH('D-14 Ernst'!L$2,'P-07 HACCP score'!$C$2:$E$2,0))</f>
        <v>3</v>
      </c>
      <c r="BJ96" s="62">
        <f>INDEX('P-07 HACCP score'!$C$3:$E$7,MATCH(Q96,'P-07 HACCP score'!$B$3:$B$7,0),MATCH('D-14 Ernst'!M$2,'P-07 HACCP score'!$C$2:$E$2,0))</f>
        <v>0</v>
      </c>
      <c r="BK96" s="56">
        <f>INDEX('P-07 HACCP score'!$C$3:$E$7,MATCH(R96,'P-07 HACCP score'!$B$3:$B$7,0),MATCH('D-14 Ernst'!N$2,'P-07 HACCP score'!$C$2:$E$2,0))</f>
        <v>0</v>
      </c>
      <c r="BL96" s="56">
        <f>INDEX('P-07 HACCP score'!$C$3:$E$7,MATCH(S96,'P-07 HACCP score'!$B$3:$B$7,0),MATCH('D-14 Ernst'!O$2,'P-07 HACCP score'!$C$2:$E$2,0))</f>
        <v>0</v>
      </c>
      <c r="BM96" s="56">
        <f>INDEX('P-07 HACCP score'!$C$3:$E$7,MATCH(T96,'P-07 HACCP score'!$B$3:$B$7,0),MATCH('D-14 Ernst'!P$2,'P-07 HACCP score'!$C$2:$E$2,0))</f>
        <v>0</v>
      </c>
      <c r="BN96" s="56">
        <f>INDEX('P-07 HACCP score'!$C$3:$E$7,MATCH(U96,'P-07 HACCP score'!$B$3:$B$7,0),MATCH('D-14 Ernst'!Q$2,'P-07 HACCP score'!$C$2:$E$2,0))</f>
        <v>0</v>
      </c>
      <c r="BO96" s="56">
        <f>INDEX('P-07 HACCP score'!$C$3:$E$7,MATCH(V96,'P-07 HACCP score'!$B$3:$B$7,0),MATCH('D-14 Ernst'!R$2,'P-07 HACCP score'!$C$2:$E$2,0))</f>
        <v>0</v>
      </c>
      <c r="BP96" s="56">
        <f>INDEX('P-07 HACCP score'!$C$3:$E$7,MATCH(W96,'P-07 HACCP score'!$B$3:$B$7,0),MATCH('D-14 Ernst'!S$2,'P-07 HACCP score'!$C$2:$E$2,0))</f>
        <v>0</v>
      </c>
      <c r="BQ96" s="56" t="e">
        <f>INDEX('P-07 HACCP score'!$C$3:$E$7,MATCH(X96,'P-07 HACCP score'!$B$3:$B$7,0),MATCH('D-14 Ernst'!T$2,'P-07 HACCP score'!$C$2:$E$2,0))</f>
        <v>#N/A</v>
      </c>
      <c r="BR96" s="63">
        <f>INDEX('P-07 HACCP score'!$C$3:$E$7,MATCH(Y96,'P-07 HACCP score'!$B$3:$B$7,0),MATCH('D-14 Ernst'!U$2,'P-07 HACCP score'!$C$2:$E$2,0))</f>
        <v>0</v>
      </c>
      <c r="BS96" s="63">
        <f>INDEX('P-07 HACCP score'!$C$3:$E$7,MATCH(Z96,'P-07 HACCP score'!$B$3:$B$7,0),MATCH('D-14 Ernst'!V$2,'P-07 HACCP score'!$C$2:$E$2,0))</f>
        <v>0</v>
      </c>
      <c r="BT96" s="63">
        <f>INDEX('P-07 HACCP score'!$C$3:$E$7,MATCH(AA96,'P-07 HACCP score'!$B$3:$B$7,0),MATCH('D-14 Ernst'!W$2,'P-07 HACCP score'!$C$2:$E$2,0))</f>
        <v>0</v>
      </c>
      <c r="BU96" s="56">
        <f>INDEX('P-07 HACCP score'!$C$3:$E$7,MATCH(AB96,'P-07 HACCP score'!$B$3:$B$7,0),MATCH('D-14 Ernst'!X$2,'P-07 HACCP score'!$C$2:$E$2,0))</f>
        <v>0</v>
      </c>
      <c r="BV96" s="56">
        <f>INDEX('P-07 HACCP score'!$C$3:$E$7,MATCH(AC96,'P-07 HACCP score'!$B$3:$B$7,0),MATCH('D-14 Ernst'!Y$2,'P-07 HACCP score'!$C$2:$E$2,0))</f>
        <v>0</v>
      </c>
      <c r="BW96" s="56">
        <f>INDEX('P-07 HACCP score'!$C$3:$E$7,MATCH(AD96,'P-07 HACCP score'!$B$3:$B$7,0),MATCH('D-14 Ernst'!Z$2,'P-07 HACCP score'!$C$2:$E$2,0))</f>
        <v>0</v>
      </c>
      <c r="BX96" s="56">
        <f>INDEX('P-07 HACCP score'!$C$3:$E$7,MATCH(AE96,'P-07 HACCP score'!$B$3:$B$7,0),MATCH('D-14 Ernst'!AA$2,'P-07 HACCP score'!$C$2:$E$2,0))</f>
        <v>0</v>
      </c>
      <c r="BY96" s="56">
        <f>INDEX('P-07 HACCP score'!$C$3:$E$7,MATCH(AF96,'P-07 HACCP score'!$B$3:$B$7,0),MATCH('D-14 Ernst'!AB$2,'P-07 HACCP score'!$C$2:$E$2,0))</f>
        <v>0</v>
      </c>
      <c r="BZ96" s="56">
        <f>INDEX('P-07 HACCP score'!$C$3:$E$7,MATCH(AG96,'P-07 HACCP score'!$B$3:$B$7,0),MATCH('D-14 Ernst'!AC$2,'P-07 HACCP score'!$C$2:$E$2,0))</f>
        <v>9</v>
      </c>
      <c r="CA96" s="56">
        <f>INDEX('P-07 HACCP score'!$C$3:$E$7,MATCH(AH96,'P-07 HACCP score'!$B$3:$B$7,0),MATCH('D-14 Ernst'!AD$2,'P-07 HACCP score'!$C$2:$E$2,0))</f>
        <v>0</v>
      </c>
      <c r="CB96" s="56">
        <f>INDEX('P-07 HACCP score'!$C$3:$E$7,MATCH(AI96,'P-07 HACCP score'!$B$3:$B$7,0),MATCH('D-14 Ernst'!AE$2,'P-07 HACCP score'!$C$2:$E$2,0))</f>
        <v>0</v>
      </c>
      <c r="CC96" s="56">
        <f>INDEX('P-07 HACCP score'!$C$3:$E$7,MATCH(AJ96,'P-07 HACCP score'!$B$3:$B$7,0),MATCH('D-14 Ernst'!AF$2,'P-07 HACCP score'!$C$2:$E$2,0))</f>
        <v>0</v>
      </c>
      <c r="CD96" s="56">
        <f>INDEX('P-07 HACCP score'!$C$3:$E$7,MATCH(AK96,'P-07 HACCP score'!$B$3:$B$7,0),MATCH('D-14 Ernst'!AG$2,'P-07 HACCP score'!$C$2:$E$2,0))</f>
        <v>0</v>
      </c>
    </row>
    <row r="97" spans="1:82" x14ac:dyDescent="0.3">
      <c r="A97" s="50">
        <v>51033</v>
      </c>
      <c r="B97" s="51" t="s">
        <v>205</v>
      </c>
      <c r="C97" s="45" t="s">
        <v>140</v>
      </c>
      <c r="D97" s="39">
        <v>2</v>
      </c>
      <c r="E97" s="8"/>
      <c r="F97" s="7"/>
      <c r="G97" s="7" t="s">
        <v>84</v>
      </c>
      <c r="H97" s="7" t="str">
        <f>IF(COUNTIF(I97:M97,"H"),"H",
IF(COUNTIF(I97:M97,"M"),"M",
IF(COUNTIF(I97:M97,"L"),"L",
IF(COUNTIF(I97:M97,"B"),"B",""))))</f>
        <v>B</v>
      </c>
      <c r="I97" s="10"/>
      <c r="J97" s="10"/>
      <c r="K97" s="10"/>
      <c r="L97" s="10" t="s">
        <v>83</v>
      </c>
      <c r="M97" s="10"/>
      <c r="N97" s="7"/>
      <c r="O97" s="7" t="str">
        <f>IF(COUNTIF(P97:Q97,"H"),"H",
IF(COUNTIF(P97:Q97,"M"),"M",
IF(COUNTIF(P97:Q97,"L"),"L",
IF(COUNTIF(P97:Q97,"B"),"B",""))))</f>
        <v>L</v>
      </c>
      <c r="P97" s="12" t="s">
        <v>84</v>
      </c>
      <c r="Q97" s="12"/>
      <c r="R97" s="7"/>
      <c r="S97" s="7"/>
      <c r="T97" s="7"/>
      <c r="U97" s="7"/>
      <c r="V97" s="7"/>
      <c r="W97" s="7"/>
      <c r="X97" s="7" t="str">
        <f>IF(COUNTIF(Y97:AA97,"H"),"H",
IF(COUNTIF(Y97:AA97,"M"),"M",
IF(COUNTIF(Y97:AA97,"L"),"L",
IF(COUNTIF(Y97:AA97,"B"),"B",""))))</f>
        <v/>
      </c>
      <c r="Y97" s="25"/>
      <c r="Z97" s="25"/>
      <c r="AA97" s="25"/>
      <c r="AB97" s="7"/>
      <c r="AC97" s="7"/>
      <c r="AD97" s="7"/>
      <c r="AE97" s="7"/>
      <c r="AF97" s="7"/>
      <c r="AG97" s="7" t="s">
        <v>102</v>
      </c>
      <c r="AH97" s="7"/>
      <c r="AI97" s="7"/>
      <c r="AJ97" s="7"/>
      <c r="AK97" s="7"/>
      <c r="AL97" s="7">
        <f>COUNTIF(AX97:BA97,5)+COUNTIF(BG97:BH97,5)+COUNTIF(BK97:BQ97,5)+COUNTIF(BU97:CD97,5)+COUNTIF(AX97:BA97,9)+COUNTIF(BG97:BH97,9)+COUNTIF(BK97:BQ97,9)+COUNTIF(BU97:CD97,9)</f>
        <v>2</v>
      </c>
      <c r="AM97" s="7">
        <f>COUNTIF(AX97:BA97,15)+COUNTIF(BG97:BH97,15)+COUNTIF(BK97:BQ97,15)+COUNTIF(BU97:CD97,15)+COUNTIF(AX97:BA97,25)+COUNTIF(BG97:BH97,25)+COUNTIF(BK97:BQ97,25)+COUNTIF(BU97:CD97,25)</f>
        <v>0</v>
      </c>
      <c r="AN97" s="7" t="str">
        <f>IF(AM97&gt;=1,"HIGH",IF(AL97&gt;=2,"MEDIUM","LOW"))</f>
        <v>MEDIUM</v>
      </c>
      <c r="AO97" s="7" t="str">
        <f>IF(AND(AM97=1,OR(H97="H",AB97="H"),TEXT(D97,0)&lt;&gt;"4"),"Y","N" )</f>
        <v>N</v>
      </c>
      <c r="AP97" s="7" t="s">
        <v>85</v>
      </c>
      <c r="AQ97" s="7" t="str">
        <f>IF(OR(AP97="Y",AO97="Y"),"MEDIUM",AN97)</f>
        <v>MEDIUM</v>
      </c>
      <c r="AR97" s="57" t="s">
        <v>92</v>
      </c>
      <c r="AS97" s="57" t="s">
        <v>85</v>
      </c>
      <c r="AT97" s="57" t="s">
        <v>85</v>
      </c>
      <c r="AU97" s="57" t="str">
        <f>IF(AND(AR97="H",AS97="S"),"Y",IF(OR(AND(AR97="L",AS97="S",AT97="Y"),AND(AR97="H",AS97="G",AT97="Y")),"Y","N"))</f>
        <v>N</v>
      </c>
      <c r="AW97" s="57" t="str">
        <f>IF(AU97="N",AQ97,IF(AQ97="LOW","MEDIUM","HIGH"))</f>
        <v>MEDIUM</v>
      </c>
      <c r="AX97" s="56">
        <f>INDEX('P-07 HACCP score'!$C$3:$E$7,MATCH(E97,'P-07 HACCP score'!$B$3:$B$7,0),MATCH('D-14 Ernst'!A$2,'P-07 HACCP score'!$C$2:$E$2,0))</f>
        <v>0</v>
      </c>
      <c r="AY97" s="56">
        <f>INDEX('P-07 HACCP score'!$C$3:$E$7,MATCH(F97,'P-07 HACCP score'!$B$3:$B$7,0),MATCH('D-14 Ernst'!B$2,'P-07 HACCP score'!$C$2:$E$2,0))</f>
        <v>0</v>
      </c>
      <c r="AZ97" s="56">
        <f>INDEX('P-07 HACCP score'!$C$3:$E$7,MATCH(G97,'P-07 HACCP score'!$B$3:$B$7,0),MATCH('D-14 Ernst'!C$2,'P-07 HACCP score'!$C$2:$E$2,0))</f>
        <v>5</v>
      </c>
      <c r="BA97" s="56">
        <f>INDEX('P-07 HACCP score'!$C$3:$E$7,MATCH(H97,'P-07 HACCP score'!$B$3:$B$7,0),MATCH('D-14 Ernst'!D$2,'P-07 HACCP score'!$C$2:$E$2,0))</f>
        <v>1.5</v>
      </c>
      <c r="BB97" s="61">
        <f>INDEX('P-07 HACCP score'!$C$3:$E$7,MATCH(I97,'P-07 HACCP score'!$B$3:$B$7,0),MATCH('D-14 Ernst'!E$2,'P-07 HACCP score'!$C$2:$E$2,0))</f>
        <v>0</v>
      </c>
      <c r="BC97" s="61">
        <f>INDEX('P-07 HACCP score'!$C$3:$E$7,MATCH(J97,'P-07 HACCP score'!$B$3:$B$7,0),MATCH('D-14 Ernst'!F$2,'P-07 HACCP score'!$C$2:$E$2,0))</f>
        <v>0</v>
      </c>
      <c r="BD97" s="61">
        <f>INDEX('P-07 HACCP score'!$C$3:$E$7,MATCH(K97,'P-07 HACCP score'!$B$3:$B$7,0),MATCH('D-14 Ernst'!G$2,'P-07 HACCP score'!$C$2:$E$2,0))</f>
        <v>0</v>
      </c>
      <c r="BE97" s="61">
        <f>INDEX('P-07 HACCP score'!$C$3:$E$7,MATCH(L97,'P-07 HACCP score'!$B$3:$B$7,0),MATCH('D-14 Ernst'!H$2,'P-07 HACCP score'!$C$2:$E$2,0))</f>
        <v>1.5</v>
      </c>
      <c r="BF97" s="56">
        <f>INDEX('P-07 HACCP score'!$C$3:$E$7,MATCH(M97,'P-07 HACCP score'!$B$3:$B$7,0),MATCH('D-14 Ernst'!I$2,'P-07 HACCP score'!$C$2:$E$2,0))</f>
        <v>0</v>
      </c>
      <c r="BG97" s="56">
        <f>INDEX('P-07 HACCP score'!$C$3:$E$7,MATCH(N97,'P-07 HACCP score'!$B$3:$B$7,0),MATCH('D-14 Ernst'!J$2,'P-07 HACCP score'!$C$2:$E$2,0))</f>
        <v>0</v>
      </c>
      <c r="BH97" s="56">
        <f>INDEX('P-07 HACCP score'!$C$3:$E$7,MATCH(O97,'P-07 HACCP score'!$B$3:$B$7,0),MATCH('D-14 Ernst'!K$2,'P-07 HACCP score'!$C$2:$E$2,0))</f>
        <v>3</v>
      </c>
      <c r="BI97" s="62">
        <f>INDEX('P-07 HACCP score'!$C$3:$E$7,MATCH(P97,'P-07 HACCP score'!$B$3:$B$7,0),MATCH('D-14 Ernst'!L$2,'P-07 HACCP score'!$C$2:$E$2,0))</f>
        <v>3</v>
      </c>
      <c r="BJ97" s="62">
        <f>INDEX('P-07 HACCP score'!$C$3:$E$7,MATCH(Q97,'P-07 HACCP score'!$B$3:$B$7,0),MATCH('D-14 Ernst'!M$2,'P-07 HACCP score'!$C$2:$E$2,0))</f>
        <v>0</v>
      </c>
      <c r="BK97" s="56">
        <f>INDEX('P-07 HACCP score'!$C$3:$E$7,MATCH(R97,'P-07 HACCP score'!$B$3:$B$7,0),MATCH('D-14 Ernst'!N$2,'P-07 HACCP score'!$C$2:$E$2,0))</f>
        <v>0</v>
      </c>
      <c r="BL97" s="56">
        <f>INDEX('P-07 HACCP score'!$C$3:$E$7,MATCH(S97,'P-07 HACCP score'!$B$3:$B$7,0),MATCH('D-14 Ernst'!O$2,'P-07 HACCP score'!$C$2:$E$2,0))</f>
        <v>0</v>
      </c>
      <c r="BM97" s="56">
        <f>INDEX('P-07 HACCP score'!$C$3:$E$7,MATCH(T97,'P-07 HACCP score'!$B$3:$B$7,0),MATCH('D-14 Ernst'!P$2,'P-07 HACCP score'!$C$2:$E$2,0))</f>
        <v>0</v>
      </c>
      <c r="BN97" s="56">
        <f>INDEX('P-07 HACCP score'!$C$3:$E$7,MATCH(U97,'P-07 HACCP score'!$B$3:$B$7,0),MATCH('D-14 Ernst'!Q$2,'P-07 HACCP score'!$C$2:$E$2,0))</f>
        <v>0</v>
      </c>
      <c r="BO97" s="56">
        <f>INDEX('P-07 HACCP score'!$C$3:$E$7,MATCH(V97,'P-07 HACCP score'!$B$3:$B$7,0),MATCH('D-14 Ernst'!R$2,'P-07 HACCP score'!$C$2:$E$2,0))</f>
        <v>0</v>
      </c>
      <c r="BP97" s="56">
        <f>INDEX('P-07 HACCP score'!$C$3:$E$7,MATCH(W97,'P-07 HACCP score'!$B$3:$B$7,0),MATCH('D-14 Ernst'!S$2,'P-07 HACCP score'!$C$2:$E$2,0))</f>
        <v>0</v>
      </c>
      <c r="BQ97" s="56" t="e">
        <f>INDEX('P-07 HACCP score'!$C$3:$E$7,MATCH(X97,'P-07 HACCP score'!$B$3:$B$7,0),MATCH('D-14 Ernst'!T$2,'P-07 HACCP score'!$C$2:$E$2,0))</f>
        <v>#N/A</v>
      </c>
      <c r="BR97" s="63">
        <f>INDEX('P-07 HACCP score'!$C$3:$E$7,MATCH(Y97,'P-07 HACCP score'!$B$3:$B$7,0),MATCH('D-14 Ernst'!U$2,'P-07 HACCP score'!$C$2:$E$2,0))</f>
        <v>0</v>
      </c>
      <c r="BS97" s="63">
        <f>INDEX('P-07 HACCP score'!$C$3:$E$7,MATCH(Z97,'P-07 HACCP score'!$B$3:$B$7,0),MATCH('D-14 Ernst'!V$2,'P-07 HACCP score'!$C$2:$E$2,0))</f>
        <v>0</v>
      </c>
      <c r="BT97" s="63">
        <f>INDEX('P-07 HACCP score'!$C$3:$E$7,MATCH(AA97,'P-07 HACCP score'!$B$3:$B$7,0),MATCH('D-14 Ernst'!W$2,'P-07 HACCP score'!$C$2:$E$2,0))</f>
        <v>0</v>
      </c>
      <c r="BU97" s="56">
        <f>INDEX('P-07 HACCP score'!$C$3:$E$7,MATCH(AB97,'P-07 HACCP score'!$B$3:$B$7,0),MATCH('D-14 Ernst'!X$2,'P-07 HACCP score'!$C$2:$E$2,0))</f>
        <v>0</v>
      </c>
      <c r="BV97" s="56">
        <f>INDEX('P-07 HACCP score'!$C$3:$E$7,MATCH(AC97,'P-07 HACCP score'!$B$3:$B$7,0),MATCH('D-14 Ernst'!Y$2,'P-07 HACCP score'!$C$2:$E$2,0))</f>
        <v>0</v>
      </c>
      <c r="BW97" s="56">
        <f>INDEX('P-07 HACCP score'!$C$3:$E$7,MATCH(AD97,'P-07 HACCP score'!$B$3:$B$7,0),MATCH('D-14 Ernst'!Z$2,'P-07 HACCP score'!$C$2:$E$2,0))</f>
        <v>0</v>
      </c>
      <c r="BX97" s="56">
        <f>INDEX('P-07 HACCP score'!$C$3:$E$7,MATCH(AE97,'P-07 HACCP score'!$B$3:$B$7,0),MATCH('D-14 Ernst'!AA$2,'P-07 HACCP score'!$C$2:$E$2,0))</f>
        <v>0</v>
      </c>
      <c r="BY97" s="56">
        <f>INDEX('P-07 HACCP score'!$C$3:$E$7,MATCH(AF97,'P-07 HACCP score'!$B$3:$B$7,0),MATCH('D-14 Ernst'!AB$2,'P-07 HACCP score'!$C$2:$E$2,0))</f>
        <v>0</v>
      </c>
      <c r="BZ97" s="56">
        <f>INDEX('P-07 HACCP score'!$C$3:$E$7,MATCH(AG97,'P-07 HACCP score'!$B$3:$B$7,0),MATCH('D-14 Ernst'!AC$2,'P-07 HACCP score'!$C$2:$E$2,0))</f>
        <v>9</v>
      </c>
      <c r="CA97" s="56">
        <f>INDEX('P-07 HACCP score'!$C$3:$E$7,MATCH(AH97,'P-07 HACCP score'!$B$3:$B$7,0),MATCH('D-14 Ernst'!AD$2,'P-07 HACCP score'!$C$2:$E$2,0))</f>
        <v>0</v>
      </c>
      <c r="CB97" s="56">
        <f>INDEX('P-07 HACCP score'!$C$3:$E$7,MATCH(AI97,'P-07 HACCP score'!$B$3:$B$7,0),MATCH('D-14 Ernst'!AE$2,'P-07 HACCP score'!$C$2:$E$2,0))</f>
        <v>0</v>
      </c>
      <c r="CC97" s="56">
        <f>INDEX('P-07 HACCP score'!$C$3:$E$7,MATCH(AJ97,'P-07 HACCP score'!$B$3:$B$7,0),MATCH('D-14 Ernst'!AF$2,'P-07 HACCP score'!$C$2:$E$2,0))</f>
        <v>0</v>
      </c>
      <c r="CD97" s="56">
        <f>INDEX('P-07 HACCP score'!$C$3:$E$7,MATCH(AK97,'P-07 HACCP score'!$B$3:$B$7,0),MATCH('D-14 Ernst'!AG$2,'P-07 HACCP score'!$C$2:$E$2,0))</f>
        <v>0</v>
      </c>
    </row>
    <row r="98" spans="1:82" x14ac:dyDescent="0.3">
      <c r="A98" s="48">
        <v>51030</v>
      </c>
      <c r="B98" s="49" t="s">
        <v>206</v>
      </c>
      <c r="C98" s="45" t="s">
        <v>140</v>
      </c>
      <c r="D98" s="39">
        <v>2</v>
      </c>
      <c r="E98" s="8" t="s">
        <v>83</v>
      </c>
      <c r="F98" s="7"/>
      <c r="G98" s="7" t="s">
        <v>84</v>
      </c>
      <c r="H98" s="7" t="str">
        <f>IF(COUNTIF(I98:M98,"H"),"H",
IF(COUNTIF(I98:M98,"M"),"M",
IF(COUNTIF(I98:M98,"L"),"L",
IF(COUNTIF(I98:M98,"B"),"B",""))))</f>
        <v>L</v>
      </c>
      <c r="I98" s="10" t="s">
        <v>83</v>
      </c>
      <c r="J98" s="92" t="s">
        <v>84</v>
      </c>
      <c r="K98" s="10"/>
      <c r="L98" s="10" t="s">
        <v>83</v>
      </c>
      <c r="M98" s="10"/>
      <c r="N98" s="7"/>
      <c r="O98" s="7" t="str">
        <f>IF(COUNTIF(P98:Q98,"H"),"H",
IF(COUNTIF(P98:Q98,"M"),"M",
IF(COUNTIF(P98:Q98,"L"),"L",
IF(COUNTIF(P98:Q98,"B"),"B",""))))</f>
        <v>L</v>
      </c>
      <c r="P98" s="12" t="s">
        <v>84</v>
      </c>
      <c r="Q98" s="12"/>
      <c r="R98" s="7"/>
      <c r="S98" s="7"/>
      <c r="T98" s="7"/>
      <c r="U98" s="7"/>
      <c r="V98" s="7"/>
      <c r="W98" s="7"/>
      <c r="X98" s="7" t="str">
        <f>IF(COUNTIF(Y98:AA98,"H"),"H",
IF(COUNTIF(Y98:AA98,"M"),"M",
IF(COUNTIF(Y98:AA98,"L"),"L",
IF(COUNTIF(Y98:AA98,"B"),"B",""))))</f>
        <v/>
      </c>
      <c r="Y98" s="25"/>
      <c r="Z98" s="25"/>
      <c r="AA98" s="25"/>
      <c r="AB98" s="7"/>
      <c r="AC98" s="7"/>
      <c r="AD98" s="7"/>
      <c r="AE98" s="7"/>
      <c r="AF98" s="7"/>
      <c r="AG98" s="7" t="s">
        <v>102</v>
      </c>
      <c r="AH98" s="7"/>
      <c r="AI98" s="7"/>
      <c r="AJ98" s="7"/>
      <c r="AK98" s="7"/>
      <c r="AL98" s="7">
        <f>COUNTIF(AX98:BA98,5)+COUNTIF(BG98:BH98,5)+COUNTIF(BK98:BQ98,5)+COUNTIF(BU98:CD98,5)+COUNTIF(AX98:BA98,9)+COUNTIF(BG98:BH98,9)+COUNTIF(BK98:BQ98,9)+COUNTIF(BU98:CD98,9)</f>
        <v>2</v>
      </c>
      <c r="AM98" s="7">
        <f>COUNTIF(AX98:BA98,15)+COUNTIF(BG98:BH98,15)+COUNTIF(BK98:BQ98,15)+COUNTIF(BU98:CD98,15)+COUNTIF(AX98:BA98,25)+COUNTIF(BG98:BH98,25)+COUNTIF(BK98:BQ98,25)+COUNTIF(BU98:CD98,25)</f>
        <v>0</v>
      </c>
      <c r="AN98" s="7" t="str">
        <f>IF(AM98&gt;=1,"HIGH",IF(AL98&gt;=2,"MEDIUM","LOW"))</f>
        <v>MEDIUM</v>
      </c>
      <c r="AO98" s="7" t="str">
        <f>IF(AND(AM98=1,OR(H98="H",AB98="H"),TEXT(D98,0)&lt;&gt;"4"),"Y","N" )</f>
        <v>N</v>
      </c>
      <c r="AP98" s="7" t="s">
        <v>85</v>
      </c>
      <c r="AQ98" s="7" t="str">
        <f>IF(OR(AP98="Y",AO98="Y"),"MEDIUM",AN98)</f>
        <v>MEDIUM</v>
      </c>
      <c r="AR98" s="57" t="s">
        <v>84</v>
      </c>
      <c r="AS98" s="57" t="s">
        <v>85</v>
      </c>
      <c r="AT98" s="57" t="s">
        <v>85</v>
      </c>
      <c r="AU98" s="57" t="str">
        <f>IF(AND(AR98="H",AS98="S"),"Y",IF(OR(AND(AR98="L",AS98="S",AT98="Y"),AND(AR98="H",AS98="G",AT98="Y")),"Y","N"))</f>
        <v>N</v>
      </c>
      <c r="AW98" s="57" t="str">
        <f>IF(AU98="N",AQ98,IF(AQ98="LOW","MEDIUM","HIGH"))</f>
        <v>MEDIUM</v>
      </c>
      <c r="AX98" s="56">
        <f>INDEX('P-07 HACCP score'!$C$3:$E$7,MATCH(E98,'P-07 HACCP score'!$B$3:$B$7,0),MATCH('D-14 Ernst'!A$2,'P-07 HACCP score'!$C$2:$E$2,0))</f>
        <v>1.5</v>
      </c>
      <c r="AY98" s="56">
        <f>INDEX('P-07 HACCP score'!$C$3:$E$7,MATCH(F98,'P-07 HACCP score'!$B$3:$B$7,0),MATCH('D-14 Ernst'!B$2,'P-07 HACCP score'!$C$2:$E$2,0))</f>
        <v>0</v>
      </c>
      <c r="AZ98" s="56">
        <f>INDEX('P-07 HACCP score'!$C$3:$E$7,MATCH(G98,'P-07 HACCP score'!$B$3:$B$7,0),MATCH('D-14 Ernst'!C$2,'P-07 HACCP score'!$C$2:$E$2,0))</f>
        <v>5</v>
      </c>
      <c r="BA98" s="56">
        <f>INDEX('P-07 HACCP score'!$C$3:$E$7,MATCH(H98,'P-07 HACCP score'!$B$3:$B$7,0),MATCH('D-14 Ernst'!D$2,'P-07 HACCP score'!$C$2:$E$2,0))</f>
        <v>3</v>
      </c>
      <c r="BB98" s="61">
        <f>INDEX('P-07 HACCP score'!$C$3:$E$7,MATCH(I98,'P-07 HACCP score'!$B$3:$B$7,0),MATCH('D-14 Ernst'!E$2,'P-07 HACCP score'!$C$2:$E$2,0))</f>
        <v>1.5</v>
      </c>
      <c r="BC98" s="61">
        <f>INDEX('P-07 HACCP score'!$C$3:$E$7,MATCH(J98,'P-07 HACCP score'!$B$3:$B$7,0),MATCH('D-14 Ernst'!F$2,'P-07 HACCP score'!$C$2:$E$2,0))</f>
        <v>3</v>
      </c>
      <c r="BD98" s="61">
        <f>INDEX('P-07 HACCP score'!$C$3:$E$7,MATCH(K98,'P-07 HACCP score'!$B$3:$B$7,0),MATCH('D-14 Ernst'!G$2,'P-07 HACCP score'!$C$2:$E$2,0))</f>
        <v>0</v>
      </c>
      <c r="BE98" s="61">
        <f>INDEX('P-07 HACCP score'!$C$3:$E$7,MATCH(L98,'P-07 HACCP score'!$B$3:$B$7,0),MATCH('D-14 Ernst'!H$2,'P-07 HACCP score'!$C$2:$E$2,0))</f>
        <v>1.5</v>
      </c>
      <c r="BF98" s="56">
        <f>INDEX('P-07 HACCP score'!$C$3:$E$7,MATCH(M98,'P-07 HACCP score'!$B$3:$B$7,0),MATCH('D-14 Ernst'!I$2,'P-07 HACCP score'!$C$2:$E$2,0))</f>
        <v>0</v>
      </c>
      <c r="BG98" s="56">
        <f>INDEX('P-07 HACCP score'!$C$3:$E$7,MATCH(N98,'P-07 HACCP score'!$B$3:$B$7,0),MATCH('D-14 Ernst'!J$2,'P-07 HACCP score'!$C$2:$E$2,0))</f>
        <v>0</v>
      </c>
      <c r="BH98" s="56">
        <f>INDEX('P-07 HACCP score'!$C$3:$E$7,MATCH(O98,'P-07 HACCP score'!$B$3:$B$7,0),MATCH('D-14 Ernst'!K$2,'P-07 HACCP score'!$C$2:$E$2,0))</f>
        <v>3</v>
      </c>
      <c r="BI98" s="62">
        <f>INDEX('P-07 HACCP score'!$C$3:$E$7,MATCH(P98,'P-07 HACCP score'!$B$3:$B$7,0),MATCH('D-14 Ernst'!L$2,'P-07 HACCP score'!$C$2:$E$2,0))</f>
        <v>3</v>
      </c>
      <c r="BJ98" s="62">
        <f>INDEX('P-07 HACCP score'!$C$3:$E$7,MATCH(Q98,'P-07 HACCP score'!$B$3:$B$7,0),MATCH('D-14 Ernst'!M$2,'P-07 HACCP score'!$C$2:$E$2,0))</f>
        <v>0</v>
      </c>
      <c r="BK98" s="56">
        <f>INDEX('P-07 HACCP score'!$C$3:$E$7,MATCH(R98,'P-07 HACCP score'!$B$3:$B$7,0),MATCH('D-14 Ernst'!N$2,'P-07 HACCP score'!$C$2:$E$2,0))</f>
        <v>0</v>
      </c>
      <c r="BL98" s="56">
        <f>INDEX('P-07 HACCP score'!$C$3:$E$7,MATCH(S98,'P-07 HACCP score'!$B$3:$B$7,0),MATCH('D-14 Ernst'!O$2,'P-07 HACCP score'!$C$2:$E$2,0))</f>
        <v>0</v>
      </c>
      <c r="BM98" s="56">
        <f>INDEX('P-07 HACCP score'!$C$3:$E$7,MATCH(T98,'P-07 HACCP score'!$B$3:$B$7,0),MATCH('D-14 Ernst'!P$2,'P-07 HACCP score'!$C$2:$E$2,0))</f>
        <v>0</v>
      </c>
      <c r="BN98" s="56">
        <f>INDEX('P-07 HACCP score'!$C$3:$E$7,MATCH(U98,'P-07 HACCP score'!$B$3:$B$7,0),MATCH('D-14 Ernst'!Q$2,'P-07 HACCP score'!$C$2:$E$2,0))</f>
        <v>0</v>
      </c>
      <c r="BO98" s="56">
        <f>INDEX('P-07 HACCP score'!$C$3:$E$7,MATCH(V98,'P-07 HACCP score'!$B$3:$B$7,0),MATCH('D-14 Ernst'!R$2,'P-07 HACCP score'!$C$2:$E$2,0))</f>
        <v>0</v>
      </c>
      <c r="BP98" s="56">
        <f>INDEX('P-07 HACCP score'!$C$3:$E$7,MATCH(W98,'P-07 HACCP score'!$B$3:$B$7,0),MATCH('D-14 Ernst'!S$2,'P-07 HACCP score'!$C$2:$E$2,0))</f>
        <v>0</v>
      </c>
      <c r="BQ98" s="56" t="e">
        <f>INDEX('P-07 HACCP score'!$C$3:$E$7,MATCH(X98,'P-07 HACCP score'!$B$3:$B$7,0),MATCH('D-14 Ernst'!T$2,'P-07 HACCP score'!$C$2:$E$2,0))</f>
        <v>#N/A</v>
      </c>
      <c r="BR98" s="63">
        <f>INDEX('P-07 HACCP score'!$C$3:$E$7,MATCH(Y98,'P-07 HACCP score'!$B$3:$B$7,0),MATCH('D-14 Ernst'!U$2,'P-07 HACCP score'!$C$2:$E$2,0))</f>
        <v>0</v>
      </c>
      <c r="BS98" s="63">
        <f>INDEX('P-07 HACCP score'!$C$3:$E$7,MATCH(Z98,'P-07 HACCP score'!$B$3:$B$7,0),MATCH('D-14 Ernst'!V$2,'P-07 HACCP score'!$C$2:$E$2,0))</f>
        <v>0</v>
      </c>
      <c r="BT98" s="63">
        <f>INDEX('P-07 HACCP score'!$C$3:$E$7,MATCH(AA98,'P-07 HACCP score'!$B$3:$B$7,0),MATCH('D-14 Ernst'!W$2,'P-07 HACCP score'!$C$2:$E$2,0))</f>
        <v>0</v>
      </c>
      <c r="BU98" s="56">
        <f>INDEX('P-07 HACCP score'!$C$3:$E$7,MATCH(AB98,'P-07 HACCP score'!$B$3:$B$7,0),MATCH('D-14 Ernst'!X$2,'P-07 HACCP score'!$C$2:$E$2,0))</f>
        <v>0</v>
      </c>
      <c r="BV98" s="56">
        <f>INDEX('P-07 HACCP score'!$C$3:$E$7,MATCH(AC98,'P-07 HACCP score'!$B$3:$B$7,0),MATCH('D-14 Ernst'!Y$2,'P-07 HACCP score'!$C$2:$E$2,0))</f>
        <v>0</v>
      </c>
      <c r="BW98" s="56">
        <f>INDEX('P-07 HACCP score'!$C$3:$E$7,MATCH(AD98,'P-07 HACCP score'!$B$3:$B$7,0),MATCH('D-14 Ernst'!Z$2,'P-07 HACCP score'!$C$2:$E$2,0))</f>
        <v>0</v>
      </c>
      <c r="BX98" s="56">
        <f>INDEX('P-07 HACCP score'!$C$3:$E$7,MATCH(AE98,'P-07 HACCP score'!$B$3:$B$7,0),MATCH('D-14 Ernst'!AA$2,'P-07 HACCP score'!$C$2:$E$2,0))</f>
        <v>0</v>
      </c>
      <c r="BY98" s="56">
        <f>INDEX('P-07 HACCP score'!$C$3:$E$7,MATCH(AF98,'P-07 HACCP score'!$B$3:$B$7,0),MATCH('D-14 Ernst'!AB$2,'P-07 HACCP score'!$C$2:$E$2,0))</f>
        <v>0</v>
      </c>
      <c r="BZ98" s="56">
        <f>INDEX('P-07 HACCP score'!$C$3:$E$7,MATCH(AG98,'P-07 HACCP score'!$B$3:$B$7,0),MATCH('D-14 Ernst'!AC$2,'P-07 HACCP score'!$C$2:$E$2,0))</f>
        <v>9</v>
      </c>
      <c r="CA98" s="56">
        <f>INDEX('P-07 HACCP score'!$C$3:$E$7,MATCH(AH98,'P-07 HACCP score'!$B$3:$B$7,0),MATCH('D-14 Ernst'!AD$2,'P-07 HACCP score'!$C$2:$E$2,0))</f>
        <v>0</v>
      </c>
      <c r="CB98" s="56">
        <f>INDEX('P-07 HACCP score'!$C$3:$E$7,MATCH(AI98,'P-07 HACCP score'!$B$3:$B$7,0),MATCH('D-14 Ernst'!AE$2,'P-07 HACCP score'!$C$2:$E$2,0))</f>
        <v>0</v>
      </c>
      <c r="CC98" s="56">
        <f>INDEX('P-07 HACCP score'!$C$3:$E$7,MATCH(AJ98,'P-07 HACCP score'!$B$3:$B$7,0),MATCH('D-14 Ernst'!AF$2,'P-07 HACCP score'!$C$2:$E$2,0))</f>
        <v>0</v>
      </c>
      <c r="CD98" s="56">
        <f>INDEX('P-07 HACCP score'!$C$3:$E$7,MATCH(AK98,'P-07 HACCP score'!$B$3:$B$7,0),MATCH('D-14 Ernst'!AG$2,'P-07 HACCP score'!$C$2:$E$2,0))</f>
        <v>0</v>
      </c>
    </row>
    <row r="99" spans="1:82" x14ac:dyDescent="0.3">
      <c r="A99" s="48">
        <v>51031</v>
      </c>
      <c r="B99" s="51" t="s">
        <v>207</v>
      </c>
      <c r="C99" s="45" t="s">
        <v>140</v>
      </c>
      <c r="D99" s="39">
        <v>2</v>
      </c>
      <c r="E99" s="8"/>
      <c r="F99" s="7"/>
      <c r="G99" s="7" t="s">
        <v>84</v>
      </c>
      <c r="H99" s="7" t="str">
        <f>IF(COUNTIF(I99:M99,"H"),"H",
IF(COUNTIF(I99:M99,"M"),"M",
IF(COUNTIF(I99:M99,"L"),"L",
IF(COUNTIF(I99:M99,"B"),"B",""))))</f>
        <v>L</v>
      </c>
      <c r="I99" s="10" t="s">
        <v>83</v>
      </c>
      <c r="J99" s="92" t="s">
        <v>84</v>
      </c>
      <c r="K99" s="10"/>
      <c r="L99" s="10" t="s">
        <v>83</v>
      </c>
      <c r="M99" s="10"/>
      <c r="N99" s="7"/>
      <c r="O99" s="7" t="str">
        <f>IF(COUNTIF(P99:Q99,"H"),"H",
IF(COUNTIF(P99:Q99,"M"),"M",
IF(COUNTIF(P99:Q99,"L"),"L",
IF(COUNTIF(P99:Q99,"B"),"B",""))))</f>
        <v>L</v>
      </c>
      <c r="P99" s="12" t="s">
        <v>84</v>
      </c>
      <c r="Q99" s="12"/>
      <c r="R99" s="7"/>
      <c r="S99" s="7"/>
      <c r="T99" s="7"/>
      <c r="U99" s="7"/>
      <c r="V99" s="7"/>
      <c r="W99" s="7"/>
      <c r="X99" s="7" t="str">
        <f>IF(COUNTIF(Y99:AA99,"H"),"H",
IF(COUNTIF(Y99:AA99,"M"),"M",
IF(COUNTIF(Y99:AA99,"L"),"L",
IF(COUNTIF(Y99:AA99,"B"),"B",""))))</f>
        <v/>
      </c>
      <c r="Y99" s="25"/>
      <c r="Z99" s="25"/>
      <c r="AA99" s="25"/>
      <c r="AB99" s="7"/>
      <c r="AC99" s="7"/>
      <c r="AD99" s="7"/>
      <c r="AE99" s="7"/>
      <c r="AF99" s="7"/>
      <c r="AG99" s="7" t="s">
        <v>102</v>
      </c>
      <c r="AH99" s="7"/>
      <c r="AI99" s="7"/>
      <c r="AJ99" s="7"/>
      <c r="AK99" s="7"/>
      <c r="AL99" s="7">
        <f>COUNTIF(AX99:BA99,5)+COUNTIF(BG99:BH99,5)+COUNTIF(BK99:BQ99,5)+COUNTIF(BU99:CD99,5)+COUNTIF(AX99:BA99,9)+COUNTIF(BG99:BH99,9)+COUNTIF(BK99:BQ99,9)+COUNTIF(BU99:CD99,9)</f>
        <v>2</v>
      </c>
      <c r="AM99" s="7">
        <f>COUNTIF(AX99:BA99,15)+COUNTIF(BG99:BH99,15)+COUNTIF(BK99:BQ99,15)+COUNTIF(BU99:CD99,15)+COUNTIF(AX99:BA99,25)+COUNTIF(BG99:BH99,25)+COUNTIF(BK99:BQ99,25)+COUNTIF(BU99:CD99,25)</f>
        <v>0</v>
      </c>
      <c r="AN99" s="7" t="str">
        <f>IF(AM99&gt;=1,"HIGH",IF(AL99&gt;=2,"MEDIUM","LOW"))</f>
        <v>MEDIUM</v>
      </c>
      <c r="AO99" s="7" t="str">
        <f>IF(AND(AM99=1,OR(H99="H",AB99="H"),TEXT(D99,0)&lt;&gt;"4"),"Y","N" )</f>
        <v>N</v>
      </c>
      <c r="AP99" s="7" t="s">
        <v>85</v>
      </c>
      <c r="AQ99" s="7" t="str">
        <f>IF(OR(AP99="Y",AO99="Y"),"MEDIUM",AN99)</f>
        <v>MEDIUM</v>
      </c>
      <c r="AR99" s="57" t="s">
        <v>92</v>
      </c>
      <c r="AS99" s="57" t="s">
        <v>85</v>
      </c>
      <c r="AT99" s="57" t="s">
        <v>85</v>
      </c>
      <c r="AU99" s="57" t="str">
        <f>IF(AND(AR99="H",AS99="S"),"Y",IF(OR(AND(AR99="L",AS99="S",AT99="Y"),AND(AR99="H",AS99="G",AT99="Y")),"Y","N"))</f>
        <v>N</v>
      </c>
      <c r="AW99" s="57" t="str">
        <f>IF(AU99="N",AQ99,IF(AQ99="LOW","MEDIUM","HIGH"))</f>
        <v>MEDIUM</v>
      </c>
      <c r="AX99" s="56">
        <f>INDEX('P-07 HACCP score'!$C$3:$E$7,MATCH(E99,'P-07 HACCP score'!$B$3:$B$7,0),MATCH('D-14 Ernst'!A$2,'P-07 HACCP score'!$C$2:$E$2,0))</f>
        <v>0</v>
      </c>
      <c r="AY99" s="56">
        <f>INDEX('P-07 HACCP score'!$C$3:$E$7,MATCH(F99,'P-07 HACCP score'!$B$3:$B$7,0),MATCH('D-14 Ernst'!B$2,'P-07 HACCP score'!$C$2:$E$2,0))</f>
        <v>0</v>
      </c>
      <c r="AZ99" s="56">
        <f>INDEX('P-07 HACCP score'!$C$3:$E$7,MATCH(G99,'P-07 HACCP score'!$B$3:$B$7,0),MATCH('D-14 Ernst'!C$2,'P-07 HACCP score'!$C$2:$E$2,0))</f>
        <v>5</v>
      </c>
      <c r="BA99" s="56">
        <f>INDEX('P-07 HACCP score'!$C$3:$E$7,MATCH(H99,'P-07 HACCP score'!$B$3:$B$7,0),MATCH('D-14 Ernst'!D$2,'P-07 HACCP score'!$C$2:$E$2,0))</f>
        <v>3</v>
      </c>
      <c r="BB99" s="61">
        <f>INDEX('P-07 HACCP score'!$C$3:$E$7,MATCH(I99,'P-07 HACCP score'!$B$3:$B$7,0),MATCH('D-14 Ernst'!E$2,'P-07 HACCP score'!$C$2:$E$2,0))</f>
        <v>1.5</v>
      </c>
      <c r="BC99" s="61">
        <f>INDEX('P-07 HACCP score'!$C$3:$E$7,MATCH(J99,'P-07 HACCP score'!$B$3:$B$7,0),MATCH('D-14 Ernst'!F$2,'P-07 HACCP score'!$C$2:$E$2,0))</f>
        <v>3</v>
      </c>
      <c r="BD99" s="61">
        <f>INDEX('P-07 HACCP score'!$C$3:$E$7,MATCH(K99,'P-07 HACCP score'!$B$3:$B$7,0),MATCH('D-14 Ernst'!G$2,'P-07 HACCP score'!$C$2:$E$2,0))</f>
        <v>0</v>
      </c>
      <c r="BE99" s="61">
        <f>INDEX('P-07 HACCP score'!$C$3:$E$7,MATCH(L99,'P-07 HACCP score'!$B$3:$B$7,0),MATCH('D-14 Ernst'!H$2,'P-07 HACCP score'!$C$2:$E$2,0))</f>
        <v>1.5</v>
      </c>
      <c r="BF99" s="56">
        <f>INDEX('P-07 HACCP score'!$C$3:$E$7,MATCH(M99,'P-07 HACCP score'!$B$3:$B$7,0),MATCH('D-14 Ernst'!I$2,'P-07 HACCP score'!$C$2:$E$2,0))</f>
        <v>0</v>
      </c>
      <c r="BG99" s="56">
        <f>INDEX('P-07 HACCP score'!$C$3:$E$7,MATCH(N99,'P-07 HACCP score'!$B$3:$B$7,0),MATCH('D-14 Ernst'!J$2,'P-07 HACCP score'!$C$2:$E$2,0))</f>
        <v>0</v>
      </c>
      <c r="BH99" s="56">
        <f>INDEX('P-07 HACCP score'!$C$3:$E$7,MATCH(O99,'P-07 HACCP score'!$B$3:$B$7,0),MATCH('D-14 Ernst'!K$2,'P-07 HACCP score'!$C$2:$E$2,0))</f>
        <v>3</v>
      </c>
      <c r="BI99" s="62">
        <f>INDEX('P-07 HACCP score'!$C$3:$E$7,MATCH(P99,'P-07 HACCP score'!$B$3:$B$7,0),MATCH('D-14 Ernst'!L$2,'P-07 HACCP score'!$C$2:$E$2,0))</f>
        <v>3</v>
      </c>
      <c r="BJ99" s="62">
        <f>INDEX('P-07 HACCP score'!$C$3:$E$7,MATCH(Q99,'P-07 HACCP score'!$B$3:$B$7,0),MATCH('D-14 Ernst'!M$2,'P-07 HACCP score'!$C$2:$E$2,0))</f>
        <v>0</v>
      </c>
      <c r="BK99" s="56">
        <f>INDEX('P-07 HACCP score'!$C$3:$E$7,MATCH(R99,'P-07 HACCP score'!$B$3:$B$7,0),MATCH('D-14 Ernst'!N$2,'P-07 HACCP score'!$C$2:$E$2,0))</f>
        <v>0</v>
      </c>
      <c r="BL99" s="56">
        <f>INDEX('P-07 HACCP score'!$C$3:$E$7,MATCH(S99,'P-07 HACCP score'!$B$3:$B$7,0),MATCH('D-14 Ernst'!O$2,'P-07 HACCP score'!$C$2:$E$2,0))</f>
        <v>0</v>
      </c>
      <c r="BM99" s="56">
        <f>INDEX('P-07 HACCP score'!$C$3:$E$7,MATCH(T99,'P-07 HACCP score'!$B$3:$B$7,0),MATCH('D-14 Ernst'!P$2,'P-07 HACCP score'!$C$2:$E$2,0))</f>
        <v>0</v>
      </c>
      <c r="BN99" s="56">
        <f>INDEX('P-07 HACCP score'!$C$3:$E$7,MATCH(U99,'P-07 HACCP score'!$B$3:$B$7,0),MATCH('D-14 Ernst'!Q$2,'P-07 HACCP score'!$C$2:$E$2,0))</f>
        <v>0</v>
      </c>
      <c r="BO99" s="56">
        <f>INDEX('P-07 HACCP score'!$C$3:$E$7,MATCH(V99,'P-07 HACCP score'!$B$3:$B$7,0),MATCH('D-14 Ernst'!R$2,'P-07 HACCP score'!$C$2:$E$2,0))</f>
        <v>0</v>
      </c>
      <c r="BP99" s="56">
        <f>INDEX('P-07 HACCP score'!$C$3:$E$7,MATCH(W99,'P-07 HACCP score'!$B$3:$B$7,0),MATCH('D-14 Ernst'!S$2,'P-07 HACCP score'!$C$2:$E$2,0))</f>
        <v>0</v>
      </c>
      <c r="BQ99" s="56" t="e">
        <f>INDEX('P-07 HACCP score'!$C$3:$E$7,MATCH(X99,'P-07 HACCP score'!$B$3:$B$7,0),MATCH('D-14 Ernst'!T$2,'P-07 HACCP score'!$C$2:$E$2,0))</f>
        <v>#N/A</v>
      </c>
      <c r="BR99" s="63">
        <f>INDEX('P-07 HACCP score'!$C$3:$E$7,MATCH(Y99,'P-07 HACCP score'!$B$3:$B$7,0),MATCH('D-14 Ernst'!U$2,'P-07 HACCP score'!$C$2:$E$2,0))</f>
        <v>0</v>
      </c>
      <c r="BS99" s="63">
        <f>INDEX('P-07 HACCP score'!$C$3:$E$7,MATCH(Z99,'P-07 HACCP score'!$B$3:$B$7,0),MATCH('D-14 Ernst'!V$2,'P-07 HACCP score'!$C$2:$E$2,0))</f>
        <v>0</v>
      </c>
      <c r="BT99" s="63">
        <f>INDEX('P-07 HACCP score'!$C$3:$E$7,MATCH(AA99,'P-07 HACCP score'!$B$3:$B$7,0),MATCH('D-14 Ernst'!W$2,'P-07 HACCP score'!$C$2:$E$2,0))</f>
        <v>0</v>
      </c>
      <c r="BU99" s="56">
        <f>INDEX('P-07 HACCP score'!$C$3:$E$7,MATCH(AB99,'P-07 HACCP score'!$B$3:$B$7,0),MATCH('D-14 Ernst'!X$2,'P-07 HACCP score'!$C$2:$E$2,0))</f>
        <v>0</v>
      </c>
      <c r="BV99" s="56">
        <f>INDEX('P-07 HACCP score'!$C$3:$E$7,MATCH(AC99,'P-07 HACCP score'!$B$3:$B$7,0),MATCH('D-14 Ernst'!Y$2,'P-07 HACCP score'!$C$2:$E$2,0))</f>
        <v>0</v>
      </c>
      <c r="BW99" s="56">
        <f>INDEX('P-07 HACCP score'!$C$3:$E$7,MATCH(AD99,'P-07 HACCP score'!$B$3:$B$7,0),MATCH('D-14 Ernst'!Z$2,'P-07 HACCP score'!$C$2:$E$2,0))</f>
        <v>0</v>
      </c>
      <c r="BX99" s="56">
        <f>INDEX('P-07 HACCP score'!$C$3:$E$7,MATCH(AE99,'P-07 HACCP score'!$B$3:$B$7,0),MATCH('D-14 Ernst'!AA$2,'P-07 HACCP score'!$C$2:$E$2,0))</f>
        <v>0</v>
      </c>
      <c r="BY99" s="56">
        <f>INDEX('P-07 HACCP score'!$C$3:$E$7,MATCH(AF99,'P-07 HACCP score'!$B$3:$B$7,0),MATCH('D-14 Ernst'!AB$2,'P-07 HACCP score'!$C$2:$E$2,0))</f>
        <v>0</v>
      </c>
      <c r="BZ99" s="56">
        <f>INDEX('P-07 HACCP score'!$C$3:$E$7,MATCH(AG99,'P-07 HACCP score'!$B$3:$B$7,0),MATCH('D-14 Ernst'!AC$2,'P-07 HACCP score'!$C$2:$E$2,0))</f>
        <v>9</v>
      </c>
      <c r="CA99" s="56">
        <f>INDEX('P-07 HACCP score'!$C$3:$E$7,MATCH(AH99,'P-07 HACCP score'!$B$3:$B$7,0),MATCH('D-14 Ernst'!AD$2,'P-07 HACCP score'!$C$2:$E$2,0))</f>
        <v>0</v>
      </c>
      <c r="CB99" s="56">
        <f>INDEX('P-07 HACCP score'!$C$3:$E$7,MATCH(AI99,'P-07 HACCP score'!$B$3:$B$7,0),MATCH('D-14 Ernst'!AE$2,'P-07 HACCP score'!$C$2:$E$2,0))</f>
        <v>0</v>
      </c>
      <c r="CC99" s="56">
        <f>INDEX('P-07 HACCP score'!$C$3:$E$7,MATCH(AJ99,'P-07 HACCP score'!$B$3:$B$7,0),MATCH('D-14 Ernst'!AF$2,'P-07 HACCP score'!$C$2:$E$2,0))</f>
        <v>0</v>
      </c>
      <c r="CD99" s="56">
        <f>INDEX('P-07 HACCP score'!$C$3:$E$7,MATCH(AK99,'P-07 HACCP score'!$B$3:$B$7,0),MATCH('D-14 Ernst'!AG$2,'P-07 HACCP score'!$C$2:$E$2,0))</f>
        <v>0</v>
      </c>
    </row>
    <row r="100" spans="1:82" x14ac:dyDescent="0.3">
      <c r="A100" s="48">
        <v>53020</v>
      </c>
      <c r="B100" s="49" t="s">
        <v>208</v>
      </c>
      <c r="C100" s="45" t="s">
        <v>140</v>
      </c>
      <c r="D100" s="39">
        <v>2</v>
      </c>
      <c r="E100" s="8"/>
      <c r="F100" s="7"/>
      <c r="G100" s="7"/>
      <c r="H100" s="7" t="str">
        <f>IF(COUNTIF(I100:M100,"H"),"H",
IF(COUNTIF(I100:M100,"M"),"M",
IF(COUNTIF(I100:M100,"L"),"L",
IF(COUNTIF(I100:M100,"B"),"B",""))))</f>
        <v/>
      </c>
      <c r="I100" s="10"/>
      <c r="J100" s="10"/>
      <c r="K100" s="10"/>
      <c r="L100" s="10"/>
      <c r="M100" s="10"/>
      <c r="N100" s="7"/>
      <c r="O100" s="7" t="str">
        <f>IF(COUNTIF(P100:Q100,"H"),"H",
IF(COUNTIF(P100:Q100,"M"),"M",
IF(COUNTIF(P100:Q100,"L"),"L",
IF(COUNTIF(P100:Q100,"B"),"B",""))))</f>
        <v/>
      </c>
      <c r="P100" s="12"/>
      <c r="Q100" s="12"/>
      <c r="R100" s="7"/>
      <c r="S100" s="7"/>
      <c r="T100" s="7"/>
      <c r="U100" s="7"/>
      <c r="V100" s="7"/>
      <c r="W100" s="7"/>
      <c r="X100" s="7" t="str">
        <f>IF(COUNTIF(Y100:AA100,"H"),"H",
IF(COUNTIF(Y100:AA100,"M"),"M",
IF(COUNTIF(Y100:AA100,"L"),"L",
IF(COUNTIF(Y100:AA100,"B"),"B",""))))</f>
        <v/>
      </c>
      <c r="Y100" s="25"/>
      <c r="Z100" s="25"/>
      <c r="AA100" s="25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>
        <f>COUNTIF(AX100:BA100,5)+COUNTIF(BG100:BH100,5)+COUNTIF(BK100:BQ100,5)+COUNTIF(BU100:CD100,5)+COUNTIF(AX100:BA100,9)+COUNTIF(BG100:BH100,9)+COUNTIF(BK100:BQ100,9)+COUNTIF(BU100:CD100,9)</f>
        <v>0</v>
      </c>
      <c r="AM100" s="7">
        <f>COUNTIF(AX100:BA100,15)+COUNTIF(BG100:BH100,15)+COUNTIF(BK100:BQ100,15)+COUNTIF(BU100:CD100,15)+COUNTIF(AX100:BA100,25)+COUNTIF(BG100:BH100,25)+COUNTIF(BK100:BQ100,25)+COUNTIF(BU100:CD100,25)</f>
        <v>0</v>
      </c>
      <c r="AN100" s="7" t="str">
        <f>IF(AM100&gt;=1,"HIGH",IF(AL100&gt;=2,"MEDIUM","LOW"))</f>
        <v>LOW</v>
      </c>
      <c r="AO100" s="7" t="str">
        <f>IF(AND(AM100=1,OR(H100="H",AB100="H"),TEXT(D100,0)&lt;&gt;"4"),"Y","N" )</f>
        <v>N</v>
      </c>
      <c r="AP100" s="7" t="s">
        <v>85</v>
      </c>
      <c r="AQ100" s="7" t="str">
        <f>IF(OR(AP100="Y",AO100="Y"),"MEDIUM",AN100)</f>
        <v>LOW</v>
      </c>
      <c r="AR100" s="57" t="s">
        <v>84</v>
      </c>
      <c r="AS100" s="57" t="s">
        <v>86</v>
      </c>
      <c r="AT100" s="57" t="s">
        <v>85</v>
      </c>
      <c r="AU100" s="57" t="str">
        <f>IF(AND(AR100="H",AS100="S"),"Y",IF(OR(AND(AR100="L",AS100="S",AT100="Y"),AND(AR100="H",AS100="G",AT100="Y")),"Y","N"))</f>
        <v>N</v>
      </c>
      <c r="AW100" s="57" t="str">
        <f>IF(AU100="N",AQ100,IF(AQ100="LOW","MEDIUM","HIGH"))</f>
        <v>LOW</v>
      </c>
      <c r="AX100" s="56">
        <f>INDEX('P-07 HACCP score'!$C$3:$E$7,MATCH(E100,'P-07 HACCP score'!$B$3:$B$7,0),MATCH('D-14 Ernst'!A$2,'P-07 HACCP score'!$C$2:$E$2,0))</f>
        <v>0</v>
      </c>
      <c r="AY100" s="56">
        <f>INDEX('P-07 HACCP score'!$C$3:$E$7,MATCH(F100,'P-07 HACCP score'!$B$3:$B$7,0),MATCH('D-14 Ernst'!B$2,'P-07 HACCP score'!$C$2:$E$2,0))</f>
        <v>0</v>
      </c>
      <c r="AZ100" s="56">
        <f>INDEX('P-07 HACCP score'!$C$3:$E$7,MATCH(G100,'P-07 HACCP score'!$B$3:$B$7,0),MATCH('D-14 Ernst'!C$2,'P-07 HACCP score'!$C$2:$E$2,0))</f>
        <v>0</v>
      </c>
      <c r="BA100" s="56" t="e">
        <f>INDEX('P-07 HACCP score'!$C$3:$E$7,MATCH(H100,'P-07 HACCP score'!$B$3:$B$7,0),MATCH('D-14 Ernst'!D$2,'P-07 HACCP score'!$C$2:$E$2,0))</f>
        <v>#N/A</v>
      </c>
      <c r="BB100" s="61">
        <f>INDEX('P-07 HACCP score'!$C$3:$E$7,MATCH(I100,'P-07 HACCP score'!$B$3:$B$7,0),MATCH('D-14 Ernst'!E$2,'P-07 HACCP score'!$C$2:$E$2,0))</f>
        <v>0</v>
      </c>
      <c r="BC100" s="61">
        <f>INDEX('P-07 HACCP score'!$C$3:$E$7,MATCH(J100,'P-07 HACCP score'!$B$3:$B$7,0),MATCH('D-14 Ernst'!F$2,'P-07 HACCP score'!$C$2:$E$2,0))</f>
        <v>0</v>
      </c>
      <c r="BD100" s="61">
        <f>INDEX('P-07 HACCP score'!$C$3:$E$7,MATCH(K100,'P-07 HACCP score'!$B$3:$B$7,0),MATCH('D-14 Ernst'!G$2,'P-07 HACCP score'!$C$2:$E$2,0))</f>
        <v>0</v>
      </c>
      <c r="BE100" s="61">
        <f>INDEX('P-07 HACCP score'!$C$3:$E$7,MATCH(L100,'P-07 HACCP score'!$B$3:$B$7,0),MATCH('D-14 Ernst'!H$2,'P-07 HACCP score'!$C$2:$E$2,0))</f>
        <v>0</v>
      </c>
      <c r="BF100" s="56">
        <f>INDEX('P-07 HACCP score'!$C$3:$E$7,MATCH(M100,'P-07 HACCP score'!$B$3:$B$7,0),MATCH('D-14 Ernst'!I$2,'P-07 HACCP score'!$C$2:$E$2,0))</f>
        <v>0</v>
      </c>
      <c r="BG100" s="56">
        <f>INDEX('P-07 HACCP score'!$C$3:$E$7,MATCH(N100,'P-07 HACCP score'!$B$3:$B$7,0),MATCH('D-14 Ernst'!J$2,'P-07 HACCP score'!$C$2:$E$2,0))</f>
        <v>0</v>
      </c>
      <c r="BH100" s="56" t="e">
        <f>INDEX('P-07 HACCP score'!$C$3:$E$7,MATCH(O100,'P-07 HACCP score'!$B$3:$B$7,0),MATCH('D-14 Ernst'!K$2,'P-07 HACCP score'!$C$2:$E$2,0))</f>
        <v>#N/A</v>
      </c>
      <c r="BI100" s="62">
        <f>INDEX('P-07 HACCP score'!$C$3:$E$7,MATCH(P100,'P-07 HACCP score'!$B$3:$B$7,0),MATCH('D-14 Ernst'!L$2,'P-07 HACCP score'!$C$2:$E$2,0))</f>
        <v>0</v>
      </c>
      <c r="BJ100" s="62">
        <f>INDEX('P-07 HACCP score'!$C$3:$E$7,MATCH(Q100,'P-07 HACCP score'!$B$3:$B$7,0),MATCH('D-14 Ernst'!M$2,'P-07 HACCP score'!$C$2:$E$2,0))</f>
        <v>0</v>
      </c>
      <c r="BK100" s="56">
        <f>INDEX('P-07 HACCP score'!$C$3:$E$7,MATCH(R100,'P-07 HACCP score'!$B$3:$B$7,0),MATCH('D-14 Ernst'!N$2,'P-07 HACCP score'!$C$2:$E$2,0))</f>
        <v>0</v>
      </c>
      <c r="BL100" s="56">
        <f>INDEX('P-07 HACCP score'!$C$3:$E$7,MATCH(S100,'P-07 HACCP score'!$B$3:$B$7,0),MATCH('D-14 Ernst'!O$2,'P-07 HACCP score'!$C$2:$E$2,0))</f>
        <v>0</v>
      </c>
      <c r="BM100" s="56">
        <f>INDEX('P-07 HACCP score'!$C$3:$E$7,MATCH(T100,'P-07 HACCP score'!$B$3:$B$7,0),MATCH('D-14 Ernst'!P$2,'P-07 HACCP score'!$C$2:$E$2,0))</f>
        <v>0</v>
      </c>
      <c r="BN100" s="56">
        <f>INDEX('P-07 HACCP score'!$C$3:$E$7,MATCH(U100,'P-07 HACCP score'!$B$3:$B$7,0),MATCH('D-14 Ernst'!Q$2,'P-07 HACCP score'!$C$2:$E$2,0))</f>
        <v>0</v>
      </c>
      <c r="BO100" s="56">
        <f>INDEX('P-07 HACCP score'!$C$3:$E$7,MATCH(V100,'P-07 HACCP score'!$B$3:$B$7,0),MATCH('D-14 Ernst'!R$2,'P-07 HACCP score'!$C$2:$E$2,0))</f>
        <v>0</v>
      </c>
      <c r="BP100" s="56">
        <f>INDEX('P-07 HACCP score'!$C$3:$E$7,MATCH(W100,'P-07 HACCP score'!$B$3:$B$7,0),MATCH('D-14 Ernst'!S$2,'P-07 HACCP score'!$C$2:$E$2,0))</f>
        <v>0</v>
      </c>
      <c r="BQ100" s="56" t="e">
        <f>INDEX('P-07 HACCP score'!$C$3:$E$7,MATCH(X100,'P-07 HACCP score'!$B$3:$B$7,0),MATCH('D-14 Ernst'!T$2,'P-07 HACCP score'!$C$2:$E$2,0))</f>
        <v>#N/A</v>
      </c>
      <c r="BR100" s="63">
        <f>INDEX('P-07 HACCP score'!$C$3:$E$7,MATCH(Y100,'P-07 HACCP score'!$B$3:$B$7,0),MATCH('D-14 Ernst'!U$2,'P-07 HACCP score'!$C$2:$E$2,0))</f>
        <v>0</v>
      </c>
      <c r="BS100" s="63">
        <f>INDEX('P-07 HACCP score'!$C$3:$E$7,MATCH(Z100,'P-07 HACCP score'!$B$3:$B$7,0),MATCH('D-14 Ernst'!V$2,'P-07 HACCP score'!$C$2:$E$2,0))</f>
        <v>0</v>
      </c>
      <c r="BT100" s="63">
        <f>INDEX('P-07 HACCP score'!$C$3:$E$7,MATCH(AA100,'P-07 HACCP score'!$B$3:$B$7,0),MATCH('D-14 Ernst'!W$2,'P-07 HACCP score'!$C$2:$E$2,0))</f>
        <v>0</v>
      </c>
      <c r="BU100" s="56">
        <f>INDEX('P-07 HACCP score'!$C$3:$E$7,MATCH(AB100,'P-07 HACCP score'!$B$3:$B$7,0),MATCH('D-14 Ernst'!X$2,'P-07 HACCP score'!$C$2:$E$2,0))</f>
        <v>0</v>
      </c>
      <c r="BV100" s="56">
        <f>INDEX('P-07 HACCP score'!$C$3:$E$7,MATCH(AC100,'P-07 HACCP score'!$B$3:$B$7,0),MATCH('D-14 Ernst'!Y$2,'P-07 HACCP score'!$C$2:$E$2,0))</f>
        <v>0</v>
      </c>
      <c r="BW100" s="56">
        <f>INDEX('P-07 HACCP score'!$C$3:$E$7,MATCH(AD100,'P-07 HACCP score'!$B$3:$B$7,0),MATCH('D-14 Ernst'!Z$2,'P-07 HACCP score'!$C$2:$E$2,0))</f>
        <v>0</v>
      </c>
      <c r="BX100" s="56">
        <f>INDEX('P-07 HACCP score'!$C$3:$E$7,MATCH(AE100,'P-07 HACCP score'!$B$3:$B$7,0),MATCH('D-14 Ernst'!AA$2,'P-07 HACCP score'!$C$2:$E$2,0))</f>
        <v>0</v>
      </c>
      <c r="BY100" s="56">
        <f>INDEX('P-07 HACCP score'!$C$3:$E$7,MATCH(AF100,'P-07 HACCP score'!$B$3:$B$7,0),MATCH('D-14 Ernst'!AB$2,'P-07 HACCP score'!$C$2:$E$2,0))</f>
        <v>0</v>
      </c>
      <c r="BZ100" s="56">
        <f>INDEX('P-07 HACCP score'!$C$3:$E$7,MATCH(AG100,'P-07 HACCP score'!$B$3:$B$7,0),MATCH('D-14 Ernst'!AC$2,'P-07 HACCP score'!$C$2:$E$2,0))</f>
        <v>0</v>
      </c>
      <c r="CA100" s="56">
        <f>INDEX('P-07 HACCP score'!$C$3:$E$7,MATCH(AH100,'P-07 HACCP score'!$B$3:$B$7,0),MATCH('D-14 Ernst'!AD$2,'P-07 HACCP score'!$C$2:$E$2,0))</f>
        <v>0</v>
      </c>
      <c r="CB100" s="56">
        <f>INDEX('P-07 HACCP score'!$C$3:$E$7,MATCH(AI100,'P-07 HACCP score'!$B$3:$B$7,0),MATCH('D-14 Ernst'!AE$2,'P-07 HACCP score'!$C$2:$E$2,0))</f>
        <v>0</v>
      </c>
      <c r="CC100" s="56">
        <f>INDEX('P-07 HACCP score'!$C$3:$E$7,MATCH(AJ100,'P-07 HACCP score'!$B$3:$B$7,0),MATCH('D-14 Ernst'!AF$2,'P-07 HACCP score'!$C$2:$E$2,0))</f>
        <v>0</v>
      </c>
      <c r="CD100" s="56">
        <f>INDEX('P-07 HACCP score'!$C$3:$E$7,MATCH(AK100,'P-07 HACCP score'!$B$3:$B$7,0),MATCH('D-14 Ernst'!AG$2,'P-07 HACCP score'!$C$2:$E$2,0))</f>
        <v>0</v>
      </c>
    </row>
    <row r="101" spans="1:82" x14ac:dyDescent="0.3">
      <c r="A101" s="50">
        <v>53022</v>
      </c>
      <c r="B101" s="49" t="s">
        <v>209</v>
      </c>
      <c r="C101" s="45" t="s">
        <v>140</v>
      </c>
      <c r="D101" s="39">
        <v>2</v>
      </c>
      <c r="E101" s="8"/>
      <c r="F101" s="7"/>
      <c r="G101" s="7"/>
      <c r="H101" s="7" t="str">
        <f>IF(COUNTIF(I101:M101,"H"),"H",
IF(COUNTIF(I101:M101,"M"),"M",
IF(COUNTIF(I101:M101,"L"),"L",
IF(COUNTIF(I101:M101,"B"),"B",""))))</f>
        <v/>
      </c>
      <c r="I101" s="10"/>
      <c r="J101" s="10"/>
      <c r="K101" s="10"/>
      <c r="L101" s="10"/>
      <c r="M101" s="10"/>
      <c r="N101" s="7"/>
      <c r="O101" s="7" t="str">
        <f>IF(COUNTIF(P101:Q101,"H"),"H",
IF(COUNTIF(P101:Q101,"M"),"M",
IF(COUNTIF(P101:Q101,"L"),"L",
IF(COUNTIF(P101:Q101,"B"),"B",""))))</f>
        <v/>
      </c>
      <c r="P101" s="12"/>
      <c r="Q101" s="12"/>
      <c r="R101" s="7"/>
      <c r="S101" s="7"/>
      <c r="T101" s="7"/>
      <c r="U101" s="7"/>
      <c r="V101" s="7"/>
      <c r="W101" s="7"/>
      <c r="X101" s="7" t="str">
        <f>IF(COUNTIF(Y101:AA101,"H"),"H",
IF(COUNTIF(Y101:AA101,"M"),"M",
IF(COUNTIF(Y101:AA101,"L"),"L",
IF(COUNTIF(Y101:AA101,"B"),"B",""))))</f>
        <v/>
      </c>
      <c r="Y101" s="25"/>
      <c r="Z101" s="25"/>
      <c r="AA101" s="25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>
        <f>COUNTIF(AX101:BA101,5)+COUNTIF(BG101:BH101,5)+COUNTIF(BK101:BQ101,5)+COUNTIF(BU101:CD101,5)+COUNTIF(AX101:BA101,9)+COUNTIF(BG101:BH101,9)+COUNTIF(BK101:BQ101,9)+COUNTIF(BU101:CD101,9)</f>
        <v>0</v>
      </c>
      <c r="AM101" s="7">
        <f>COUNTIF(AX101:BA101,15)+COUNTIF(BG101:BH101,15)+COUNTIF(BK101:BQ101,15)+COUNTIF(BU101:CD101,15)+COUNTIF(AX101:BA101,25)+COUNTIF(BG101:BH101,25)+COUNTIF(BK101:BQ101,25)+COUNTIF(BU101:CD101,25)</f>
        <v>0</v>
      </c>
      <c r="AN101" s="7" t="str">
        <f>IF(AM101&gt;=1,"HIGH",IF(AL101&gt;=2,"MEDIUM","LOW"))</f>
        <v>LOW</v>
      </c>
      <c r="AO101" s="7" t="str">
        <f>IF(AND(AM101=1,OR(H101="H",AB101="H"),TEXT(D101,0)&lt;&gt;"4"),"Y","N" )</f>
        <v>N</v>
      </c>
      <c r="AP101" s="7" t="s">
        <v>85</v>
      </c>
      <c r="AQ101" s="7" t="str">
        <f>IF(OR(AP101="Y",AO101="Y"),"MEDIUM",AN101)</f>
        <v>LOW</v>
      </c>
      <c r="AR101" s="57" t="s">
        <v>84</v>
      </c>
      <c r="AS101" s="57" t="s">
        <v>86</v>
      </c>
      <c r="AT101" s="57" t="s">
        <v>85</v>
      </c>
      <c r="AU101" s="57" t="str">
        <f>IF(AND(AR101="H",AS101="S"),"Y",IF(OR(AND(AR101="L",AS101="S",AT101="Y"),AND(AR101="H",AS101="G",AT101="Y")),"Y","N"))</f>
        <v>N</v>
      </c>
      <c r="AW101" s="57" t="str">
        <f>IF(AU101="N",AQ101,IF(AQ101="LOW","MEDIUM","HIGH"))</f>
        <v>LOW</v>
      </c>
      <c r="AX101" s="56">
        <f>INDEX('P-07 HACCP score'!$C$3:$E$7,MATCH(E101,'P-07 HACCP score'!$B$3:$B$7,0),MATCH('D-14 Ernst'!A$2,'P-07 HACCP score'!$C$2:$E$2,0))</f>
        <v>0</v>
      </c>
      <c r="AY101" s="56">
        <f>INDEX('P-07 HACCP score'!$C$3:$E$7,MATCH(F101,'P-07 HACCP score'!$B$3:$B$7,0),MATCH('D-14 Ernst'!B$2,'P-07 HACCP score'!$C$2:$E$2,0))</f>
        <v>0</v>
      </c>
      <c r="AZ101" s="56">
        <f>INDEX('P-07 HACCP score'!$C$3:$E$7,MATCH(G101,'P-07 HACCP score'!$B$3:$B$7,0),MATCH('D-14 Ernst'!C$2,'P-07 HACCP score'!$C$2:$E$2,0))</f>
        <v>0</v>
      </c>
      <c r="BA101" s="56" t="e">
        <f>INDEX('P-07 HACCP score'!$C$3:$E$7,MATCH(H101,'P-07 HACCP score'!$B$3:$B$7,0),MATCH('D-14 Ernst'!D$2,'P-07 HACCP score'!$C$2:$E$2,0))</f>
        <v>#N/A</v>
      </c>
      <c r="BB101" s="61">
        <f>INDEX('P-07 HACCP score'!$C$3:$E$7,MATCH(I101,'P-07 HACCP score'!$B$3:$B$7,0),MATCH('D-14 Ernst'!E$2,'P-07 HACCP score'!$C$2:$E$2,0))</f>
        <v>0</v>
      </c>
      <c r="BC101" s="61">
        <f>INDEX('P-07 HACCP score'!$C$3:$E$7,MATCH(J101,'P-07 HACCP score'!$B$3:$B$7,0),MATCH('D-14 Ernst'!F$2,'P-07 HACCP score'!$C$2:$E$2,0))</f>
        <v>0</v>
      </c>
      <c r="BD101" s="61">
        <f>INDEX('P-07 HACCP score'!$C$3:$E$7,MATCH(K101,'P-07 HACCP score'!$B$3:$B$7,0),MATCH('D-14 Ernst'!G$2,'P-07 HACCP score'!$C$2:$E$2,0))</f>
        <v>0</v>
      </c>
      <c r="BE101" s="61">
        <f>INDEX('P-07 HACCP score'!$C$3:$E$7,MATCH(L101,'P-07 HACCP score'!$B$3:$B$7,0),MATCH('D-14 Ernst'!H$2,'P-07 HACCP score'!$C$2:$E$2,0))</f>
        <v>0</v>
      </c>
      <c r="BF101" s="56">
        <f>INDEX('P-07 HACCP score'!$C$3:$E$7,MATCH(M101,'P-07 HACCP score'!$B$3:$B$7,0),MATCH('D-14 Ernst'!I$2,'P-07 HACCP score'!$C$2:$E$2,0))</f>
        <v>0</v>
      </c>
      <c r="BG101" s="56">
        <f>INDEX('P-07 HACCP score'!$C$3:$E$7,MATCH(N101,'P-07 HACCP score'!$B$3:$B$7,0),MATCH('D-14 Ernst'!J$2,'P-07 HACCP score'!$C$2:$E$2,0))</f>
        <v>0</v>
      </c>
      <c r="BH101" s="56" t="e">
        <f>INDEX('P-07 HACCP score'!$C$3:$E$7,MATCH(O101,'P-07 HACCP score'!$B$3:$B$7,0),MATCH('D-14 Ernst'!K$2,'P-07 HACCP score'!$C$2:$E$2,0))</f>
        <v>#N/A</v>
      </c>
      <c r="BI101" s="62">
        <f>INDEX('P-07 HACCP score'!$C$3:$E$7,MATCH(P101,'P-07 HACCP score'!$B$3:$B$7,0),MATCH('D-14 Ernst'!L$2,'P-07 HACCP score'!$C$2:$E$2,0))</f>
        <v>0</v>
      </c>
      <c r="BJ101" s="62">
        <f>INDEX('P-07 HACCP score'!$C$3:$E$7,MATCH(Q101,'P-07 HACCP score'!$B$3:$B$7,0),MATCH('D-14 Ernst'!M$2,'P-07 HACCP score'!$C$2:$E$2,0))</f>
        <v>0</v>
      </c>
      <c r="BK101" s="56">
        <f>INDEX('P-07 HACCP score'!$C$3:$E$7,MATCH(R101,'P-07 HACCP score'!$B$3:$B$7,0),MATCH('D-14 Ernst'!N$2,'P-07 HACCP score'!$C$2:$E$2,0))</f>
        <v>0</v>
      </c>
      <c r="BL101" s="56">
        <f>INDEX('P-07 HACCP score'!$C$3:$E$7,MATCH(S101,'P-07 HACCP score'!$B$3:$B$7,0),MATCH('D-14 Ernst'!O$2,'P-07 HACCP score'!$C$2:$E$2,0))</f>
        <v>0</v>
      </c>
      <c r="BM101" s="56">
        <f>INDEX('P-07 HACCP score'!$C$3:$E$7,MATCH(T101,'P-07 HACCP score'!$B$3:$B$7,0),MATCH('D-14 Ernst'!P$2,'P-07 HACCP score'!$C$2:$E$2,0))</f>
        <v>0</v>
      </c>
      <c r="BN101" s="56">
        <f>INDEX('P-07 HACCP score'!$C$3:$E$7,MATCH(U101,'P-07 HACCP score'!$B$3:$B$7,0),MATCH('D-14 Ernst'!Q$2,'P-07 HACCP score'!$C$2:$E$2,0))</f>
        <v>0</v>
      </c>
      <c r="BO101" s="56">
        <f>INDEX('P-07 HACCP score'!$C$3:$E$7,MATCH(V101,'P-07 HACCP score'!$B$3:$B$7,0),MATCH('D-14 Ernst'!R$2,'P-07 HACCP score'!$C$2:$E$2,0))</f>
        <v>0</v>
      </c>
      <c r="BP101" s="56">
        <f>INDEX('P-07 HACCP score'!$C$3:$E$7,MATCH(W101,'P-07 HACCP score'!$B$3:$B$7,0),MATCH('D-14 Ernst'!S$2,'P-07 HACCP score'!$C$2:$E$2,0))</f>
        <v>0</v>
      </c>
      <c r="BQ101" s="56" t="e">
        <f>INDEX('P-07 HACCP score'!$C$3:$E$7,MATCH(X101,'P-07 HACCP score'!$B$3:$B$7,0),MATCH('D-14 Ernst'!T$2,'P-07 HACCP score'!$C$2:$E$2,0))</f>
        <v>#N/A</v>
      </c>
      <c r="BR101" s="63">
        <f>INDEX('P-07 HACCP score'!$C$3:$E$7,MATCH(Y101,'P-07 HACCP score'!$B$3:$B$7,0),MATCH('D-14 Ernst'!U$2,'P-07 HACCP score'!$C$2:$E$2,0))</f>
        <v>0</v>
      </c>
      <c r="BS101" s="63">
        <f>INDEX('P-07 HACCP score'!$C$3:$E$7,MATCH(Z101,'P-07 HACCP score'!$B$3:$B$7,0),MATCH('D-14 Ernst'!V$2,'P-07 HACCP score'!$C$2:$E$2,0))</f>
        <v>0</v>
      </c>
      <c r="BT101" s="63">
        <f>INDEX('P-07 HACCP score'!$C$3:$E$7,MATCH(AA101,'P-07 HACCP score'!$B$3:$B$7,0),MATCH('D-14 Ernst'!W$2,'P-07 HACCP score'!$C$2:$E$2,0))</f>
        <v>0</v>
      </c>
      <c r="BU101" s="56">
        <f>INDEX('P-07 HACCP score'!$C$3:$E$7,MATCH(AB101,'P-07 HACCP score'!$B$3:$B$7,0),MATCH('D-14 Ernst'!X$2,'P-07 HACCP score'!$C$2:$E$2,0))</f>
        <v>0</v>
      </c>
      <c r="BV101" s="56">
        <f>INDEX('P-07 HACCP score'!$C$3:$E$7,MATCH(AC101,'P-07 HACCP score'!$B$3:$B$7,0),MATCH('D-14 Ernst'!Y$2,'P-07 HACCP score'!$C$2:$E$2,0))</f>
        <v>0</v>
      </c>
      <c r="BW101" s="56">
        <f>INDEX('P-07 HACCP score'!$C$3:$E$7,MATCH(AD101,'P-07 HACCP score'!$B$3:$B$7,0),MATCH('D-14 Ernst'!Z$2,'P-07 HACCP score'!$C$2:$E$2,0))</f>
        <v>0</v>
      </c>
      <c r="BX101" s="56">
        <f>INDEX('P-07 HACCP score'!$C$3:$E$7,MATCH(AE101,'P-07 HACCP score'!$B$3:$B$7,0),MATCH('D-14 Ernst'!AA$2,'P-07 HACCP score'!$C$2:$E$2,0))</f>
        <v>0</v>
      </c>
      <c r="BY101" s="56">
        <f>INDEX('P-07 HACCP score'!$C$3:$E$7,MATCH(AF101,'P-07 HACCP score'!$B$3:$B$7,0),MATCH('D-14 Ernst'!AB$2,'P-07 HACCP score'!$C$2:$E$2,0))</f>
        <v>0</v>
      </c>
      <c r="BZ101" s="56">
        <f>INDEX('P-07 HACCP score'!$C$3:$E$7,MATCH(AG101,'P-07 HACCP score'!$B$3:$B$7,0),MATCH('D-14 Ernst'!AC$2,'P-07 HACCP score'!$C$2:$E$2,0))</f>
        <v>0</v>
      </c>
      <c r="CA101" s="56">
        <f>INDEX('P-07 HACCP score'!$C$3:$E$7,MATCH(AH101,'P-07 HACCP score'!$B$3:$B$7,0),MATCH('D-14 Ernst'!AD$2,'P-07 HACCP score'!$C$2:$E$2,0))</f>
        <v>0</v>
      </c>
      <c r="CB101" s="56">
        <f>INDEX('P-07 HACCP score'!$C$3:$E$7,MATCH(AI101,'P-07 HACCP score'!$B$3:$B$7,0),MATCH('D-14 Ernst'!AE$2,'P-07 HACCP score'!$C$2:$E$2,0))</f>
        <v>0</v>
      </c>
      <c r="CC101" s="56">
        <f>INDEX('P-07 HACCP score'!$C$3:$E$7,MATCH(AJ101,'P-07 HACCP score'!$B$3:$B$7,0),MATCH('D-14 Ernst'!AF$2,'P-07 HACCP score'!$C$2:$E$2,0))</f>
        <v>0</v>
      </c>
      <c r="CD101" s="56">
        <f>INDEX('P-07 HACCP score'!$C$3:$E$7,MATCH(AK101,'P-07 HACCP score'!$B$3:$B$7,0),MATCH('D-14 Ernst'!AG$2,'P-07 HACCP score'!$C$2:$E$2,0))</f>
        <v>0</v>
      </c>
    </row>
    <row r="102" spans="1:82" x14ac:dyDescent="0.3">
      <c r="A102" s="48">
        <v>50785</v>
      </c>
      <c r="B102" s="49" t="s">
        <v>210</v>
      </c>
      <c r="C102" s="45" t="s">
        <v>106</v>
      </c>
      <c r="D102" s="39">
        <v>3</v>
      </c>
      <c r="E102" s="8" t="s">
        <v>83</v>
      </c>
      <c r="F102" s="7"/>
      <c r="G102" s="84" t="s">
        <v>102</v>
      </c>
      <c r="H102" s="7" t="str">
        <f>IF(COUNTIF(I102:M102,"H"),"H",
IF(COUNTIF(I102:M102,"M"),"M",
IF(COUNTIF(I102:M102,"L"),"L",
IF(COUNTIF(I102:M102,"B"),"B",""))))</f>
        <v>B</v>
      </c>
      <c r="I102" s="10"/>
      <c r="J102" s="10"/>
      <c r="K102" s="10"/>
      <c r="L102" s="10" t="s">
        <v>83</v>
      </c>
      <c r="M102" s="10"/>
      <c r="N102" s="7"/>
      <c r="O102" s="7" t="str">
        <f>IF(COUNTIF(P102:Q102,"H"),"H",
IF(COUNTIF(P102:Q102,"M"),"M",
IF(COUNTIF(P102:Q102,"L"),"L",
IF(COUNTIF(P102:Q102,"B"),"B",""))))</f>
        <v>B</v>
      </c>
      <c r="P102" s="12" t="s">
        <v>83</v>
      </c>
      <c r="Q102" s="12" t="s">
        <v>83</v>
      </c>
      <c r="R102" s="7" t="s">
        <v>83</v>
      </c>
      <c r="S102" s="7"/>
      <c r="T102" s="7"/>
      <c r="U102" s="7"/>
      <c r="V102" s="7"/>
      <c r="W102" s="7"/>
      <c r="X102" s="7" t="str">
        <f>IF(COUNTIF(Y102:AA102,"H"),"H",
IF(COUNTIF(Y102:AA102,"M"),"M",
IF(COUNTIF(Y102:AA102,"L"),"L",
IF(COUNTIF(Y102:AA102,"B"),"B",""))))</f>
        <v/>
      </c>
      <c r="Y102" s="25"/>
      <c r="Z102" s="25"/>
      <c r="AA102" s="25"/>
      <c r="AB102" s="7" t="s">
        <v>84</v>
      </c>
      <c r="AC102" s="7"/>
      <c r="AD102" s="7"/>
      <c r="AE102" s="7"/>
      <c r="AF102" s="7"/>
      <c r="AG102" s="7" t="s">
        <v>83</v>
      </c>
      <c r="AH102" s="7"/>
      <c r="AI102" s="7"/>
      <c r="AJ102" s="7"/>
      <c r="AK102" s="7"/>
      <c r="AL102" s="93">
        <f>COUNTIF(AX102:BA102,5)+COUNTIF(BG102:BH102,5)+COUNTIF(BK102:BQ102,5)+COUNTIF(BU102:CD102,5)+COUNTIF(AX102:BA102,9)+COUNTIF(BG102:BH102,9)+COUNTIF(BK102:BQ102,9)+COUNTIF(BU102:CD102,9)</f>
        <v>0</v>
      </c>
      <c r="AM102" s="93">
        <f>COUNTIF(AX102:BA102,15)+COUNTIF(BG102:BH102,15)+COUNTIF(BK102:BQ102,15)+COUNTIF(BU102:CD102,15)+COUNTIF(AX102:BA102,25)+COUNTIF(BG102:BH102,25)+COUNTIF(BK102:BQ102,25)+COUNTIF(BU102:CD102,25)</f>
        <v>1</v>
      </c>
      <c r="AN102" s="93" t="str">
        <f>IF(AM102&gt;=1,"HIGH",IF(AL102&gt;=2,"MEDIUM","LOW"))</f>
        <v>HIGH</v>
      </c>
      <c r="AO102" s="93" t="s">
        <v>86</v>
      </c>
      <c r="AP102" s="93" t="s">
        <v>85</v>
      </c>
      <c r="AQ102" s="93" t="str">
        <f>IF(OR(AP102="Y",AO102="Y"),"MEDIUM",AN102)</f>
        <v>MEDIUM</v>
      </c>
      <c r="AR102" s="57" t="s">
        <v>84</v>
      </c>
      <c r="AS102" s="57" t="s">
        <v>85</v>
      </c>
      <c r="AT102" s="57" t="s">
        <v>85</v>
      </c>
      <c r="AU102" s="57" t="str">
        <f>IF(AND(AR102="H",AS102="S"),"Y",IF(OR(AND(AR102="L",AS102="S",AT102="Y"),AND(AR102="H",AS102="G",AT102="Y")),"Y","N"))</f>
        <v>N</v>
      </c>
      <c r="AW102" s="57" t="str">
        <f>IF(AU102="N",AQ102,IF(AQ102="LOW","MEDIUM","HIGH"))</f>
        <v>MEDIUM</v>
      </c>
      <c r="AX102" s="56">
        <f>INDEX('P-07 HACCP score'!$C$3:$E$7,MATCH(E102,'P-07 HACCP score'!$B$3:$B$7,0),MATCH('D-14 Ernst'!A$2,'P-07 HACCP score'!$C$2:$E$2,0))</f>
        <v>1.5</v>
      </c>
      <c r="AY102" s="56">
        <f>INDEX('P-07 HACCP score'!$C$3:$E$7,MATCH(F102,'P-07 HACCP score'!$B$3:$B$7,0),MATCH('D-14 Ernst'!B$2,'P-07 HACCP score'!$C$2:$E$2,0))</f>
        <v>0</v>
      </c>
      <c r="AZ102" s="56">
        <f>INDEX('P-07 HACCP score'!$C$3:$E$7,MATCH(G102,'P-07 HACCP score'!$B$3:$B$7,0),MATCH('D-14 Ernst'!C$2,'P-07 HACCP score'!$C$2:$E$2,0))</f>
        <v>15</v>
      </c>
      <c r="BA102" s="56">
        <f>INDEX('P-07 HACCP score'!$C$3:$E$7,MATCH(H102,'P-07 HACCP score'!$B$3:$B$7,0),MATCH('D-14 Ernst'!D$2,'P-07 HACCP score'!$C$2:$E$2,0))</f>
        <v>1.5</v>
      </c>
      <c r="BB102" s="61">
        <f>INDEX('P-07 HACCP score'!$C$3:$E$7,MATCH(I102,'P-07 HACCP score'!$B$3:$B$7,0),MATCH('D-14 Ernst'!E$2,'P-07 HACCP score'!$C$2:$E$2,0))</f>
        <v>0</v>
      </c>
      <c r="BC102" s="61">
        <f>INDEX('P-07 HACCP score'!$C$3:$E$7,MATCH(J102,'P-07 HACCP score'!$B$3:$B$7,0),MATCH('D-14 Ernst'!F$2,'P-07 HACCP score'!$C$2:$E$2,0))</f>
        <v>0</v>
      </c>
      <c r="BD102" s="61">
        <f>INDEX('P-07 HACCP score'!$C$3:$E$7,MATCH(K102,'P-07 HACCP score'!$B$3:$B$7,0),MATCH('D-14 Ernst'!G$2,'P-07 HACCP score'!$C$2:$E$2,0))</f>
        <v>0</v>
      </c>
      <c r="BE102" s="61">
        <f>INDEX('P-07 HACCP score'!$C$3:$E$7,MATCH(L102,'P-07 HACCP score'!$B$3:$B$7,0),MATCH('D-14 Ernst'!H$2,'P-07 HACCP score'!$C$2:$E$2,0))</f>
        <v>1.5</v>
      </c>
      <c r="BF102" s="56">
        <f>INDEX('P-07 HACCP score'!$C$3:$E$7,MATCH(M102,'P-07 HACCP score'!$B$3:$B$7,0),MATCH('D-14 Ernst'!I$2,'P-07 HACCP score'!$C$2:$E$2,0))</f>
        <v>0</v>
      </c>
      <c r="BG102" s="56">
        <f>INDEX('P-07 HACCP score'!$C$3:$E$7,MATCH(N102,'P-07 HACCP score'!$B$3:$B$7,0),MATCH('D-14 Ernst'!J$2,'P-07 HACCP score'!$C$2:$E$2,0))</f>
        <v>0</v>
      </c>
      <c r="BH102" s="56">
        <f>INDEX('P-07 HACCP score'!$C$3:$E$7,MATCH(O102,'P-07 HACCP score'!$B$3:$B$7,0),MATCH('D-14 Ernst'!K$2,'P-07 HACCP score'!$C$2:$E$2,0))</f>
        <v>1.5</v>
      </c>
      <c r="BI102" s="62">
        <f>INDEX('P-07 HACCP score'!$C$3:$E$7,MATCH(P102,'P-07 HACCP score'!$B$3:$B$7,0),MATCH('D-14 Ernst'!L$2,'P-07 HACCP score'!$C$2:$E$2,0))</f>
        <v>1.5</v>
      </c>
      <c r="BJ102" s="62">
        <f>INDEX('P-07 HACCP score'!$C$3:$E$7,MATCH(Q102,'P-07 HACCP score'!$B$3:$B$7,0),MATCH('D-14 Ernst'!M$2,'P-07 HACCP score'!$C$2:$E$2,0))</f>
        <v>1.5</v>
      </c>
      <c r="BK102" s="56">
        <f>INDEX('P-07 HACCP score'!$C$3:$E$7,MATCH(R102,'P-07 HACCP score'!$B$3:$B$7,0),MATCH('D-14 Ernst'!N$2,'P-07 HACCP score'!$C$2:$E$2,0))</f>
        <v>2.5</v>
      </c>
      <c r="BL102" s="56">
        <f>INDEX('P-07 HACCP score'!$C$3:$E$7,MATCH(S102,'P-07 HACCP score'!$B$3:$B$7,0),MATCH('D-14 Ernst'!O$2,'P-07 HACCP score'!$C$2:$E$2,0))</f>
        <v>0</v>
      </c>
      <c r="BM102" s="56">
        <f>INDEX('P-07 HACCP score'!$C$3:$E$7,MATCH(T102,'P-07 HACCP score'!$B$3:$B$7,0),MATCH('D-14 Ernst'!P$2,'P-07 HACCP score'!$C$2:$E$2,0))</f>
        <v>0</v>
      </c>
      <c r="BN102" s="56">
        <f>INDEX('P-07 HACCP score'!$C$3:$E$7,MATCH(U102,'P-07 HACCP score'!$B$3:$B$7,0),MATCH('D-14 Ernst'!Q$2,'P-07 HACCP score'!$C$2:$E$2,0))</f>
        <v>0</v>
      </c>
      <c r="BO102" s="56">
        <f>INDEX('P-07 HACCP score'!$C$3:$E$7,MATCH(V102,'P-07 HACCP score'!$B$3:$B$7,0),MATCH('D-14 Ernst'!R$2,'P-07 HACCP score'!$C$2:$E$2,0))</f>
        <v>0</v>
      </c>
      <c r="BP102" s="56">
        <f>INDEX('P-07 HACCP score'!$C$3:$E$7,MATCH(W102,'P-07 HACCP score'!$B$3:$B$7,0),MATCH('D-14 Ernst'!S$2,'P-07 HACCP score'!$C$2:$E$2,0))</f>
        <v>0</v>
      </c>
      <c r="BQ102" s="56" t="e">
        <f>INDEX('P-07 HACCP score'!$C$3:$E$7,MATCH(X102,'P-07 HACCP score'!$B$3:$B$7,0),MATCH('D-14 Ernst'!T$2,'P-07 HACCP score'!$C$2:$E$2,0))</f>
        <v>#N/A</v>
      </c>
      <c r="BR102" s="63">
        <f>INDEX('P-07 HACCP score'!$C$3:$E$7,MATCH(Y102,'P-07 HACCP score'!$B$3:$B$7,0),MATCH('D-14 Ernst'!U$2,'P-07 HACCP score'!$C$2:$E$2,0))</f>
        <v>0</v>
      </c>
      <c r="BS102" s="63">
        <f>INDEX('P-07 HACCP score'!$C$3:$E$7,MATCH(Z102,'P-07 HACCP score'!$B$3:$B$7,0),MATCH('D-14 Ernst'!V$2,'P-07 HACCP score'!$C$2:$E$2,0))</f>
        <v>0</v>
      </c>
      <c r="BT102" s="63">
        <f>INDEX('P-07 HACCP score'!$C$3:$E$7,MATCH(AA102,'P-07 HACCP score'!$B$3:$B$7,0),MATCH('D-14 Ernst'!W$2,'P-07 HACCP score'!$C$2:$E$2,0))</f>
        <v>0</v>
      </c>
      <c r="BU102" s="56">
        <f>INDEX('P-07 HACCP score'!$C$3:$E$7,MATCH(AB102,'P-07 HACCP score'!$B$3:$B$7,0),MATCH('D-14 Ernst'!X$2,'P-07 HACCP score'!$C$2:$E$2,0))</f>
        <v>3</v>
      </c>
      <c r="BV102" s="56">
        <f>INDEX('P-07 HACCP score'!$C$3:$E$7,MATCH(AC102,'P-07 HACCP score'!$B$3:$B$7,0),MATCH('D-14 Ernst'!Y$2,'P-07 HACCP score'!$C$2:$E$2,0))</f>
        <v>0</v>
      </c>
      <c r="BW102" s="56">
        <f>INDEX('P-07 HACCP score'!$C$3:$E$7,MATCH(AD102,'P-07 HACCP score'!$B$3:$B$7,0),MATCH('D-14 Ernst'!Z$2,'P-07 HACCP score'!$C$2:$E$2,0))</f>
        <v>0</v>
      </c>
      <c r="BX102" s="56">
        <f>INDEX('P-07 HACCP score'!$C$3:$E$7,MATCH(AE102,'P-07 HACCP score'!$B$3:$B$7,0),MATCH('D-14 Ernst'!AA$2,'P-07 HACCP score'!$C$2:$E$2,0))</f>
        <v>0</v>
      </c>
      <c r="BY102" s="56">
        <f>INDEX('P-07 HACCP score'!$C$3:$E$7,MATCH(AF102,'P-07 HACCP score'!$B$3:$B$7,0),MATCH('D-14 Ernst'!AB$2,'P-07 HACCP score'!$C$2:$E$2,0))</f>
        <v>0</v>
      </c>
      <c r="BZ102" s="56">
        <f>INDEX('P-07 HACCP score'!$C$3:$E$7,MATCH(AG102,'P-07 HACCP score'!$B$3:$B$7,0),MATCH('D-14 Ernst'!AC$2,'P-07 HACCP score'!$C$2:$E$2,0))</f>
        <v>1.5</v>
      </c>
      <c r="CA102" s="56">
        <f>INDEX('P-07 HACCP score'!$C$3:$E$7,MATCH(AH102,'P-07 HACCP score'!$B$3:$B$7,0),MATCH('D-14 Ernst'!AD$2,'P-07 HACCP score'!$C$2:$E$2,0))</f>
        <v>0</v>
      </c>
      <c r="CB102" s="56">
        <f>INDEX('P-07 HACCP score'!$C$3:$E$7,MATCH(AI102,'P-07 HACCP score'!$B$3:$B$7,0),MATCH('D-14 Ernst'!AE$2,'P-07 HACCP score'!$C$2:$E$2,0))</f>
        <v>0</v>
      </c>
      <c r="CC102" s="56">
        <f>INDEX('P-07 HACCP score'!$C$3:$E$7,MATCH(AJ102,'P-07 HACCP score'!$B$3:$B$7,0),MATCH('D-14 Ernst'!AF$2,'P-07 HACCP score'!$C$2:$E$2,0))</f>
        <v>0</v>
      </c>
      <c r="CD102" s="56">
        <f>INDEX('P-07 HACCP score'!$C$3:$E$7,MATCH(AK102,'P-07 HACCP score'!$B$3:$B$7,0),MATCH('D-14 Ernst'!AG$2,'P-07 HACCP score'!$C$2:$E$2,0))</f>
        <v>0</v>
      </c>
    </row>
    <row r="103" spans="1:82" x14ac:dyDescent="0.3">
      <c r="A103" s="50">
        <v>52052</v>
      </c>
      <c r="B103" s="49" t="s">
        <v>211</v>
      </c>
      <c r="C103" s="45" t="s">
        <v>101</v>
      </c>
      <c r="D103" s="39">
        <v>4</v>
      </c>
      <c r="E103" s="8"/>
      <c r="F103" s="7"/>
      <c r="G103" s="7"/>
      <c r="H103" s="7" t="str">
        <f>IF(COUNTIF(I103:M103,"H"),"H",
IF(COUNTIF(I103:M103,"M"),"M",
IF(COUNTIF(I103:M103,"L"),"L",
IF(COUNTIF(I103:M103,"B"),"B",""))))</f>
        <v/>
      </c>
      <c r="I103" s="10"/>
      <c r="J103" s="10"/>
      <c r="K103" s="10"/>
      <c r="L103" s="10"/>
      <c r="M103" s="10"/>
      <c r="N103" s="7"/>
      <c r="O103" s="7" t="str">
        <f>IF(COUNTIF(P103:Q103,"H"),"H",
IF(COUNTIF(P103:Q103,"M"),"M",
IF(COUNTIF(P103:Q103,"L"),"L",
IF(COUNTIF(P103:Q103,"B"),"B",""))))</f>
        <v>B</v>
      </c>
      <c r="P103" s="12"/>
      <c r="Q103" s="12" t="s">
        <v>83</v>
      </c>
      <c r="R103" s="7"/>
      <c r="S103" s="7"/>
      <c r="T103" s="7"/>
      <c r="U103" s="7"/>
      <c r="V103" s="7"/>
      <c r="W103" s="7"/>
      <c r="X103" s="7" t="str">
        <f>IF(COUNTIF(Y103:AA103,"H"),"H",
IF(COUNTIF(Y103:AA103,"M"),"M",
IF(COUNTIF(Y103:AA103,"L"),"L",
IF(COUNTIF(Y103:AA103,"B"),"B",""))))</f>
        <v>L</v>
      </c>
      <c r="Y103" s="25"/>
      <c r="Z103" s="36" t="s">
        <v>84</v>
      </c>
      <c r="AA103" s="25"/>
      <c r="AB103" s="7" t="s">
        <v>102</v>
      </c>
      <c r="AC103" s="7"/>
      <c r="AD103" s="7"/>
      <c r="AE103" s="7"/>
      <c r="AF103" s="7"/>
      <c r="AG103" s="7"/>
      <c r="AH103" s="7"/>
      <c r="AI103" s="7"/>
      <c r="AJ103" s="7"/>
      <c r="AK103" s="7"/>
      <c r="AL103" s="7">
        <f>COUNTIF(AX103:BA103,5)+COUNTIF(BG103:BH103,5)+COUNTIF(BK103:BQ103,5)+COUNTIF(BU103:CD103,5)+COUNTIF(AX103:BA103,9)+COUNTIF(BG103:BH103,9)+COUNTIF(BK103:BQ103,9)+COUNTIF(BU103:CD103,9)</f>
        <v>2</v>
      </c>
      <c r="AM103" s="7">
        <f>COUNTIF(AX103:BA103,15)+COUNTIF(BG103:BH103,15)+COUNTIF(BK103:BQ103,15)+COUNTIF(BU103:CD103,15)+COUNTIF(AX103:BA103,25)+COUNTIF(BG103:BH103,25)+COUNTIF(BK103:BQ103,25)+COUNTIF(BU103:CD103,25)</f>
        <v>0</v>
      </c>
      <c r="AN103" s="7" t="str">
        <f>IF(AM103&gt;=1,"HIGH",IF(AL103&gt;=2,"MEDIUM","LOW"))</f>
        <v>MEDIUM</v>
      </c>
      <c r="AO103" s="7" t="str">
        <f>IF(AND(AM103=1,OR(H103="H",AB103="H"),TEXT(D103,0)&lt;&gt;"4"),"Y","N" )</f>
        <v>N</v>
      </c>
      <c r="AP103" s="7" t="s">
        <v>85</v>
      </c>
      <c r="AQ103" s="7" t="str">
        <f>IF(OR(AP103="Y",AO103="Y"),"MEDIUM",AN103)</f>
        <v>MEDIUM</v>
      </c>
      <c r="AR103" s="57" t="s">
        <v>84</v>
      </c>
      <c r="AS103" s="57" t="s">
        <v>86</v>
      </c>
      <c r="AT103" s="57" t="s">
        <v>85</v>
      </c>
      <c r="AU103" s="57" t="str">
        <f>IF(AND(AR103="H",AS103="S"),"Y",IF(OR(AND(AR103="L",AS103="S",AT103="Y"),AND(AR103="H",AS103="G",AT103="Y")),"Y","N"))</f>
        <v>N</v>
      </c>
      <c r="AW103" s="57" t="str">
        <f>IF(AU103="N",AQ103,IF(AQ103="LOW","MEDIUM","HIGH"))</f>
        <v>MEDIUM</v>
      </c>
      <c r="AX103" s="56">
        <f>INDEX('P-07 HACCP score'!$C$3:$E$7,MATCH(E103,'P-07 HACCP score'!$B$3:$B$7,0),MATCH('D-14 Ernst'!A$2,'P-07 HACCP score'!$C$2:$E$2,0))</f>
        <v>0</v>
      </c>
      <c r="AY103" s="56">
        <f>INDEX('P-07 HACCP score'!$C$3:$E$7,MATCH(F103,'P-07 HACCP score'!$B$3:$B$7,0),MATCH('D-14 Ernst'!B$2,'P-07 HACCP score'!$C$2:$E$2,0))</f>
        <v>0</v>
      </c>
      <c r="AZ103" s="56">
        <f>INDEX('P-07 HACCP score'!$C$3:$E$7,MATCH(G103,'P-07 HACCP score'!$B$3:$B$7,0),MATCH('D-14 Ernst'!C$2,'P-07 HACCP score'!$C$2:$E$2,0))</f>
        <v>0</v>
      </c>
      <c r="BA103" s="56" t="e">
        <f>INDEX('P-07 HACCP score'!$C$3:$E$7,MATCH(H103,'P-07 HACCP score'!$B$3:$B$7,0),MATCH('D-14 Ernst'!D$2,'P-07 HACCP score'!$C$2:$E$2,0))</f>
        <v>#N/A</v>
      </c>
      <c r="BB103" s="61">
        <f>INDEX('P-07 HACCP score'!$C$3:$E$7,MATCH(I103,'P-07 HACCP score'!$B$3:$B$7,0),MATCH('D-14 Ernst'!E$2,'P-07 HACCP score'!$C$2:$E$2,0))</f>
        <v>0</v>
      </c>
      <c r="BC103" s="61">
        <f>INDEX('P-07 HACCP score'!$C$3:$E$7,MATCH(J103,'P-07 HACCP score'!$B$3:$B$7,0),MATCH('D-14 Ernst'!F$2,'P-07 HACCP score'!$C$2:$E$2,0))</f>
        <v>0</v>
      </c>
      <c r="BD103" s="61">
        <f>INDEX('P-07 HACCP score'!$C$3:$E$7,MATCH(K103,'P-07 HACCP score'!$B$3:$B$7,0),MATCH('D-14 Ernst'!G$2,'P-07 HACCP score'!$C$2:$E$2,0))</f>
        <v>0</v>
      </c>
      <c r="BE103" s="61">
        <f>INDEX('P-07 HACCP score'!$C$3:$E$7,MATCH(L103,'P-07 HACCP score'!$B$3:$B$7,0),MATCH('D-14 Ernst'!H$2,'P-07 HACCP score'!$C$2:$E$2,0))</f>
        <v>0</v>
      </c>
      <c r="BF103" s="56">
        <f>INDEX('P-07 HACCP score'!$C$3:$E$7,MATCH(M103,'P-07 HACCP score'!$B$3:$B$7,0),MATCH('D-14 Ernst'!I$2,'P-07 HACCP score'!$C$2:$E$2,0))</f>
        <v>0</v>
      </c>
      <c r="BG103" s="56">
        <f>INDEX('P-07 HACCP score'!$C$3:$E$7,MATCH(N103,'P-07 HACCP score'!$B$3:$B$7,0),MATCH('D-14 Ernst'!J$2,'P-07 HACCP score'!$C$2:$E$2,0))</f>
        <v>0</v>
      </c>
      <c r="BH103" s="56">
        <f>INDEX('P-07 HACCP score'!$C$3:$E$7,MATCH(O103,'P-07 HACCP score'!$B$3:$B$7,0),MATCH('D-14 Ernst'!K$2,'P-07 HACCP score'!$C$2:$E$2,0))</f>
        <v>1.5</v>
      </c>
      <c r="BI103" s="62">
        <f>INDEX('P-07 HACCP score'!$C$3:$E$7,MATCH(P103,'P-07 HACCP score'!$B$3:$B$7,0),MATCH('D-14 Ernst'!L$2,'P-07 HACCP score'!$C$2:$E$2,0))</f>
        <v>0</v>
      </c>
      <c r="BJ103" s="62">
        <f>INDEX('P-07 HACCP score'!$C$3:$E$7,MATCH(Q103,'P-07 HACCP score'!$B$3:$B$7,0),MATCH('D-14 Ernst'!M$2,'P-07 HACCP score'!$C$2:$E$2,0))</f>
        <v>1.5</v>
      </c>
      <c r="BK103" s="56">
        <f>INDEX('P-07 HACCP score'!$C$3:$E$7,MATCH(R103,'P-07 HACCP score'!$B$3:$B$7,0),MATCH('D-14 Ernst'!N$2,'P-07 HACCP score'!$C$2:$E$2,0))</f>
        <v>0</v>
      </c>
      <c r="BL103" s="56">
        <f>INDEX('P-07 HACCP score'!$C$3:$E$7,MATCH(S103,'P-07 HACCP score'!$B$3:$B$7,0),MATCH('D-14 Ernst'!O$2,'P-07 HACCP score'!$C$2:$E$2,0))</f>
        <v>0</v>
      </c>
      <c r="BM103" s="56">
        <f>INDEX('P-07 HACCP score'!$C$3:$E$7,MATCH(T103,'P-07 HACCP score'!$B$3:$B$7,0),MATCH('D-14 Ernst'!P$2,'P-07 HACCP score'!$C$2:$E$2,0))</f>
        <v>0</v>
      </c>
      <c r="BN103" s="56">
        <f>INDEX('P-07 HACCP score'!$C$3:$E$7,MATCH(U103,'P-07 HACCP score'!$B$3:$B$7,0),MATCH('D-14 Ernst'!Q$2,'P-07 HACCP score'!$C$2:$E$2,0))</f>
        <v>0</v>
      </c>
      <c r="BO103" s="56">
        <f>INDEX('P-07 HACCP score'!$C$3:$E$7,MATCH(V103,'P-07 HACCP score'!$B$3:$B$7,0),MATCH('D-14 Ernst'!R$2,'P-07 HACCP score'!$C$2:$E$2,0))</f>
        <v>0</v>
      </c>
      <c r="BP103" s="56">
        <f>INDEX('P-07 HACCP score'!$C$3:$E$7,MATCH(W103,'P-07 HACCP score'!$B$3:$B$7,0),MATCH('D-14 Ernst'!S$2,'P-07 HACCP score'!$C$2:$E$2,0))</f>
        <v>0</v>
      </c>
      <c r="BQ103" s="56">
        <f>INDEX('P-07 HACCP score'!$C$3:$E$7,MATCH(X103,'P-07 HACCP score'!$B$3:$B$7,0),MATCH('D-14 Ernst'!T$2,'P-07 HACCP score'!$C$2:$E$2,0))</f>
        <v>5</v>
      </c>
      <c r="BR103" s="63">
        <f>INDEX('P-07 HACCP score'!$C$3:$E$7,MATCH(Y103,'P-07 HACCP score'!$B$3:$B$7,0),MATCH('D-14 Ernst'!U$2,'P-07 HACCP score'!$C$2:$E$2,0))</f>
        <v>0</v>
      </c>
      <c r="BS103" s="63">
        <f>INDEX('P-07 HACCP score'!$C$3:$E$7,MATCH(Z103,'P-07 HACCP score'!$B$3:$B$7,0),MATCH('D-14 Ernst'!V$2,'P-07 HACCP score'!$C$2:$E$2,0))</f>
        <v>5</v>
      </c>
      <c r="BT103" s="63">
        <f>INDEX('P-07 HACCP score'!$C$3:$E$7,MATCH(AA103,'P-07 HACCP score'!$B$3:$B$7,0),MATCH('D-14 Ernst'!W$2,'P-07 HACCP score'!$C$2:$E$2,0))</f>
        <v>0</v>
      </c>
      <c r="BU103" s="56">
        <f>INDEX('P-07 HACCP score'!$C$3:$E$7,MATCH(AB103,'P-07 HACCP score'!$B$3:$B$7,0),MATCH('D-14 Ernst'!X$2,'P-07 HACCP score'!$C$2:$E$2,0))</f>
        <v>9</v>
      </c>
      <c r="BV103" s="56">
        <f>INDEX('P-07 HACCP score'!$C$3:$E$7,MATCH(AC103,'P-07 HACCP score'!$B$3:$B$7,0),MATCH('D-14 Ernst'!Y$2,'P-07 HACCP score'!$C$2:$E$2,0))</f>
        <v>0</v>
      </c>
      <c r="BW103" s="56">
        <f>INDEX('P-07 HACCP score'!$C$3:$E$7,MATCH(AD103,'P-07 HACCP score'!$B$3:$B$7,0),MATCH('D-14 Ernst'!Z$2,'P-07 HACCP score'!$C$2:$E$2,0))</f>
        <v>0</v>
      </c>
      <c r="BX103" s="56">
        <f>INDEX('P-07 HACCP score'!$C$3:$E$7,MATCH(AE103,'P-07 HACCP score'!$B$3:$B$7,0),MATCH('D-14 Ernst'!AA$2,'P-07 HACCP score'!$C$2:$E$2,0))</f>
        <v>0</v>
      </c>
      <c r="BY103" s="56">
        <f>INDEX('P-07 HACCP score'!$C$3:$E$7,MATCH(AF103,'P-07 HACCP score'!$B$3:$B$7,0),MATCH('D-14 Ernst'!AB$2,'P-07 HACCP score'!$C$2:$E$2,0))</f>
        <v>0</v>
      </c>
      <c r="BZ103" s="56">
        <f>INDEX('P-07 HACCP score'!$C$3:$E$7,MATCH(AG103,'P-07 HACCP score'!$B$3:$B$7,0),MATCH('D-14 Ernst'!AC$2,'P-07 HACCP score'!$C$2:$E$2,0))</f>
        <v>0</v>
      </c>
      <c r="CA103" s="56">
        <f>INDEX('P-07 HACCP score'!$C$3:$E$7,MATCH(AH103,'P-07 HACCP score'!$B$3:$B$7,0),MATCH('D-14 Ernst'!AD$2,'P-07 HACCP score'!$C$2:$E$2,0))</f>
        <v>0</v>
      </c>
      <c r="CB103" s="56">
        <f>INDEX('P-07 HACCP score'!$C$3:$E$7,MATCH(AI103,'P-07 HACCP score'!$B$3:$B$7,0),MATCH('D-14 Ernst'!AE$2,'P-07 HACCP score'!$C$2:$E$2,0))</f>
        <v>0</v>
      </c>
      <c r="CC103" s="56">
        <f>INDEX('P-07 HACCP score'!$C$3:$E$7,MATCH(AJ103,'P-07 HACCP score'!$B$3:$B$7,0),MATCH('D-14 Ernst'!AF$2,'P-07 HACCP score'!$C$2:$E$2,0))</f>
        <v>0</v>
      </c>
      <c r="CD103" s="56">
        <f>INDEX('P-07 HACCP score'!$C$3:$E$7,MATCH(AK103,'P-07 HACCP score'!$B$3:$B$7,0),MATCH('D-14 Ernst'!AG$2,'P-07 HACCP score'!$C$2:$E$2,0))</f>
        <v>0</v>
      </c>
    </row>
    <row r="104" spans="1:82" x14ac:dyDescent="0.3">
      <c r="A104" s="50">
        <v>30081</v>
      </c>
      <c r="B104" s="49" t="s">
        <v>212</v>
      </c>
      <c r="C104" s="45" t="s">
        <v>213</v>
      </c>
      <c r="D104" s="39">
        <v>5</v>
      </c>
      <c r="E104" s="8"/>
      <c r="F104" s="7"/>
      <c r="G104" s="7"/>
      <c r="H104" s="7" t="str">
        <f>IF(COUNTIF(I104:M104,"H"),"H",
IF(COUNTIF(I104:M104,"M"),"M",
IF(COUNTIF(I104:M104,"L"),"L",
IF(COUNTIF(I104:M104,"B"),"B",""))))</f>
        <v/>
      </c>
      <c r="I104" s="10"/>
      <c r="J104" s="10"/>
      <c r="K104" s="10"/>
      <c r="L104" s="10"/>
      <c r="M104" s="10"/>
      <c r="N104" s="7"/>
      <c r="O104" s="7" t="str">
        <f>IF(COUNTIF(P104:Q104,"H"),"H",
IF(COUNTIF(P104:Q104,"M"),"M",
IF(COUNTIF(P104:Q104,"L"),"L",
IF(COUNTIF(P104:Q104,"B"),"B",""))))</f>
        <v>L</v>
      </c>
      <c r="P104" s="12" t="s">
        <v>84</v>
      </c>
      <c r="Q104" s="12" t="s">
        <v>83</v>
      </c>
      <c r="R104" s="7" t="s">
        <v>84</v>
      </c>
      <c r="S104" s="7"/>
      <c r="T104" s="7" t="s">
        <v>83</v>
      </c>
      <c r="U104" s="7"/>
      <c r="V104" s="7"/>
      <c r="W104" s="7"/>
      <c r="X104" s="7" t="str">
        <f>IF(COUNTIF(Y104:AA104,"H"),"H",
IF(COUNTIF(Y104:AA104,"M"),"M",
IF(COUNTIF(Y104:AA104,"L"),"L",
IF(COUNTIF(Y104:AA104,"B"),"B",""))))</f>
        <v/>
      </c>
      <c r="Y104" s="25"/>
      <c r="Z104" s="25"/>
      <c r="AA104" s="25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>
        <f>COUNTIF(AX104:BA104,5)+COUNTIF(BG104:BH104,5)+COUNTIF(BK104:BQ104,5)+COUNTIF(BU104:CD104,5)+COUNTIF(AX104:BA104,9)+COUNTIF(BG104:BH104,9)+COUNTIF(BK104:BQ104,9)+COUNTIF(BU104:CD104,9)</f>
        <v>1</v>
      </c>
      <c r="AM104" s="7">
        <f>COUNTIF(AX104:BA104,15)+COUNTIF(BG104:BH104,15)+COUNTIF(BK104:BQ104,15)+COUNTIF(BU104:CD104,15)+COUNTIF(AX104:BA104,25)+COUNTIF(BG104:BH104,25)+COUNTIF(BK104:BQ104,25)+COUNTIF(BU104:CD104,25)</f>
        <v>0</v>
      </c>
      <c r="AN104" s="7" t="str">
        <f>IF(AM104&gt;=1,"HIGH",IF(AL104&gt;=2,"MEDIUM","LOW"))</f>
        <v>LOW</v>
      </c>
      <c r="AO104" s="7" t="str">
        <f>IF(AND(AM104=1,OR(H104="H",AB104="H"),TEXT(D104,0)&lt;&gt;"4"),"Y","N" )</f>
        <v>N</v>
      </c>
      <c r="AP104" s="7" t="s">
        <v>85</v>
      </c>
      <c r="AQ104" s="7" t="str">
        <f>IF(OR(AP104="Y",AO104="Y"),"MEDIUM",AN104)</f>
        <v>LOW</v>
      </c>
      <c r="AR104" s="57" t="s">
        <v>84</v>
      </c>
      <c r="AS104" s="57" t="s">
        <v>86</v>
      </c>
      <c r="AT104" s="57" t="s">
        <v>85</v>
      </c>
      <c r="AU104" s="57" t="str">
        <f>IF(AND(AR104="H",AS104="S"),"Y",IF(OR(AND(AR104="L",AS104="S",AT104="Y"),AND(AR104="H",AS104="G",AT104="Y")),"Y","N"))</f>
        <v>N</v>
      </c>
      <c r="AW104" s="57" t="str">
        <f>IF(AU104="N",AQ104,IF(AQ104="LOW","MEDIUM","HIGH"))</f>
        <v>LOW</v>
      </c>
      <c r="AX104" s="56">
        <f>INDEX('P-07 HACCP score'!$C$3:$E$7,MATCH(E104,'P-07 HACCP score'!$B$3:$B$7,0),MATCH('D-14 Ernst'!A$2,'P-07 HACCP score'!$C$2:$E$2,0))</f>
        <v>0</v>
      </c>
      <c r="AY104" s="56">
        <f>INDEX('P-07 HACCP score'!$C$3:$E$7,MATCH(F104,'P-07 HACCP score'!$B$3:$B$7,0),MATCH('D-14 Ernst'!B$2,'P-07 HACCP score'!$C$2:$E$2,0))</f>
        <v>0</v>
      </c>
      <c r="AZ104" s="56">
        <f>INDEX('P-07 HACCP score'!$C$3:$E$7,MATCH(G104,'P-07 HACCP score'!$B$3:$B$7,0),MATCH('D-14 Ernst'!C$2,'P-07 HACCP score'!$C$2:$E$2,0))</f>
        <v>0</v>
      </c>
      <c r="BA104" s="56" t="e">
        <f>INDEX('P-07 HACCP score'!$C$3:$E$7,MATCH(H104,'P-07 HACCP score'!$B$3:$B$7,0),MATCH('D-14 Ernst'!D$2,'P-07 HACCP score'!$C$2:$E$2,0))</f>
        <v>#N/A</v>
      </c>
      <c r="BB104" s="61">
        <f>INDEX('P-07 HACCP score'!$C$3:$E$7,MATCH(I104,'P-07 HACCP score'!$B$3:$B$7,0),MATCH('D-14 Ernst'!E$2,'P-07 HACCP score'!$C$2:$E$2,0))</f>
        <v>0</v>
      </c>
      <c r="BC104" s="61">
        <f>INDEX('P-07 HACCP score'!$C$3:$E$7,MATCH(J104,'P-07 HACCP score'!$B$3:$B$7,0),MATCH('D-14 Ernst'!F$2,'P-07 HACCP score'!$C$2:$E$2,0))</f>
        <v>0</v>
      </c>
      <c r="BD104" s="61">
        <f>INDEX('P-07 HACCP score'!$C$3:$E$7,MATCH(K104,'P-07 HACCP score'!$B$3:$B$7,0),MATCH('D-14 Ernst'!G$2,'P-07 HACCP score'!$C$2:$E$2,0))</f>
        <v>0</v>
      </c>
      <c r="BE104" s="61">
        <f>INDEX('P-07 HACCP score'!$C$3:$E$7,MATCH(L104,'P-07 HACCP score'!$B$3:$B$7,0),MATCH('D-14 Ernst'!H$2,'P-07 HACCP score'!$C$2:$E$2,0))</f>
        <v>0</v>
      </c>
      <c r="BF104" s="56">
        <f>INDEX('P-07 HACCP score'!$C$3:$E$7,MATCH(M104,'P-07 HACCP score'!$B$3:$B$7,0),MATCH('D-14 Ernst'!I$2,'P-07 HACCP score'!$C$2:$E$2,0))</f>
        <v>0</v>
      </c>
      <c r="BG104" s="56">
        <f>INDEX('P-07 HACCP score'!$C$3:$E$7,MATCH(N104,'P-07 HACCP score'!$B$3:$B$7,0),MATCH('D-14 Ernst'!J$2,'P-07 HACCP score'!$C$2:$E$2,0))</f>
        <v>0</v>
      </c>
      <c r="BH104" s="56">
        <f>INDEX('P-07 HACCP score'!$C$3:$E$7,MATCH(O104,'P-07 HACCP score'!$B$3:$B$7,0),MATCH('D-14 Ernst'!K$2,'P-07 HACCP score'!$C$2:$E$2,0))</f>
        <v>3</v>
      </c>
      <c r="BI104" s="62">
        <f>INDEX('P-07 HACCP score'!$C$3:$E$7,MATCH(P104,'P-07 HACCP score'!$B$3:$B$7,0),MATCH('D-14 Ernst'!L$2,'P-07 HACCP score'!$C$2:$E$2,0))</f>
        <v>3</v>
      </c>
      <c r="BJ104" s="62">
        <f>INDEX('P-07 HACCP score'!$C$3:$E$7,MATCH(Q104,'P-07 HACCP score'!$B$3:$B$7,0),MATCH('D-14 Ernst'!M$2,'P-07 HACCP score'!$C$2:$E$2,0))</f>
        <v>1.5</v>
      </c>
      <c r="BK104" s="56">
        <f>INDEX('P-07 HACCP score'!$C$3:$E$7,MATCH(R104,'P-07 HACCP score'!$B$3:$B$7,0),MATCH('D-14 Ernst'!N$2,'P-07 HACCP score'!$C$2:$E$2,0))</f>
        <v>5</v>
      </c>
      <c r="BL104" s="56">
        <f>INDEX('P-07 HACCP score'!$C$3:$E$7,MATCH(S104,'P-07 HACCP score'!$B$3:$B$7,0),MATCH('D-14 Ernst'!O$2,'P-07 HACCP score'!$C$2:$E$2,0))</f>
        <v>0</v>
      </c>
      <c r="BM104" s="56">
        <f>INDEX('P-07 HACCP score'!$C$3:$E$7,MATCH(T104,'P-07 HACCP score'!$B$3:$B$7,0),MATCH('D-14 Ernst'!P$2,'P-07 HACCP score'!$C$2:$E$2,0))</f>
        <v>1.5</v>
      </c>
      <c r="BN104" s="56">
        <f>INDEX('P-07 HACCP score'!$C$3:$E$7,MATCH(U104,'P-07 HACCP score'!$B$3:$B$7,0),MATCH('D-14 Ernst'!Q$2,'P-07 HACCP score'!$C$2:$E$2,0))</f>
        <v>0</v>
      </c>
      <c r="BO104" s="56">
        <f>INDEX('P-07 HACCP score'!$C$3:$E$7,MATCH(V104,'P-07 HACCP score'!$B$3:$B$7,0),MATCH('D-14 Ernst'!R$2,'P-07 HACCP score'!$C$2:$E$2,0))</f>
        <v>0</v>
      </c>
      <c r="BP104" s="56">
        <f>INDEX('P-07 HACCP score'!$C$3:$E$7,MATCH(W104,'P-07 HACCP score'!$B$3:$B$7,0),MATCH('D-14 Ernst'!S$2,'P-07 HACCP score'!$C$2:$E$2,0))</f>
        <v>0</v>
      </c>
      <c r="BQ104" s="56" t="e">
        <f>INDEX('P-07 HACCP score'!$C$3:$E$7,MATCH(X104,'P-07 HACCP score'!$B$3:$B$7,0),MATCH('D-14 Ernst'!T$2,'P-07 HACCP score'!$C$2:$E$2,0))</f>
        <v>#N/A</v>
      </c>
      <c r="BR104" s="63">
        <f>INDEX('P-07 HACCP score'!$C$3:$E$7,MATCH(Y104,'P-07 HACCP score'!$B$3:$B$7,0),MATCH('D-14 Ernst'!U$2,'P-07 HACCP score'!$C$2:$E$2,0))</f>
        <v>0</v>
      </c>
      <c r="BS104" s="63">
        <f>INDEX('P-07 HACCP score'!$C$3:$E$7,MATCH(Z104,'P-07 HACCP score'!$B$3:$B$7,0),MATCH('D-14 Ernst'!V$2,'P-07 HACCP score'!$C$2:$E$2,0))</f>
        <v>0</v>
      </c>
      <c r="BT104" s="63">
        <f>INDEX('P-07 HACCP score'!$C$3:$E$7,MATCH(AA104,'P-07 HACCP score'!$B$3:$B$7,0),MATCH('D-14 Ernst'!W$2,'P-07 HACCP score'!$C$2:$E$2,0))</f>
        <v>0</v>
      </c>
      <c r="BU104" s="56">
        <f>INDEX('P-07 HACCP score'!$C$3:$E$7,MATCH(AB104,'P-07 HACCP score'!$B$3:$B$7,0),MATCH('D-14 Ernst'!X$2,'P-07 HACCP score'!$C$2:$E$2,0))</f>
        <v>0</v>
      </c>
      <c r="BV104" s="56">
        <f>INDEX('P-07 HACCP score'!$C$3:$E$7,MATCH(AC104,'P-07 HACCP score'!$B$3:$B$7,0),MATCH('D-14 Ernst'!Y$2,'P-07 HACCP score'!$C$2:$E$2,0))</f>
        <v>0</v>
      </c>
      <c r="BW104" s="56">
        <f>INDEX('P-07 HACCP score'!$C$3:$E$7,MATCH(AD104,'P-07 HACCP score'!$B$3:$B$7,0),MATCH('D-14 Ernst'!Z$2,'P-07 HACCP score'!$C$2:$E$2,0))</f>
        <v>0</v>
      </c>
      <c r="BX104" s="56">
        <f>INDEX('P-07 HACCP score'!$C$3:$E$7,MATCH(AE104,'P-07 HACCP score'!$B$3:$B$7,0),MATCH('D-14 Ernst'!AA$2,'P-07 HACCP score'!$C$2:$E$2,0))</f>
        <v>0</v>
      </c>
      <c r="BY104" s="56">
        <f>INDEX('P-07 HACCP score'!$C$3:$E$7,MATCH(AF104,'P-07 HACCP score'!$B$3:$B$7,0),MATCH('D-14 Ernst'!AB$2,'P-07 HACCP score'!$C$2:$E$2,0))</f>
        <v>0</v>
      </c>
      <c r="BZ104" s="56">
        <f>INDEX('P-07 HACCP score'!$C$3:$E$7,MATCH(AG104,'P-07 HACCP score'!$B$3:$B$7,0),MATCH('D-14 Ernst'!AC$2,'P-07 HACCP score'!$C$2:$E$2,0))</f>
        <v>0</v>
      </c>
      <c r="CA104" s="56">
        <f>INDEX('P-07 HACCP score'!$C$3:$E$7,MATCH(AH104,'P-07 HACCP score'!$B$3:$B$7,0),MATCH('D-14 Ernst'!AD$2,'P-07 HACCP score'!$C$2:$E$2,0))</f>
        <v>0</v>
      </c>
      <c r="CB104" s="56">
        <f>INDEX('P-07 HACCP score'!$C$3:$E$7,MATCH(AI104,'P-07 HACCP score'!$B$3:$B$7,0),MATCH('D-14 Ernst'!AE$2,'P-07 HACCP score'!$C$2:$E$2,0))</f>
        <v>0</v>
      </c>
      <c r="CC104" s="56">
        <f>INDEX('P-07 HACCP score'!$C$3:$E$7,MATCH(AJ104,'P-07 HACCP score'!$B$3:$B$7,0),MATCH('D-14 Ernst'!AF$2,'P-07 HACCP score'!$C$2:$E$2,0))</f>
        <v>0</v>
      </c>
      <c r="CD104" s="56">
        <f>INDEX('P-07 HACCP score'!$C$3:$E$7,MATCH(AK104,'P-07 HACCP score'!$B$3:$B$7,0),MATCH('D-14 Ernst'!AG$2,'P-07 HACCP score'!$C$2:$E$2,0))</f>
        <v>0</v>
      </c>
    </row>
    <row r="105" spans="1:82" x14ac:dyDescent="0.3">
      <c r="A105" s="48">
        <v>20025</v>
      </c>
      <c r="B105" s="49" t="s">
        <v>214</v>
      </c>
      <c r="C105" s="45" t="s">
        <v>150</v>
      </c>
      <c r="D105" s="39">
        <v>4</v>
      </c>
      <c r="E105" s="8"/>
      <c r="F105" s="7"/>
      <c r="G105" s="7"/>
      <c r="H105" s="7" t="str">
        <f>IF(COUNTIF(I105:M105,"H"),"H",
IF(COUNTIF(I105:M105,"M"),"M",
IF(COUNTIF(I105:M105,"L"),"L",
IF(COUNTIF(I105:M105,"B"),"B",""))))</f>
        <v/>
      </c>
      <c r="I105" s="10"/>
      <c r="J105" s="10"/>
      <c r="K105" s="10"/>
      <c r="L105" s="10"/>
      <c r="M105" s="10"/>
      <c r="N105" s="7"/>
      <c r="O105" s="7" t="str">
        <f>IF(COUNTIF(P105:Q105,"H"),"H",
IF(COUNTIF(P105:Q105,"M"),"M",
IF(COUNTIF(P105:Q105,"L"),"L",
IF(COUNTIF(P105:Q105,"B"),"B",""))))</f>
        <v/>
      </c>
      <c r="P105" s="12"/>
      <c r="Q105" s="12"/>
      <c r="R105" s="7"/>
      <c r="S105" s="7"/>
      <c r="T105" s="7"/>
      <c r="U105" s="7"/>
      <c r="V105" s="7"/>
      <c r="W105" s="7"/>
      <c r="X105" s="7" t="str">
        <f>IF(COUNTIF(Y105:AA105,"H"),"H",
IF(COUNTIF(Y105:AA105,"M"),"M",
IF(COUNTIF(Y105:AA105,"L"),"L",
IF(COUNTIF(Y105:AA105,"B"),"B",""))))</f>
        <v/>
      </c>
      <c r="Y105" s="25"/>
      <c r="Z105" s="25"/>
      <c r="AA105" s="25"/>
      <c r="AB105" s="13" t="s">
        <v>84</v>
      </c>
      <c r="AC105" s="7"/>
      <c r="AD105" s="7"/>
      <c r="AE105" s="7"/>
      <c r="AF105" s="7" t="s">
        <v>83</v>
      </c>
      <c r="AG105" s="7"/>
      <c r="AH105" s="7"/>
      <c r="AI105" s="7"/>
      <c r="AJ105" s="7"/>
      <c r="AK105" s="7"/>
      <c r="AL105" s="7">
        <f>COUNTIF(AX105:BA105,5)+COUNTIF(BG105:BH105,5)+COUNTIF(BK105:BQ105,5)+COUNTIF(BU105:CD105,5)+COUNTIF(AX105:BA105,9)+COUNTIF(BG105:BH105,9)+COUNTIF(BK105:BQ105,9)+COUNTIF(BU105:CD105,9)</f>
        <v>0</v>
      </c>
      <c r="AM105" s="7">
        <f>COUNTIF(AX105:BA105,15)+COUNTIF(BG105:BH105,15)+COUNTIF(BK105:BQ105,15)+COUNTIF(BU105:CD105,15)+COUNTIF(AX105:BA105,25)+COUNTIF(BG105:BH105,25)+COUNTIF(BK105:BQ105,25)+COUNTIF(BU105:CD105,25)</f>
        <v>0</v>
      </c>
      <c r="AN105" s="7" t="str">
        <f>IF(AM105&gt;=1,"HIGH",IF(AL105&gt;=2,"MEDIUM","LOW"))</f>
        <v>LOW</v>
      </c>
      <c r="AO105" s="7" t="str">
        <f>IF(AND(AM105=1,OR(H105="H",AB105="H"),TEXT(D105,0)&lt;&gt;"4"),"Y","N" )</f>
        <v>N</v>
      </c>
      <c r="AP105" s="7" t="s">
        <v>85</v>
      </c>
      <c r="AQ105" s="7" t="str">
        <f>IF(OR(AP105="Y",AO105="Y"),"MEDIUM",AN105)</f>
        <v>LOW</v>
      </c>
      <c r="AR105" s="57" t="s">
        <v>84</v>
      </c>
      <c r="AS105" s="57" t="s">
        <v>86</v>
      </c>
      <c r="AT105" s="57" t="s">
        <v>85</v>
      </c>
      <c r="AU105" s="57" t="str">
        <f>IF(AND(AR105="H",AS105="S"),"Y",IF(OR(AND(AR105="L",AS105="S",AT105="Y"),AND(AR105="H",AS105="G",AT105="Y")),"Y","N"))</f>
        <v>N</v>
      </c>
      <c r="AW105" s="57" t="str">
        <f>IF(AU105="N",AQ105,IF(AQ105="LOW","MEDIUM","HIGH"))</f>
        <v>LOW</v>
      </c>
      <c r="AX105" s="56">
        <f>INDEX('P-07 HACCP score'!$C$3:$E$7,MATCH(E105,'P-07 HACCP score'!$B$3:$B$7,0),MATCH('D-14 Ernst'!A$2,'P-07 HACCP score'!$C$2:$E$2,0))</f>
        <v>0</v>
      </c>
      <c r="AY105" s="56">
        <f>INDEX('P-07 HACCP score'!$C$3:$E$7,MATCH(F105,'P-07 HACCP score'!$B$3:$B$7,0),MATCH('D-14 Ernst'!B$2,'P-07 HACCP score'!$C$2:$E$2,0))</f>
        <v>0</v>
      </c>
      <c r="AZ105" s="56">
        <f>INDEX('P-07 HACCP score'!$C$3:$E$7,MATCH(G105,'P-07 HACCP score'!$B$3:$B$7,0),MATCH('D-14 Ernst'!C$2,'P-07 HACCP score'!$C$2:$E$2,0))</f>
        <v>0</v>
      </c>
      <c r="BA105" s="56" t="e">
        <f>INDEX('P-07 HACCP score'!$C$3:$E$7,MATCH(H105,'P-07 HACCP score'!$B$3:$B$7,0),MATCH('D-14 Ernst'!D$2,'P-07 HACCP score'!$C$2:$E$2,0))</f>
        <v>#N/A</v>
      </c>
      <c r="BB105" s="61">
        <f>INDEX('P-07 HACCP score'!$C$3:$E$7,MATCH(I105,'P-07 HACCP score'!$B$3:$B$7,0),MATCH('D-14 Ernst'!E$2,'P-07 HACCP score'!$C$2:$E$2,0))</f>
        <v>0</v>
      </c>
      <c r="BC105" s="61">
        <f>INDEX('P-07 HACCP score'!$C$3:$E$7,MATCH(J105,'P-07 HACCP score'!$B$3:$B$7,0),MATCH('D-14 Ernst'!F$2,'P-07 HACCP score'!$C$2:$E$2,0))</f>
        <v>0</v>
      </c>
      <c r="BD105" s="61">
        <f>INDEX('P-07 HACCP score'!$C$3:$E$7,MATCH(K105,'P-07 HACCP score'!$B$3:$B$7,0),MATCH('D-14 Ernst'!G$2,'P-07 HACCP score'!$C$2:$E$2,0))</f>
        <v>0</v>
      </c>
      <c r="BE105" s="61">
        <f>INDEX('P-07 HACCP score'!$C$3:$E$7,MATCH(L105,'P-07 HACCP score'!$B$3:$B$7,0),MATCH('D-14 Ernst'!H$2,'P-07 HACCP score'!$C$2:$E$2,0))</f>
        <v>0</v>
      </c>
      <c r="BF105" s="56">
        <f>INDEX('P-07 HACCP score'!$C$3:$E$7,MATCH(M105,'P-07 HACCP score'!$B$3:$B$7,0),MATCH('D-14 Ernst'!I$2,'P-07 HACCP score'!$C$2:$E$2,0))</f>
        <v>0</v>
      </c>
      <c r="BG105" s="56">
        <f>INDEX('P-07 HACCP score'!$C$3:$E$7,MATCH(N105,'P-07 HACCP score'!$B$3:$B$7,0),MATCH('D-14 Ernst'!J$2,'P-07 HACCP score'!$C$2:$E$2,0))</f>
        <v>0</v>
      </c>
      <c r="BH105" s="56" t="e">
        <f>INDEX('P-07 HACCP score'!$C$3:$E$7,MATCH(O105,'P-07 HACCP score'!$B$3:$B$7,0),MATCH('D-14 Ernst'!K$2,'P-07 HACCP score'!$C$2:$E$2,0))</f>
        <v>#N/A</v>
      </c>
      <c r="BI105" s="62">
        <f>INDEX('P-07 HACCP score'!$C$3:$E$7,MATCH(P105,'P-07 HACCP score'!$B$3:$B$7,0),MATCH('D-14 Ernst'!L$2,'P-07 HACCP score'!$C$2:$E$2,0))</f>
        <v>0</v>
      </c>
      <c r="BJ105" s="62">
        <f>INDEX('P-07 HACCP score'!$C$3:$E$7,MATCH(Q105,'P-07 HACCP score'!$B$3:$B$7,0),MATCH('D-14 Ernst'!M$2,'P-07 HACCP score'!$C$2:$E$2,0))</f>
        <v>0</v>
      </c>
      <c r="BK105" s="56">
        <f>INDEX('P-07 HACCP score'!$C$3:$E$7,MATCH(R105,'P-07 HACCP score'!$B$3:$B$7,0),MATCH('D-14 Ernst'!N$2,'P-07 HACCP score'!$C$2:$E$2,0))</f>
        <v>0</v>
      </c>
      <c r="BL105" s="56">
        <f>INDEX('P-07 HACCP score'!$C$3:$E$7,MATCH(S105,'P-07 HACCP score'!$B$3:$B$7,0),MATCH('D-14 Ernst'!O$2,'P-07 HACCP score'!$C$2:$E$2,0))</f>
        <v>0</v>
      </c>
      <c r="BM105" s="56">
        <f>INDEX('P-07 HACCP score'!$C$3:$E$7,MATCH(T105,'P-07 HACCP score'!$B$3:$B$7,0),MATCH('D-14 Ernst'!P$2,'P-07 HACCP score'!$C$2:$E$2,0))</f>
        <v>0</v>
      </c>
      <c r="BN105" s="56">
        <f>INDEX('P-07 HACCP score'!$C$3:$E$7,MATCH(U105,'P-07 HACCP score'!$B$3:$B$7,0),MATCH('D-14 Ernst'!Q$2,'P-07 HACCP score'!$C$2:$E$2,0))</f>
        <v>0</v>
      </c>
      <c r="BO105" s="56">
        <f>INDEX('P-07 HACCP score'!$C$3:$E$7,MATCH(V105,'P-07 HACCP score'!$B$3:$B$7,0),MATCH('D-14 Ernst'!R$2,'P-07 HACCP score'!$C$2:$E$2,0))</f>
        <v>0</v>
      </c>
      <c r="BP105" s="56">
        <f>INDEX('P-07 HACCP score'!$C$3:$E$7,MATCH(W105,'P-07 HACCP score'!$B$3:$B$7,0),MATCH('D-14 Ernst'!S$2,'P-07 HACCP score'!$C$2:$E$2,0))</f>
        <v>0</v>
      </c>
      <c r="BQ105" s="56" t="e">
        <f>INDEX('P-07 HACCP score'!$C$3:$E$7,MATCH(X105,'P-07 HACCP score'!$B$3:$B$7,0),MATCH('D-14 Ernst'!T$2,'P-07 HACCP score'!$C$2:$E$2,0))</f>
        <v>#N/A</v>
      </c>
      <c r="BR105" s="63">
        <f>INDEX('P-07 HACCP score'!$C$3:$E$7,MATCH(Y105,'P-07 HACCP score'!$B$3:$B$7,0),MATCH('D-14 Ernst'!U$2,'P-07 HACCP score'!$C$2:$E$2,0))</f>
        <v>0</v>
      </c>
      <c r="BS105" s="63">
        <f>INDEX('P-07 HACCP score'!$C$3:$E$7,MATCH(Z105,'P-07 HACCP score'!$B$3:$B$7,0),MATCH('D-14 Ernst'!V$2,'P-07 HACCP score'!$C$2:$E$2,0))</f>
        <v>0</v>
      </c>
      <c r="BT105" s="63">
        <f>INDEX('P-07 HACCP score'!$C$3:$E$7,MATCH(AA105,'P-07 HACCP score'!$B$3:$B$7,0),MATCH('D-14 Ernst'!W$2,'P-07 HACCP score'!$C$2:$E$2,0))</f>
        <v>0</v>
      </c>
      <c r="BU105" s="56">
        <f>INDEX('P-07 HACCP score'!$C$3:$E$7,MATCH(AB105,'P-07 HACCP score'!$B$3:$B$7,0),MATCH('D-14 Ernst'!X$2,'P-07 HACCP score'!$C$2:$E$2,0))</f>
        <v>3</v>
      </c>
      <c r="BV105" s="56">
        <f>INDEX('P-07 HACCP score'!$C$3:$E$7,MATCH(AC105,'P-07 HACCP score'!$B$3:$B$7,0),MATCH('D-14 Ernst'!Y$2,'P-07 HACCP score'!$C$2:$E$2,0))</f>
        <v>0</v>
      </c>
      <c r="BW105" s="56">
        <f>INDEX('P-07 HACCP score'!$C$3:$E$7,MATCH(AD105,'P-07 HACCP score'!$B$3:$B$7,0),MATCH('D-14 Ernst'!Z$2,'P-07 HACCP score'!$C$2:$E$2,0))</f>
        <v>0</v>
      </c>
      <c r="BX105" s="56">
        <f>INDEX('P-07 HACCP score'!$C$3:$E$7,MATCH(AE105,'P-07 HACCP score'!$B$3:$B$7,0),MATCH('D-14 Ernst'!AA$2,'P-07 HACCP score'!$C$2:$E$2,0))</f>
        <v>0</v>
      </c>
      <c r="BY105" s="56">
        <f>INDEX('P-07 HACCP score'!$C$3:$E$7,MATCH(AF105,'P-07 HACCP score'!$B$3:$B$7,0),MATCH('D-14 Ernst'!AB$2,'P-07 HACCP score'!$C$2:$E$2,0))</f>
        <v>1.5</v>
      </c>
      <c r="BZ105" s="56">
        <f>INDEX('P-07 HACCP score'!$C$3:$E$7,MATCH(AG105,'P-07 HACCP score'!$B$3:$B$7,0),MATCH('D-14 Ernst'!AC$2,'P-07 HACCP score'!$C$2:$E$2,0))</f>
        <v>0</v>
      </c>
      <c r="CA105" s="56">
        <f>INDEX('P-07 HACCP score'!$C$3:$E$7,MATCH(AH105,'P-07 HACCP score'!$B$3:$B$7,0),MATCH('D-14 Ernst'!AD$2,'P-07 HACCP score'!$C$2:$E$2,0))</f>
        <v>0</v>
      </c>
      <c r="CB105" s="56">
        <f>INDEX('P-07 HACCP score'!$C$3:$E$7,MATCH(AI105,'P-07 HACCP score'!$B$3:$B$7,0),MATCH('D-14 Ernst'!AE$2,'P-07 HACCP score'!$C$2:$E$2,0))</f>
        <v>0</v>
      </c>
      <c r="CC105" s="56">
        <f>INDEX('P-07 HACCP score'!$C$3:$E$7,MATCH(AJ105,'P-07 HACCP score'!$B$3:$B$7,0),MATCH('D-14 Ernst'!AF$2,'P-07 HACCP score'!$C$2:$E$2,0))</f>
        <v>0</v>
      </c>
      <c r="CD105" s="56">
        <f>INDEX('P-07 HACCP score'!$C$3:$E$7,MATCH(AK105,'P-07 HACCP score'!$B$3:$B$7,0),MATCH('D-14 Ernst'!AG$2,'P-07 HACCP score'!$C$2:$E$2,0))</f>
        <v>0</v>
      </c>
    </row>
    <row r="106" spans="1:82" x14ac:dyDescent="0.3">
      <c r="A106" s="48">
        <v>30640</v>
      </c>
      <c r="B106" s="52" t="s">
        <v>215</v>
      </c>
      <c r="C106" s="45" t="s">
        <v>216</v>
      </c>
      <c r="D106" s="39">
        <v>5</v>
      </c>
      <c r="E106" s="8" t="s">
        <v>83</v>
      </c>
      <c r="F106" s="7"/>
      <c r="G106" s="7"/>
      <c r="H106" s="7" t="str">
        <f>IF(COUNTIF(I106:M106,"H"),"H",
IF(COUNTIF(I106:M106,"M"),"M",
IF(COUNTIF(I106:M106,"L"),"L",
IF(COUNTIF(I106:M106,"B"),"B",""))))</f>
        <v/>
      </c>
      <c r="I106" s="10"/>
      <c r="J106" s="10"/>
      <c r="K106" s="10"/>
      <c r="L106" s="10"/>
      <c r="M106" s="10"/>
      <c r="N106" s="7"/>
      <c r="O106" s="7" t="str">
        <f>IF(COUNTIF(P106:Q106,"H"),"H",
IF(COUNTIF(P106:Q106,"M"),"M",
IF(COUNTIF(P106:Q106,"L"),"L",
IF(COUNTIF(P106:Q106,"B"),"B",""))))</f>
        <v/>
      </c>
      <c r="P106" s="12"/>
      <c r="Q106" s="12"/>
      <c r="R106" s="7" t="s">
        <v>84</v>
      </c>
      <c r="S106" s="7"/>
      <c r="T106" s="7" t="s">
        <v>83</v>
      </c>
      <c r="U106" s="7"/>
      <c r="V106" s="7"/>
      <c r="W106" s="7"/>
      <c r="X106" s="7" t="str">
        <f>IF(COUNTIF(Y106:AA106,"H"),"H",
IF(COUNTIF(Y106:AA106,"M"),"M",
IF(COUNTIF(Y106:AA106,"L"),"L",
IF(COUNTIF(Y106:AA106,"B"),"B",""))))</f>
        <v/>
      </c>
      <c r="Y106" s="25"/>
      <c r="Z106" s="25"/>
      <c r="AA106" s="25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>
        <f>COUNTIF(AX106:BA106,5)+COUNTIF(BG106:BH106,5)+COUNTIF(BK106:BQ106,5)+COUNTIF(BU106:CD106,5)+COUNTIF(AX106:BA106,9)+COUNTIF(BG106:BH106,9)+COUNTIF(BK106:BQ106,9)+COUNTIF(BU106:CD106,9)</f>
        <v>1</v>
      </c>
      <c r="AM106" s="7">
        <f>COUNTIF(AX106:BA106,15)+COUNTIF(BG106:BH106,15)+COUNTIF(BK106:BQ106,15)+COUNTIF(BU106:CD106,15)+COUNTIF(AX106:BA106,25)+COUNTIF(BG106:BH106,25)+COUNTIF(BK106:BQ106,25)+COUNTIF(BU106:CD106,25)</f>
        <v>0</v>
      </c>
      <c r="AN106" s="7" t="str">
        <f>IF(AM106&gt;=1,"HIGH",IF(AL106&gt;=2,"MEDIUM","LOW"))</f>
        <v>LOW</v>
      </c>
      <c r="AO106" s="7" t="str">
        <f>IF(AND(AM106=1,OR(H106="H",AB106="H"),TEXT(D106,0)&lt;&gt;"4"),"Y","N" )</f>
        <v>N</v>
      </c>
      <c r="AP106" s="7" t="s">
        <v>85</v>
      </c>
      <c r="AQ106" s="7" t="str">
        <f>IF(OR(AP106="Y",AO106="Y"),"MEDIUM",AN106)</f>
        <v>LOW</v>
      </c>
      <c r="AR106" s="57" t="s">
        <v>84</v>
      </c>
      <c r="AS106" s="57" t="s">
        <v>86</v>
      </c>
      <c r="AT106" s="57" t="s">
        <v>85</v>
      </c>
      <c r="AU106" s="57" t="str">
        <f>IF(AND(AR106="H",AS106="S"),"Y",IF(OR(AND(AR106="L",AS106="S",AT106="Y"),AND(AR106="H",AS106="G",AT106="Y")),"Y","N"))</f>
        <v>N</v>
      </c>
      <c r="AW106" s="57" t="str">
        <f>IF(AU106="N",AQ106,IF(AQ106="LOW","MEDIUM","HIGH"))</f>
        <v>LOW</v>
      </c>
      <c r="AX106" s="56">
        <f>INDEX('P-07 HACCP score'!$C$3:$E$7,MATCH(E106,'P-07 HACCP score'!$B$3:$B$7,0),MATCH('D-14 Ernst'!A$2,'P-07 HACCP score'!$C$2:$E$2,0))</f>
        <v>1.5</v>
      </c>
      <c r="AY106" s="56">
        <f>INDEX('P-07 HACCP score'!$C$3:$E$7,MATCH(F106,'P-07 HACCP score'!$B$3:$B$7,0),MATCH('D-14 Ernst'!B$2,'P-07 HACCP score'!$C$2:$E$2,0))</f>
        <v>0</v>
      </c>
      <c r="AZ106" s="56">
        <f>INDEX('P-07 HACCP score'!$C$3:$E$7,MATCH(G106,'P-07 HACCP score'!$B$3:$B$7,0),MATCH('D-14 Ernst'!C$2,'P-07 HACCP score'!$C$2:$E$2,0))</f>
        <v>0</v>
      </c>
      <c r="BA106" s="56" t="e">
        <f>INDEX('P-07 HACCP score'!$C$3:$E$7,MATCH(H106,'P-07 HACCP score'!$B$3:$B$7,0),MATCH('D-14 Ernst'!D$2,'P-07 HACCP score'!$C$2:$E$2,0))</f>
        <v>#N/A</v>
      </c>
      <c r="BB106" s="61">
        <f>INDEX('P-07 HACCP score'!$C$3:$E$7,MATCH(I106,'P-07 HACCP score'!$B$3:$B$7,0),MATCH('D-14 Ernst'!E$2,'P-07 HACCP score'!$C$2:$E$2,0))</f>
        <v>0</v>
      </c>
      <c r="BC106" s="61">
        <f>INDEX('P-07 HACCP score'!$C$3:$E$7,MATCH(J106,'P-07 HACCP score'!$B$3:$B$7,0),MATCH('D-14 Ernst'!F$2,'P-07 HACCP score'!$C$2:$E$2,0))</f>
        <v>0</v>
      </c>
      <c r="BD106" s="61">
        <f>INDEX('P-07 HACCP score'!$C$3:$E$7,MATCH(K106,'P-07 HACCP score'!$B$3:$B$7,0),MATCH('D-14 Ernst'!G$2,'P-07 HACCP score'!$C$2:$E$2,0))</f>
        <v>0</v>
      </c>
      <c r="BE106" s="61">
        <f>INDEX('P-07 HACCP score'!$C$3:$E$7,MATCH(L106,'P-07 HACCP score'!$B$3:$B$7,0),MATCH('D-14 Ernst'!H$2,'P-07 HACCP score'!$C$2:$E$2,0))</f>
        <v>0</v>
      </c>
      <c r="BF106" s="56">
        <f>INDEX('P-07 HACCP score'!$C$3:$E$7,MATCH(M106,'P-07 HACCP score'!$B$3:$B$7,0),MATCH('D-14 Ernst'!I$2,'P-07 HACCP score'!$C$2:$E$2,0))</f>
        <v>0</v>
      </c>
      <c r="BG106" s="56">
        <f>INDEX('P-07 HACCP score'!$C$3:$E$7,MATCH(N106,'P-07 HACCP score'!$B$3:$B$7,0),MATCH('D-14 Ernst'!J$2,'P-07 HACCP score'!$C$2:$E$2,0))</f>
        <v>0</v>
      </c>
      <c r="BH106" s="56" t="e">
        <f>INDEX('P-07 HACCP score'!$C$3:$E$7,MATCH(O106,'P-07 HACCP score'!$B$3:$B$7,0),MATCH('D-14 Ernst'!K$2,'P-07 HACCP score'!$C$2:$E$2,0))</f>
        <v>#N/A</v>
      </c>
      <c r="BI106" s="62">
        <f>INDEX('P-07 HACCP score'!$C$3:$E$7,MATCH(P106,'P-07 HACCP score'!$B$3:$B$7,0),MATCH('D-14 Ernst'!L$2,'P-07 HACCP score'!$C$2:$E$2,0))</f>
        <v>0</v>
      </c>
      <c r="BJ106" s="62">
        <f>INDEX('P-07 HACCP score'!$C$3:$E$7,MATCH(Q106,'P-07 HACCP score'!$B$3:$B$7,0),MATCH('D-14 Ernst'!M$2,'P-07 HACCP score'!$C$2:$E$2,0))</f>
        <v>0</v>
      </c>
      <c r="BK106" s="56">
        <f>INDEX('P-07 HACCP score'!$C$3:$E$7,MATCH(R106,'P-07 HACCP score'!$B$3:$B$7,0),MATCH('D-14 Ernst'!N$2,'P-07 HACCP score'!$C$2:$E$2,0))</f>
        <v>5</v>
      </c>
      <c r="BL106" s="56">
        <f>INDEX('P-07 HACCP score'!$C$3:$E$7,MATCH(S106,'P-07 HACCP score'!$B$3:$B$7,0),MATCH('D-14 Ernst'!O$2,'P-07 HACCP score'!$C$2:$E$2,0))</f>
        <v>0</v>
      </c>
      <c r="BM106" s="56">
        <f>INDEX('P-07 HACCP score'!$C$3:$E$7,MATCH(T106,'P-07 HACCP score'!$B$3:$B$7,0),MATCH('D-14 Ernst'!P$2,'P-07 HACCP score'!$C$2:$E$2,0))</f>
        <v>1.5</v>
      </c>
      <c r="BN106" s="56">
        <f>INDEX('P-07 HACCP score'!$C$3:$E$7,MATCH(U106,'P-07 HACCP score'!$B$3:$B$7,0),MATCH('D-14 Ernst'!Q$2,'P-07 HACCP score'!$C$2:$E$2,0))</f>
        <v>0</v>
      </c>
      <c r="BO106" s="56">
        <f>INDEX('P-07 HACCP score'!$C$3:$E$7,MATCH(V106,'P-07 HACCP score'!$B$3:$B$7,0),MATCH('D-14 Ernst'!R$2,'P-07 HACCP score'!$C$2:$E$2,0))</f>
        <v>0</v>
      </c>
      <c r="BP106" s="56">
        <f>INDEX('P-07 HACCP score'!$C$3:$E$7,MATCH(W106,'P-07 HACCP score'!$B$3:$B$7,0),MATCH('D-14 Ernst'!S$2,'P-07 HACCP score'!$C$2:$E$2,0))</f>
        <v>0</v>
      </c>
      <c r="BQ106" s="56" t="e">
        <f>INDEX('P-07 HACCP score'!$C$3:$E$7,MATCH(X106,'P-07 HACCP score'!$B$3:$B$7,0),MATCH('D-14 Ernst'!T$2,'P-07 HACCP score'!$C$2:$E$2,0))</f>
        <v>#N/A</v>
      </c>
      <c r="BR106" s="63">
        <f>INDEX('P-07 HACCP score'!$C$3:$E$7,MATCH(Y106,'P-07 HACCP score'!$B$3:$B$7,0),MATCH('D-14 Ernst'!U$2,'P-07 HACCP score'!$C$2:$E$2,0))</f>
        <v>0</v>
      </c>
      <c r="BS106" s="63">
        <f>INDEX('P-07 HACCP score'!$C$3:$E$7,MATCH(Z106,'P-07 HACCP score'!$B$3:$B$7,0),MATCH('D-14 Ernst'!V$2,'P-07 HACCP score'!$C$2:$E$2,0))</f>
        <v>0</v>
      </c>
      <c r="BT106" s="63">
        <f>INDEX('P-07 HACCP score'!$C$3:$E$7,MATCH(AA106,'P-07 HACCP score'!$B$3:$B$7,0),MATCH('D-14 Ernst'!W$2,'P-07 HACCP score'!$C$2:$E$2,0))</f>
        <v>0</v>
      </c>
      <c r="BU106" s="56">
        <f>INDEX('P-07 HACCP score'!$C$3:$E$7,MATCH(AB106,'P-07 HACCP score'!$B$3:$B$7,0),MATCH('D-14 Ernst'!X$2,'P-07 HACCP score'!$C$2:$E$2,0))</f>
        <v>0</v>
      </c>
      <c r="BV106" s="56">
        <f>INDEX('P-07 HACCP score'!$C$3:$E$7,MATCH(AC106,'P-07 HACCP score'!$B$3:$B$7,0),MATCH('D-14 Ernst'!Y$2,'P-07 HACCP score'!$C$2:$E$2,0))</f>
        <v>0</v>
      </c>
      <c r="BW106" s="56">
        <f>INDEX('P-07 HACCP score'!$C$3:$E$7,MATCH(AD106,'P-07 HACCP score'!$B$3:$B$7,0),MATCH('D-14 Ernst'!Z$2,'P-07 HACCP score'!$C$2:$E$2,0))</f>
        <v>0</v>
      </c>
      <c r="BX106" s="56">
        <f>INDEX('P-07 HACCP score'!$C$3:$E$7,MATCH(AE106,'P-07 HACCP score'!$B$3:$B$7,0),MATCH('D-14 Ernst'!AA$2,'P-07 HACCP score'!$C$2:$E$2,0))</f>
        <v>0</v>
      </c>
      <c r="BY106" s="56">
        <f>INDEX('P-07 HACCP score'!$C$3:$E$7,MATCH(AF106,'P-07 HACCP score'!$B$3:$B$7,0),MATCH('D-14 Ernst'!AB$2,'P-07 HACCP score'!$C$2:$E$2,0))</f>
        <v>0</v>
      </c>
      <c r="BZ106" s="56">
        <f>INDEX('P-07 HACCP score'!$C$3:$E$7,MATCH(AG106,'P-07 HACCP score'!$B$3:$B$7,0),MATCH('D-14 Ernst'!AC$2,'P-07 HACCP score'!$C$2:$E$2,0))</f>
        <v>0</v>
      </c>
      <c r="CA106" s="56">
        <f>INDEX('P-07 HACCP score'!$C$3:$E$7,MATCH(AH106,'P-07 HACCP score'!$B$3:$B$7,0),MATCH('D-14 Ernst'!AD$2,'P-07 HACCP score'!$C$2:$E$2,0))</f>
        <v>0</v>
      </c>
      <c r="CB106" s="56">
        <f>INDEX('P-07 HACCP score'!$C$3:$E$7,MATCH(AI106,'P-07 HACCP score'!$B$3:$B$7,0),MATCH('D-14 Ernst'!AE$2,'P-07 HACCP score'!$C$2:$E$2,0))</f>
        <v>0</v>
      </c>
      <c r="CC106" s="56">
        <f>INDEX('P-07 HACCP score'!$C$3:$E$7,MATCH(AJ106,'P-07 HACCP score'!$B$3:$B$7,0),MATCH('D-14 Ernst'!AF$2,'P-07 HACCP score'!$C$2:$E$2,0))</f>
        <v>0</v>
      </c>
      <c r="CD106" s="56">
        <f>INDEX('P-07 HACCP score'!$C$3:$E$7,MATCH(AK106,'P-07 HACCP score'!$B$3:$B$7,0),MATCH('D-14 Ernst'!AG$2,'P-07 HACCP score'!$C$2:$E$2,0))</f>
        <v>0</v>
      </c>
    </row>
    <row r="107" spans="1:82" x14ac:dyDescent="0.3">
      <c r="A107" s="48">
        <v>20060</v>
      </c>
      <c r="B107" s="49" t="s">
        <v>217</v>
      </c>
      <c r="C107" s="45" t="s">
        <v>154</v>
      </c>
      <c r="D107" s="39">
        <v>6</v>
      </c>
      <c r="E107" s="8"/>
      <c r="F107" s="7"/>
      <c r="G107" s="7"/>
      <c r="H107" s="7" t="str">
        <f>IF(COUNTIF(I107:M107,"H"),"H",
IF(COUNTIF(I107:M107,"M"),"M",
IF(COUNTIF(I107:M107,"L"),"L",
IF(COUNTIF(I107:M107,"B"),"B",""))))</f>
        <v/>
      </c>
      <c r="I107" s="10"/>
      <c r="J107" s="10"/>
      <c r="K107" s="10"/>
      <c r="L107" s="10"/>
      <c r="M107" s="10"/>
      <c r="N107" s="7"/>
      <c r="O107" s="7" t="str">
        <f>IF(COUNTIF(P107:Q107,"H"),"H",
IF(COUNTIF(P107:Q107,"M"),"M",
IF(COUNTIF(P107:Q107,"L"),"L",
IF(COUNTIF(P107:Q107,"B"),"B",""))))</f>
        <v/>
      </c>
      <c r="P107" s="12"/>
      <c r="Q107" s="12"/>
      <c r="R107" s="7"/>
      <c r="S107" s="7"/>
      <c r="T107" s="7"/>
      <c r="U107" s="7"/>
      <c r="V107" s="7"/>
      <c r="W107" s="7"/>
      <c r="X107" s="7" t="str">
        <f>IF(COUNTIF(Y107:AA107,"H"),"H",
IF(COUNTIF(Y107:AA107,"M"),"M",
IF(COUNTIF(Y107:AA107,"L"),"L",
IF(COUNTIF(Y107:AA107,"B"),"B",""))))</f>
        <v/>
      </c>
      <c r="Y107" s="25"/>
      <c r="Z107" s="25"/>
      <c r="AA107" s="25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>
        <f>COUNTIF(AX107:BA107,5)+COUNTIF(BG107:BH107,5)+COUNTIF(BK107:BQ107,5)+COUNTIF(BU107:CD107,5)+COUNTIF(AX107:BA107,9)+COUNTIF(BG107:BH107,9)+COUNTIF(BK107:BQ107,9)+COUNTIF(BU107:CD107,9)</f>
        <v>0</v>
      </c>
      <c r="AM107" s="7">
        <f>COUNTIF(AX107:BA107,15)+COUNTIF(BG107:BH107,15)+COUNTIF(BK107:BQ107,15)+COUNTIF(BU107:CD107,15)+COUNTIF(AX107:BA107,25)+COUNTIF(BG107:BH107,25)+COUNTIF(BK107:BQ107,25)+COUNTIF(BU107:CD107,25)</f>
        <v>0</v>
      </c>
      <c r="AN107" s="7" t="str">
        <f>IF(AM107&gt;=1,"HIGH",IF(AL107&gt;=2,"MEDIUM","LOW"))</f>
        <v>LOW</v>
      </c>
      <c r="AO107" s="7" t="str">
        <f>IF(AND(AM107=1,OR(H107="H",AB107="H"),TEXT(D107,0)&lt;&gt;"4"),"Y","N" )</f>
        <v>N</v>
      </c>
      <c r="AP107" s="7" t="s">
        <v>85</v>
      </c>
      <c r="AQ107" s="7" t="str">
        <f>IF(OR(AP107="Y",AO107="Y"),"MEDIUM",AN107)</f>
        <v>LOW</v>
      </c>
      <c r="AR107" s="57" t="s">
        <v>84</v>
      </c>
      <c r="AS107" s="57" t="s">
        <v>85</v>
      </c>
      <c r="AT107" s="57" t="s">
        <v>85</v>
      </c>
      <c r="AU107" s="57" t="str">
        <f>IF(AND(AR107="H",AS107="S"),"Y",IF(OR(AND(AR107="L",AS107="S",AT107="Y"),AND(AR107="H",AS107="G",AT107="Y")),"Y","N"))</f>
        <v>N</v>
      </c>
      <c r="AW107" s="57" t="str">
        <f>IF(AU107="N",AQ107,IF(AQ107="LOW","MEDIUM","HIGH"))</f>
        <v>LOW</v>
      </c>
      <c r="AX107" s="56">
        <f>INDEX('P-07 HACCP score'!$C$3:$E$7,MATCH(E107,'P-07 HACCP score'!$B$3:$B$7,0),MATCH('D-14 Ernst'!A$2,'P-07 HACCP score'!$C$2:$E$2,0))</f>
        <v>0</v>
      </c>
      <c r="AY107" s="56">
        <f>INDEX('P-07 HACCP score'!$C$3:$E$7,MATCH(F107,'P-07 HACCP score'!$B$3:$B$7,0),MATCH('D-14 Ernst'!B$2,'P-07 HACCP score'!$C$2:$E$2,0))</f>
        <v>0</v>
      </c>
      <c r="AZ107" s="56">
        <f>INDEX('P-07 HACCP score'!$C$3:$E$7,MATCH(G107,'P-07 HACCP score'!$B$3:$B$7,0),MATCH('D-14 Ernst'!C$2,'P-07 HACCP score'!$C$2:$E$2,0))</f>
        <v>0</v>
      </c>
      <c r="BA107" s="56" t="e">
        <f>INDEX('P-07 HACCP score'!$C$3:$E$7,MATCH(H107,'P-07 HACCP score'!$B$3:$B$7,0),MATCH('D-14 Ernst'!D$2,'P-07 HACCP score'!$C$2:$E$2,0))</f>
        <v>#N/A</v>
      </c>
      <c r="BB107" s="61">
        <f>INDEX('P-07 HACCP score'!$C$3:$E$7,MATCH(I107,'P-07 HACCP score'!$B$3:$B$7,0),MATCH('D-14 Ernst'!E$2,'P-07 HACCP score'!$C$2:$E$2,0))</f>
        <v>0</v>
      </c>
      <c r="BC107" s="61">
        <f>INDEX('P-07 HACCP score'!$C$3:$E$7,MATCH(J107,'P-07 HACCP score'!$B$3:$B$7,0),MATCH('D-14 Ernst'!F$2,'P-07 HACCP score'!$C$2:$E$2,0))</f>
        <v>0</v>
      </c>
      <c r="BD107" s="61">
        <f>INDEX('P-07 HACCP score'!$C$3:$E$7,MATCH(K107,'P-07 HACCP score'!$B$3:$B$7,0),MATCH('D-14 Ernst'!G$2,'P-07 HACCP score'!$C$2:$E$2,0))</f>
        <v>0</v>
      </c>
      <c r="BE107" s="61">
        <f>INDEX('P-07 HACCP score'!$C$3:$E$7,MATCH(L107,'P-07 HACCP score'!$B$3:$B$7,0),MATCH('D-14 Ernst'!H$2,'P-07 HACCP score'!$C$2:$E$2,0))</f>
        <v>0</v>
      </c>
      <c r="BF107" s="56">
        <f>INDEX('P-07 HACCP score'!$C$3:$E$7,MATCH(M107,'P-07 HACCP score'!$B$3:$B$7,0),MATCH('D-14 Ernst'!I$2,'P-07 HACCP score'!$C$2:$E$2,0))</f>
        <v>0</v>
      </c>
      <c r="BG107" s="56">
        <f>INDEX('P-07 HACCP score'!$C$3:$E$7,MATCH(N107,'P-07 HACCP score'!$B$3:$B$7,0),MATCH('D-14 Ernst'!J$2,'P-07 HACCP score'!$C$2:$E$2,0))</f>
        <v>0</v>
      </c>
      <c r="BH107" s="56" t="e">
        <f>INDEX('P-07 HACCP score'!$C$3:$E$7,MATCH(O107,'P-07 HACCP score'!$B$3:$B$7,0),MATCH('D-14 Ernst'!K$2,'P-07 HACCP score'!$C$2:$E$2,0))</f>
        <v>#N/A</v>
      </c>
      <c r="BI107" s="62">
        <f>INDEX('P-07 HACCP score'!$C$3:$E$7,MATCH(P107,'P-07 HACCP score'!$B$3:$B$7,0),MATCH('D-14 Ernst'!L$2,'P-07 HACCP score'!$C$2:$E$2,0))</f>
        <v>0</v>
      </c>
      <c r="BJ107" s="62">
        <f>INDEX('P-07 HACCP score'!$C$3:$E$7,MATCH(Q107,'P-07 HACCP score'!$B$3:$B$7,0),MATCH('D-14 Ernst'!M$2,'P-07 HACCP score'!$C$2:$E$2,0))</f>
        <v>0</v>
      </c>
      <c r="BK107" s="56">
        <f>INDEX('P-07 HACCP score'!$C$3:$E$7,MATCH(R107,'P-07 HACCP score'!$B$3:$B$7,0),MATCH('D-14 Ernst'!N$2,'P-07 HACCP score'!$C$2:$E$2,0))</f>
        <v>0</v>
      </c>
      <c r="BL107" s="56">
        <f>INDEX('P-07 HACCP score'!$C$3:$E$7,MATCH(S107,'P-07 HACCP score'!$B$3:$B$7,0),MATCH('D-14 Ernst'!O$2,'P-07 HACCP score'!$C$2:$E$2,0))</f>
        <v>0</v>
      </c>
      <c r="BM107" s="56">
        <f>INDEX('P-07 HACCP score'!$C$3:$E$7,MATCH(T107,'P-07 HACCP score'!$B$3:$B$7,0),MATCH('D-14 Ernst'!P$2,'P-07 HACCP score'!$C$2:$E$2,0))</f>
        <v>0</v>
      </c>
      <c r="BN107" s="56">
        <f>INDEX('P-07 HACCP score'!$C$3:$E$7,MATCH(U107,'P-07 HACCP score'!$B$3:$B$7,0),MATCH('D-14 Ernst'!Q$2,'P-07 HACCP score'!$C$2:$E$2,0))</f>
        <v>0</v>
      </c>
      <c r="BO107" s="56">
        <f>INDEX('P-07 HACCP score'!$C$3:$E$7,MATCH(V107,'P-07 HACCP score'!$B$3:$B$7,0),MATCH('D-14 Ernst'!R$2,'P-07 HACCP score'!$C$2:$E$2,0))</f>
        <v>0</v>
      </c>
      <c r="BP107" s="56">
        <f>INDEX('P-07 HACCP score'!$C$3:$E$7,MATCH(W107,'P-07 HACCP score'!$B$3:$B$7,0),MATCH('D-14 Ernst'!S$2,'P-07 HACCP score'!$C$2:$E$2,0))</f>
        <v>0</v>
      </c>
      <c r="BQ107" s="56" t="e">
        <f>INDEX('P-07 HACCP score'!$C$3:$E$7,MATCH(X107,'P-07 HACCP score'!$B$3:$B$7,0),MATCH('D-14 Ernst'!T$2,'P-07 HACCP score'!$C$2:$E$2,0))</f>
        <v>#N/A</v>
      </c>
      <c r="BR107" s="63">
        <f>INDEX('P-07 HACCP score'!$C$3:$E$7,MATCH(Y107,'P-07 HACCP score'!$B$3:$B$7,0),MATCH('D-14 Ernst'!U$2,'P-07 HACCP score'!$C$2:$E$2,0))</f>
        <v>0</v>
      </c>
      <c r="BS107" s="63">
        <f>INDEX('P-07 HACCP score'!$C$3:$E$7,MATCH(Z107,'P-07 HACCP score'!$B$3:$B$7,0),MATCH('D-14 Ernst'!V$2,'P-07 HACCP score'!$C$2:$E$2,0))</f>
        <v>0</v>
      </c>
      <c r="BT107" s="63">
        <f>INDEX('P-07 HACCP score'!$C$3:$E$7,MATCH(AA107,'P-07 HACCP score'!$B$3:$B$7,0),MATCH('D-14 Ernst'!W$2,'P-07 HACCP score'!$C$2:$E$2,0))</f>
        <v>0</v>
      </c>
      <c r="BU107" s="56">
        <f>INDEX('P-07 HACCP score'!$C$3:$E$7,MATCH(AB107,'P-07 HACCP score'!$B$3:$B$7,0),MATCH('D-14 Ernst'!X$2,'P-07 HACCP score'!$C$2:$E$2,0))</f>
        <v>0</v>
      </c>
      <c r="BV107" s="56">
        <f>INDEX('P-07 HACCP score'!$C$3:$E$7,MATCH(AC107,'P-07 HACCP score'!$B$3:$B$7,0),MATCH('D-14 Ernst'!Y$2,'P-07 HACCP score'!$C$2:$E$2,0))</f>
        <v>0</v>
      </c>
      <c r="BW107" s="56">
        <f>INDEX('P-07 HACCP score'!$C$3:$E$7,MATCH(AD107,'P-07 HACCP score'!$B$3:$B$7,0),MATCH('D-14 Ernst'!Z$2,'P-07 HACCP score'!$C$2:$E$2,0))</f>
        <v>0</v>
      </c>
      <c r="BX107" s="56">
        <f>INDEX('P-07 HACCP score'!$C$3:$E$7,MATCH(AE107,'P-07 HACCP score'!$B$3:$B$7,0),MATCH('D-14 Ernst'!AA$2,'P-07 HACCP score'!$C$2:$E$2,0))</f>
        <v>0</v>
      </c>
      <c r="BY107" s="56">
        <f>INDEX('P-07 HACCP score'!$C$3:$E$7,MATCH(AF107,'P-07 HACCP score'!$B$3:$B$7,0),MATCH('D-14 Ernst'!AB$2,'P-07 HACCP score'!$C$2:$E$2,0))</f>
        <v>0</v>
      </c>
      <c r="BZ107" s="56">
        <f>INDEX('P-07 HACCP score'!$C$3:$E$7,MATCH(AG107,'P-07 HACCP score'!$B$3:$B$7,0),MATCH('D-14 Ernst'!AC$2,'P-07 HACCP score'!$C$2:$E$2,0))</f>
        <v>0</v>
      </c>
      <c r="CA107" s="56">
        <f>INDEX('P-07 HACCP score'!$C$3:$E$7,MATCH(AH107,'P-07 HACCP score'!$B$3:$B$7,0),MATCH('D-14 Ernst'!AD$2,'P-07 HACCP score'!$C$2:$E$2,0))</f>
        <v>0</v>
      </c>
      <c r="CB107" s="56">
        <f>INDEX('P-07 HACCP score'!$C$3:$E$7,MATCH(AI107,'P-07 HACCP score'!$B$3:$B$7,0),MATCH('D-14 Ernst'!AE$2,'P-07 HACCP score'!$C$2:$E$2,0))</f>
        <v>0</v>
      </c>
      <c r="CC107" s="56">
        <f>INDEX('P-07 HACCP score'!$C$3:$E$7,MATCH(AJ107,'P-07 HACCP score'!$B$3:$B$7,0),MATCH('D-14 Ernst'!AF$2,'P-07 HACCP score'!$C$2:$E$2,0))</f>
        <v>0</v>
      </c>
      <c r="CD107" s="56">
        <f>INDEX('P-07 HACCP score'!$C$3:$E$7,MATCH(AK107,'P-07 HACCP score'!$B$3:$B$7,0),MATCH('D-14 Ernst'!AG$2,'P-07 HACCP score'!$C$2:$E$2,0))</f>
        <v>0</v>
      </c>
    </row>
    <row r="108" spans="1:82" x14ac:dyDescent="0.3">
      <c r="A108" s="48">
        <v>20061</v>
      </c>
      <c r="B108" s="51" t="s">
        <v>218</v>
      </c>
      <c r="C108" s="45" t="s">
        <v>154</v>
      </c>
      <c r="D108" s="39">
        <v>6</v>
      </c>
      <c r="E108" s="8"/>
      <c r="F108" s="7"/>
      <c r="G108" s="7"/>
      <c r="H108" s="7" t="str">
        <f>IF(COUNTIF(I108:M108,"H"),"H",
IF(COUNTIF(I108:M108,"M"),"M",
IF(COUNTIF(I108:M108,"L"),"L",
IF(COUNTIF(I108:M108,"B"),"B",""))))</f>
        <v/>
      </c>
      <c r="I108" s="10"/>
      <c r="J108" s="10"/>
      <c r="K108" s="10"/>
      <c r="L108" s="10"/>
      <c r="M108" s="10"/>
      <c r="N108" s="7"/>
      <c r="O108" s="7" t="str">
        <f>IF(COUNTIF(P108:Q108,"H"),"H",
IF(COUNTIF(P108:Q108,"M"),"M",
IF(COUNTIF(P108:Q108,"L"),"L",
IF(COUNTIF(P108:Q108,"B"),"B",""))))</f>
        <v/>
      </c>
      <c r="P108" s="12"/>
      <c r="Q108" s="12"/>
      <c r="R108" s="7"/>
      <c r="S108" s="7"/>
      <c r="T108" s="7"/>
      <c r="U108" s="7"/>
      <c r="V108" s="7"/>
      <c r="W108" s="7"/>
      <c r="X108" s="7" t="str">
        <f>IF(COUNTIF(Y108:AA108,"H"),"H",
IF(COUNTIF(Y108:AA108,"M"),"M",
IF(COUNTIF(Y108:AA108,"L"),"L",
IF(COUNTIF(Y108:AA108,"B"),"B",""))))</f>
        <v/>
      </c>
      <c r="Y108" s="25"/>
      <c r="Z108" s="25"/>
      <c r="AA108" s="25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>
        <f>COUNTIF(AX108:BA108,5)+COUNTIF(BG108:BH108,5)+COUNTIF(BK108:BQ108,5)+COUNTIF(BU108:CD108,5)+COUNTIF(AX108:BA108,9)+COUNTIF(BG108:BH108,9)+COUNTIF(BK108:BQ108,9)+COUNTIF(BU108:CD108,9)</f>
        <v>0</v>
      </c>
      <c r="AM108" s="7">
        <f>COUNTIF(AX108:BA108,15)+COUNTIF(BG108:BH108,15)+COUNTIF(BK108:BQ108,15)+COUNTIF(BU108:CD108,15)+COUNTIF(AX108:BA108,25)+COUNTIF(BG108:BH108,25)+COUNTIF(BK108:BQ108,25)+COUNTIF(BU108:CD108,25)</f>
        <v>0</v>
      </c>
      <c r="AN108" s="7" t="str">
        <f>IF(AM108&gt;=1,"HIGH",IF(AL108&gt;=2,"MEDIUM","LOW"))</f>
        <v>LOW</v>
      </c>
      <c r="AO108" s="7" t="str">
        <f>IF(AND(AM108=1,OR(H108="H",AB108="H"),TEXT(D108,0)&lt;&gt;"4"),"Y","N" )</f>
        <v>N</v>
      </c>
      <c r="AP108" s="7" t="s">
        <v>86</v>
      </c>
      <c r="AQ108" s="7" t="str">
        <f>IF(OR(AP108="Y",AO108="Y"),"MEDIUM",AN108)</f>
        <v>MEDIUM</v>
      </c>
      <c r="AR108" s="57" t="s">
        <v>84</v>
      </c>
      <c r="AS108" s="57" t="s">
        <v>85</v>
      </c>
      <c r="AT108" s="57" t="s">
        <v>85</v>
      </c>
      <c r="AU108" s="57" t="str">
        <f>IF(AND(AR108="H",AS108="S"),"Y",IF(OR(AND(AR108="L",AS108="S",AT108="Y"),AND(AR108="H",AS108="G",AT108="Y")),"Y","N"))</f>
        <v>N</v>
      </c>
      <c r="AW108" s="57" t="str">
        <f>IF(AU108="N",AQ108,IF(AQ108="LOW","MEDIUM","HIGH"))</f>
        <v>MEDIUM</v>
      </c>
      <c r="AX108" s="56">
        <f>INDEX('P-07 HACCP score'!$C$3:$E$7,MATCH(E108,'P-07 HACCP score'!$B$3:$B$7,0),MATCH('D-14 Ernst'!A$2,'P-07 HACCP score'!$C$2:$E$2,0))</f>
        <v>0</v>
      </c>
      <c r="AY108" s="56">
        <f>INDEX('P-07 HACCP score'!$C$3:$E$7,MATCH(F108,'P-07 HACCP score'!$B$3:$B$7,0),MATCH('D-14 Ernst'!B$2,'P-07 HACCP score'!$C$2:$E$2,0))</f>
        <v>0</v>
      </c>
      <c r="AZ108" s="56">
        <f>INDEX('P-07 HACCP score'!$C$3:$E$7,MATCH(G108,'P-07 HACCP score'!$B$3:$B$7,0),MATCH('D-14 Ernst'!C$2,'P-07 HACCP score'!$C$2:$E$2,0))</f>
        <v>0</v>
      </c>
      <c r="BA108" s="56" t="e">
        <f>INDEX('P-07 HACCP score'!$C$3:$E$7,MATCH(H108,'P-07 HACCP score'!$B$3:$B$7,0),MATCH('D-14 Ernst'!D$2,'P-07 HACCP score'!$C$2:$E$2,0))</f>
        <v>#N/A</v>
      </c>
      <c r="BB108" s="61">
        <f>INDEX('P-07 HACCP score'!$C$3:$E$7,MATCH(I108,'P-07 HACCP score'!$B$3:$B$7,0),MATCH('D-14 Ernst'!E$2,'P-07 HACCP score'!$C$2:$E$2,0))</f>
        <v>0</v>
      </c>
      <c r="BC108" s="61">
        <f>INDEX('P-07 HACCP score'!$C$3:$E$7,MATCH(J108,'P-07 HACCP score'!$B$3:$B$7,0),MATCH('D-14 Ernst'!F$2,'P-07 HACCP score'!$C$2:$E$2,0))</f>
        <v>0</v>
      </c>
      <c r="BD108" s="61">
        <f>INDEX('P-07 HACCP score'!$C$3:$E$7,MATCH(K108,'P-07 HACCP score'!$B$3:$B$7,0),MATCH('D-14 Ernst'!G$2,'P-07 HACCP score'!$C$2:$E$2,0))</f>
        <v>0</v>
      </c>
      <c r="BE108" s="61">
        <f>INDEX('P-07 HACCP score'!$C$3:$E$7,MATCH(L108,'P-07 HACCP score'!$B$3:$B$7,0),MATCH('D-14 Ernst'!H$2,'P-07 HACCP score'!$C$2:$E$2,0))</f>
        <v>0</v>
      </c>
      <c r="BF108" s="56">
        <f>INDEX('P-07 HACCP score'!$C$3:$E$7,MATCH(M108,'P-07 HACCP score'!$B$3:$B$7,0),MATCH('D-14 Ernst'!I$2,'P-07 HACCP score'!$C$2:$E$2,0))</f>
        <v>0</v>
      </c>
      <c r="BG108" s="56">
        <f>INDEX('P-07 HACCP score'!$C$3:$E$7,MATCH(N108,'P-07 HACCP score'!$B$3:$B$7,0),MATCH('D-14 Ernst'!J$2,'P-07 HACCP score'!$C$2:$E$2,0))</f>
        <v>0</v>
      </c>
      <c r="BH108" s="56" t="e">
        <f>INDEX('P-07 HACCP score'!$C$3:$E$7,MATCH(O108,'P-07 HACCP score'!$B$3:$B$7,0),MATCH('D-14 Ernst'!K$2,'P-07 HACCP score'!$C$2:$E$2,0))</f>
        <v>#N/A</v>
      </c>
      <c r="BI108" s="62">
        <f>INDEX('P-07 HACCP score'!$C$3:$E$7,MATCH(P108,'P-07 HACCP score'!$B$3:$B$7,0),MATCH('D-14 Ernst'!L$2,'P-07 HACCP score'!$C$2:$E$2,0))</f>
        <v>0</v>
      </c>
      <c r="BJ108" s="62">
        <f>INDEX('P-07 HACCP score'!$C$3:$E$7,MATCH(Q108,'P-07 HACCP score'!$B$3:$B$7,0),MATCH('D-14 Ernst'!M$2,'P-07 HACCP score'!$C$2:$E$2,0))</f>
        <v>0</v>
      </c>
      <c r="BK108" s="56">
        <f>INDEX('P-07 HACCP score'!$C$3:$E$7,MATCH(R108,'P-07 HACCP score'!$B$3:$B$7,0),MATCH('D-14 Ernst'!N$2,'P-07 HACCP score'!$C$2:$E$2,0))</f>
        <v>0</v>
      </c>
      <c r="BL108" s="56">
        <f>INDEX('P-07 HACCP score'!$C$3:$E$7,MATCH(S108,'P-07 HACCP score'!$B$3:$B$7,0),MATCH('D-14 Ernst'!O$2,'P-07 HACCP score'!$C$2:$E$2,0))</f>
        <v>0</v>
      </c>
      <c r="BM108" s="56">
        <f>INDEX('P-07 HACCP score'!$C$3:$E$7,MATCH(T108,'P-07 HACCP score'!$B$3:$B$7,0),MATCH('D-14 Ernst'!P$2,'P-07 HACCP score'!$C$2:$E$2,0))</f>
        <v>0</v>
      </c>
      <c r="BN108" s="56">
        <f>INDEX('P-07 HACCP score'!$C$3:$E$7,MATCH(U108,'P-07 HACCP score'!$B$3:$B$7,0),MATCH('D-14 Ernst'!Q$2,'P-07 HACCP score'!$C$2:$E$2,0))</f>
        <v>0</v>
      </c>
      <c r="BO108" s="56">
        <f>INDEX('P-07 HACCP score'!$C$3:$E$7,MATCH(V108,'P-07 HACCP score'!$B$3:$B$7,0),MATCH('D-14 Ernst'!R$2,'P-07 HACCP score'!$C$2:$E$2,0))</f>
        <v>0</v>
      </c>
      <c r="BP108" s="56">
        <f>INDEX('P-07 HACCP score'!$C$3:$E$7,MATCH(W108,'P-07 HACCP score'!$B$3:$B$7,0),MATCH('D-14 Ernst'!S$2,'P-07 HACCP score'!$C$2:$E$2,0))</f>
        <v>0</v>
      </c>
      <c r="BQ108" s="56" t="e">
        <f>INDEX('P-07 HACCP score'!$C$3:$E$7,MATCH(X108,'P-07 HACCP score'!$B$3:$B$7,0),MATCH('D-14 Ernst'!T$2,'P-07 HACCP score'!$C$2:$E$2,0))</f>
        <v>#N/A</v>
      </c>
      <c r="BR108" s="63">
        <f>INDEX('P-07 HACCP score'!$C$3:$E$7,MATCH(Y108,'P-07 HACCP score'!$B$3:$B$7,0),MATCH('D-14 Ernst'!U$2,'P-07 HACCP score'!$C$2:$E$2,0))</f>
        <v>0</v>
      </c>
      <c r="BS108" s="63">
        <f>INDEX('P-07 HACCP score'!$C$3:$E$7,MATCH(Z108,'P-07 HACCP score'!$B$3:$B$7,0),MATCH('D-14 Ernst'!V$2,'P-07 HACCP score'!$C$2:$E$2,0))</f>
        <v>0</v>
      </c>
      <c r="BT108" s="63">
        <f>INDEX('P-07 HACCP score'!$C$3:$E$7,MATCH(AA108,'P-07 HACCP score'!$B$3:$B$7,0),MATCH('D-14 Ernst'!W$2,'P-07 HACCP score'!$C$2:$E$2,0))</f>
        <v>0</v>
      </c>
      <c r="BU108" s="56">
        <f>INDEX('P-07 HACCP score'!$C$3:$E$7,MATCH(AB108,'P-07 HACCP score'!$B$3:$B$7,0),MATCH('D-14 Ernst'!X$2,'P-07 HACCP score'!$C$2:$E$2,0))</f>
        <v>0</v>
      </c>
      <c r="BV108" s="56">
        <f>INDEX('P-07 HACCP score'!$C$3:$E$7,MATCH(AC108,'P-07 HACCP score'!$B$3:$B$7,0),MATCH('D-14 Ernst'!Y$2,'P-07 HACCP score'!$C$2:$E$2,0))</f>
        <v>0</v>
      </c>
      <c r="BW108" s="56">
        <f>INDEX('P-07 HACCP score'!$C$3:$E$7,MATCH(AD108,'P-07 HACCP score'!$B$3:$B$7,0),MATCH('D-14 Ernst'!Z$2,'P-07 HACCP score'!$C$2:$E$2,0))</f>
        <v>0</v>
      </c>
      <c r="BX108" s="56">
        <f>INDEX('P-07 HACCP score'!$C$3:$E$7,MATCH(AE108,'P-07 HACCP score'!$B$3:$B$7,0),MATCH('D-14 Ernst'!AA$2,'P-07 HACCP score'!$C$2:$E$2,0))</f>
        <v>0</v>
      </c>
      <c r="BY108" s="56">
        <f>INDEX('P-07 HACCP score'!$C$3:$E$7,MATCH(AF108,'P-07 HACCP score'!$B$3:$B$7,0),MATCH('D-14 Ernst'!AB$2,'P-07 HACCP score'!$C$2:$E$2,0))</f>
        <v>0</v>
      </c>
      <c r="BZ108" s="56">
        <f>INDEX('P-07 HACCP score'!$C$3:$E$7,MATCH(AG108,'P-07 HACCP score'!$B$3:$B$7,0),MATCH('D-14 Ernst'!AC$2,'P-07 HACCP score'!$C$2:$E$2,0))</f>
        <v>0</v>
      </c>
      <c r="CA108" s="56">
        <f>INDEX('P-07 HACCP score'!$C$3:$E$7,MATCH(AH108,'P-07 HACCP score'!$B$3:$B$7,0),MATCH('D-14 Ernst'!AD$2,'P-07 HACCP score'!$C$2:$E$2,0))</f>
        <v>0</v>
      </c>
      <c r="CB108" s="56">
        <f>INDEX('P-07 HACCP score'!$C$3:$E$7,MATCH(AI108,'P-07 HACCP score'!$B$3:$B$7,0),MATCH('D-14 Ernst'!AE$2,'P-07 HACCP score'!$C$2:$E$2,0))</f>
        <v>0</v>
      </c>
      <c r="CC108" s="56">
        <f>INDEX('P-07 HACCP score'!$C$3:$E$7,MATCH(AJ108,'P-07 HACCP score'!$B$3:$B$7,0),MATCH('D-14 Ernst'!AF$2,'P-07 HACCP score'!$C$2:$E$2,0))</f>
        <v>0</v>
      </c>
      <c r="CD108" s="56">
        <f>INDEX('P-07 HACCP score'!$C$3:$E$7,MATCH(AK108,'P-07 HACCP score'!$B$3:$B$7,0),MATCH('D-14 Ernst'!AG$2,'P-07 HACCP score'!$C$2:$E$2,0))</f>
        <v>0</v>
      </c>
    </row>
    <row r="109" spans="1:82" x14ac:dyDescent="0.3">
      <c r="A109" s="48">
        <v>20083</v>
      </c>
      <c r="B109" s="49" t="s">
        <v>219</v>
      </c>
      <c r="C109" s="45" t="s">
        <v>154</v>
      </c>
      <c r="D109" s="39">
        <v>6</v>
      </c>
      <c r="E109" s="8"/>
      <c r="F109" s="7"/>
      <c r="G109" s="7"/>
      <c r="H109" s="7" t="str">
        <f>IF(COUNTIF(I109:M109,"H"),"H",
IF(COUNTIF(I109:M109,"M"),"M",
IF(COUNTIF(I109:M109,"L"),"L",
IF(COUNTIF(I109:M109,"B"),"B",""))))</f>
        <v/>
      </c>
      <c r="I109" s="10"/>
      <c r="J109" s="10"/>
      <c r="K109" s="10"/>
      <c r="L109" s="10"/>
      <c r="M109" s="10"/>
      <c r="N109" s="7"/>
      <c r="O109" s="7" t="str">
        <f>IF(COUNTIF(P109:Q109,"H"),"H",
IF(COUNTIF(P109:Q109,"M"),"M",
IF(COUNTIF(P109:Q109,"L"),"L",
IF(COUNTIF(P109:Q109,"B"),"B",""))))</f>
        <v/>
      </c>
      <c r="P109" s="12"/>
      <c r="Q109" s="12"/>
      <c r="R109" s="7"/>
      <c r="S109" s="7"/>
      <c r="T109" s="7"/>
      <c r="U109" s="7"/>
      <c r="V109" s="7"/>
      <c r="W109" s="7"/>
      <c r="X109" s="7" t="str">
        <f>IF(COUNTIF(Y109:AA109,"H"),"H",
IF(COUNTIF(Y109:AA109,"M"),"M",
IF(COUNTIF(Y109:AA109,"L"),"L",
IF(COUNTIF(Y109:AA109,"B"),"B",""))))</f>
        <v/>
      </c>
      <c r="Y109" s="25"/>
      <c r="Z109" s="25"/>
      <c r="AA109" s="25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>
        <f>COUNTIF(AX109:BA109,5)+COUNTIF(BG109:BH109,5)+COUNTIF(BK109:BQ109,5)+COUNTIF(BU109:CD109,5)+COUNTIF(AX109:BA109,9)+COUNTIF(BG109:BH109,9)+COUNTIF(BK109:BQ109,9)+COUNTIF(BU109:CD109,9)</f>
        <v>0</v>
      </c>
      <c r="AM109" s="7">
        <f>COUNTIF(AX109:BA109,15)+COUNTIF(BG109:BH109,15)+COUNTIF(BK109:BQ109,15)+COUNTIF(BU109:CD109,15)+COUNTIF(AX109:BA109,25)+COUNTIF(BG109:BH109,25)+COUNTIF(BK109:BQ109,25)+COUNTIF(BU109:CD109,25)</f>
        <v>0</v>
      </c>
      <c r="AN109" s="7" t="str">
        <f>IF(AM109&gt;=1,"HIGH",IF(AL109&gt;=2,"MEDIUM","LOW"))</f>
        <v>LOW</v>
      </c>
      <c r="AO109" s="7" t="str">
        <f>IF(AND(AM109=1,OR(H109="H",AB109="H"),TEXT(D109,0)&lt;&gt;"4"),"Y","N" )</f>
        <v>N</v>
      </c>
      <c r="AP109" s="7" t="s">
        <v>85</v>
      </c>
      <c r="AQ109" s="7" t="str">
        <f>IF(OR(AP109="Y",AO109="Y"),"MEDIUM",AN109)</f>
        <v>LOW</v>
      </c>
      <c r="AR109" s="57" t="s">
        <v>84</v>
      </c>
      <c r="AS109" s="57" t="s">
        <v>85</v>
      </c>
      <c r="AT109" s="57" t="s">
        <v>85</v>
      </c>
      <c r="AU109" s="57" t="str">
        <f>IF(AND(AR109="H",AS109="S"),"Y",IF(OR(AND(AR109="L",AS109="S",AT109="Y"),AND(AR109="H",AS109="G",AT109="Y")),"Y","N"))</f>
        <v>N</v>
      </c>
      <c r="AW109" s="57" t="str">
        <f>IF(AU109="N",AQ109,IF(AQ109="LOW","MEDIUM","HIGH"))</f>
        <v>LOW</v>
      </c>
      <c r="AX109" s="56">
        <f>INDEX('P-07 HACCP score'!$C$3:$E$7,MATCH(E109,'P-07 HACCP score'!$B$3:$B$7,0),MATCH('D-14 Ernst'!A$2,'P-07 HACCP score'!$C$2:$E$2,0))</f>
        <v>0</v>
      </c>
      <c r="AY109" s="56">
        <f>INDEX('P-07 HACCP score'!$C$3:$E$7,MATCH(F109,'P-07 HACCP score'!$B$3:$B$7,0),MATCH('D-14 Ernst'!B$2,'P-07 HACCP score'!$C$2:$E$2,0))</f>
        <v>0</v>
      </c>
      <c r="AZ109" s="56">
        <f>INDEX('P-07 HACCP score'!$C$3:$E$7,MATCH(G109,'P-07 HACCP score'!$B$3:$B$7,0),MATCH('D-14 Ernst'!C$2,'P-07 HACCP score'!$C$2:$E$2,0))</f>
        <v>0</v>
      </c>
      <c r="BA109" s="56" t="e">
        <f>INDEX('P-07 HACCP score'!$C$3:$E$7,MATCH(H109,'P-07 HACCP score'!$B$3:$B$7,0),MATCH('D-14 Ernst'!D$2,'P-07 HACCP score'!$C$2:$E$2,0))</f>
        <v>#N/A</v>
      </c>
      <c r="BB109" s="61">
        <f>INDEX('P-07 HACCP score'!$C$3:$E$7,MATCH(I109,'P-07 HACCP score'!$B$3:$B$7,0),MATCH('D-14 Ernst'!E$2,'P-07 HACCP score'!$C$2:$E$2,0))</f>
        <v>0</v>
      </c>
      <c r="BC109" s="61">
        <f>INDEX('P-07 HACCP score'!$C$3:$E$7,MATCH(J109,'P-07 HACCP score'!$B$3:$B$7,0),MATCH('D-14 Ernst'!F$2,'P-07 HACCP score'!$C$2:$E$2,0))</f>
        <v>0</v>
      </c>
      <c r="BD109" s="61">
        <f>INDEX('P-07 HACCP score'!$C$3:$E$7,MATCH(K109,'P-07 HACCP score'!$B$3:$B$7,0),MATCH('D-14 Ernst'!G$2,'P-07 HACCP score'!$C$2:$E$2,0))</f>
        <v>0</v>
      </c>
      <c r="BE109" s="61">
        <f>INDEX('P-07 HACCP score'!$C$3:$E$7,MATCH(L109,'P-07 HACCP score'!$B$3:$B$7,0),MATCH('D-14 Ernst'!H$2,'P-07 HACCP score'!$C$2:$E$2,0))</f>
        <v>0</v>
      </c>
      <c r="BF109" s="56">
        <f>INDEX('P-07 HACCP score'!$C$3:$E$7,MATCH(M109,'P-07 HACCP score'!$B$3:$B$7,0),MATCH('D-14 Ernst'!I$2,'P-07 HACCP score'!$C$2:$E$2,0))</f>
        <v>0</v>
      </c>
      <c r="BG109" s="56">
        <f>INDEX('P-07 HACCP score'!$C$3:$E$7,MATCH(N109,'P-07 HACCP score'!$B$3:$B$7,0),MATCH('D-14 Ernst'!J$2,'P-07 HACCP score'!$C$2:$E$2,0))</f>
        <v>0</v>
      </c>
      <c r="BH109" s="56" t="e">
        <f>INDEX('P-07 HACCP score'!$C$3:$E$7,MATCH(O109,'P-07 HACCP score'!$B$3:$B$7,0),MATCH('D-14 Ernst'!K$2,'P-07 HACCP score'!$C$2:$E$2,0))</f>
        <v>#N/A</v>
      </c>
      <c r="BI109" s="62">
        <f>INDEX('P-07 HACCP score'!$C$3:$E$7,MATCH(P109,'P-07 HACCP score'!$B$3:$B$7,0),MATCH('D-14 Ernst'!L$2,'P-07 HACCP score'!$C$2:$E$2,0))</f>
        <v>0</v>
      </c>
      <c r="BJ109" s="62">
        <f>INDEX('P-07 HACCP score'!$C$3:$E$7,MATCH(Q109,'P-07 HACCP score'!$B$3:$B$7,0),MATCH('D-14 Ernst'!M$2,'P-07 HACCP score'!$C$2:$E$2,0))</f>
        <v>0</v>
      </c>
      <c r="BK109" s="56">
        <f>INDEX('P-07 HACCP score'!$C$3:$E$7,MATCH(R109,'P-07 HACCP score'!$B$3:$B$7,0),MATCH('D-14 Ernst'!N$2,'P-07 HACCP score'!$C$2:$E$2,0))</f>
        <v>0</v>
      </c>
      <c r="BL109" s="56">
        <f>INDEX('P-07 HACCP score'!$C$3:$E$7,MATCH(S109,'P-07 HACCP score'!$B$3:$B$7,0),MATCH('D-14 Ernst'!O$2,'P-07 HACCP score'!$C$2:$E$2,0))</f>
        <v>0</v>
      </c>
      <c r="BM109" s="56">
        <f>INDEX('P-07 HACCP score'!$C$3:$E$7,MATCH(T109,'P-07 HACCP score'!$B$3:$B$7,0),MATCH('D-14 Ernst'!P$2,'P-07 HACCP score'!$C$2:$E$2,0))</f>
        <v>0</v>
      </c>
      <c r="BN109" s="56">
        <f>INDEX('P-07 HACCP score'!$C$3:$E$7,MATCH(U109,'P-07 HACCP score'!$B$3:$B$7,0),MATCH('D-14 Ernst'!Q$2,'P-07 HACCP score'!$C$2:$E$2,0))</f>
        <v>0</v>
      </c>
      <c r="BO109" s="56">
        <f>INDEX('P-07 HACCP score'!$C$3:$E$7,MATCH(V109,'P-07 HACCP score'!$B$3:$B$7,0),MATCH('D-14 Ernst'!R$2,'P-07 HACCP score'!$C$2:$E$2,0))</f>
        <v>0</v>
      </c>
      <c r="BP109" s="56">
        <f>INDEX('P-07 HACCP score'!$C$3:$E$7,MATCH(W109,'P-07 HACCP score'!$B$3:$B$7,0),MATCH('D-14 Ernst'!S$2,'P-07 HACCP score'!$C$2:$E$2,0))</f>
        <v>0</v>
      </c>
      <c r="BQ109" s="56" t="e">
        <f>INDEX('P-07 HACCP score'!$C$3:$E$7,MATCH(X109,'P-07 HACCP score'!$B$3:$B$7,0),MATCH('D-14 Ernst'!T$2,'P-07 HACCP score'!$C$2:$E$2,0))</f>
        <v>#N/A</v>
      </c>
      <c r="BR109" s="63">
        <f>INDEX('P-07 HACCP score'!$C$3:$E$7,MATCH(Y109,'P-07 HACCP score'!$B$3:$B$7,0),MATCH('D-14 Ernst'!U$2,'P-07 HACCP score'!$C$2:$E$2,0))</f>
        <v>0</v>
      </c>
      <c r="BS109" s="63">
        <f>INDEX('P-07 HACCP score'!$C$3:$E$7,MATCH(Z109,'P-07 HACCP score'!$B$3:$B$7,0),MATCH('D-14 Ernst'!V$2,'P-07 HACCP score'!$C$2:$E$2,0))</f>
        <v>0</v>
      </c>
      <c r="BT109" s="63">
        <f>INDEX('P-07 HACCP score'!$C$3:$E$7,MATCH(AA109,'P-07 HACCP score'!$B$3:$B$7,0),MATCH('D-14 Ernst'!W$2,'P-07 HACCP score'!$C$2:$E$2,0))</f>
        <v>0</v>
      </c>
      <c r="BU109" s="56">
        <f>INDEX('P-07 HACCP score'!$C$3:$E$7,MATCH(AB109,'P-07 HACCP score'!$B$3:$B$7,0),MATCH('D-14 Ernst'!X$2,'P-07 HACCP score'!$C$2:$E$2,0))</f>
        <v>0</v>
      </c>
      <c r="BV109" s="56">
        <f>INDEX('P-07 HACCP score'!$C$3:$E$7,MATCH(AC109,'P-07 HACCP score'!$B$3:$B$7,0),MATCH('D-14 Ernst'!Y$2,'P-07 HACCP score'!$C$2:$E$2,0))</f>
        <v>0</v>
      </c>
      <c r="BW109" s="56">
        <f>INDEX('P-07 HACCP score'!$C$3:$E$7,MATCH(AD109,'P-07 HACCP score'!$B$3:$B$7,0),MATCH('D-14 Ernst'!Z$2,'P-07 HACCP score'!$C$2:$E$2,0))</f>
        <v>0</v>
      </c>
      <c r="BX109" s="56">
        <f>INDEX('P-07 HACCP score'!$C$3:$E$7,MATCH(AE109,'P-07 HACCP score'!$B$3:$B$7,0),MATCH('D-14 Ernst'!AA$2,'P-07 HACCP score'!$C$2:$E$2,0))</f>
        <v>0</v>
      </c>
      <c r="BY109" s="56">
        <f>INDEX('P-07 HACCP score'!$C$3:$E$7,MATCH(AF109,'P-07 HACCP score'!$B$3:$B$7,0),MATCH('D-14 Ernst'!AB$2,'P-07 HACCP score'!$C$2:$E$2,0))</f>
        <v>0</v>
      </c>
      <c r="BZ109" s="56">
        <f>INDEX('P-07 HACCP score'!$C$3:$E$7,MATCH(AG109,'P-07 HACCP score'!$B$3:$B$7,0),MATCH('D-14 Ernst'!AC$2,'P-07 HACCP score'!$C$2:$E$2,0))</f>
        <v>0</v>
      </c>
      <c r="CA109" s="56">
        <f>INDEX('P-07 HACCP score'!$C$3:$E$7,MATCH(AH109,'P-07 HACCP score'!$B$3:$B$7,0),MATCH('D-14 Ernst'!AD$2,'P-07 HACCP score'!$C$2:$E$2,0))</f>
        <v>0</v>
      </c>
      <c r="CB109" s="56">
        <f>INDEX('P-07 HACCP score'!$C$3:$E$7,MATCH(AI109,'P-07 HACCP score'!$B$3:$B$7,0),MATCH('D-14 Ernst'!AE$2,'P-07 HACCP score'!$C$2:$E$2,0))</f>
        <v>0</v>
      </c>
      <c r="CC109" s="56">
        <f>INDEX('P-07 HACCP score'!$C$3:$E$7,MATCH(AJ109,'P-07 HACCP score'!$B$3:$B$7,0),MATCH('D-14 Ernst'!AF$2,'P-07 HACCP score'!$C$2:$E$2,0))</f>
        <v>0</v>
      </c>
      <c r="CD109" s="56">
        <f>INDEX('P-07 HACCP score'!$C$3:$E$7,MATCH(AK109,'P-07 HACCP score'!$B$3:$B$7,0),MATCH('D-14 Ernst'!AG$2,'P-07 HACCP score'!$C$2:$E$2,0))</f>
        <v>0</v>
      </c>
    </row>
    <row r="110" spans="1:82" x14ac:dyDescent="0.3">
      <c r="A110" s="48">
        <v>20087</v>
      </c>
      <c r="B110" s="51" t="s">
        <v>220</v>
      </c>
      <c r="C110" s="45" t="s">
        <v>154</v>
      </c>
      <c r="D110" s="39">
        <v>6</v>
      </c>
      <c r="E110" s="8"/>
      <c r="F110" s="7"/>
      <c r="G110" s="7"/>
      <c r="H110" s="7" t="str">
        <f>IF(COUNTIF(I110:M110,"H"),"H",
IF(COUNTIF(I110:M110,"M"),"M",
IF(COUNTIF(I110:M110,"L"),"L",
IF(COUNTIF(I110:M110,"B"),"B",""))))</f>
        <v/>
      </c>
      <c r="I110" s="10"/>
      <c r="J110" s="10"/>
      <c r="K110" s="10"/>
      <c r="L110" s="10"/>
      <c r="M110" s="10"/>
      <c r="N110" s="7"/>
      <c r="O110" s="7" t="str">
        <f>IF(COUNTIF(P110:Q110,"H"),"H",
IF(COUNTIF(P110:Q110,"M"),"M",
IF(COUNTIF(P110:Q110,"L"),"L",
IF(COUNTIF(P110:Q110,"B"),"B",""))))</f>
        <v/>
      </c>
      <c r="P110" s="12"/>
      <c r="Q110" s="12"/>
      <c r="R110" s="7"/>
      <c r="S110" s="7"/>
      <c r="T110" s="7"/>
      <c r="U110" s="7"/>
      <c r="V110" s="7"/>
      <c r="W110" s="7"/>
      <c r="X110" s="7" t="str">
        <f>IF(COUNTIF(Y110:AA110,"H"),"H",
IF(COUNTIF(Y110:AA110,"M"),"M",
IF(COUNTIF(Y110:AA110,"L"),"L",
IF(COUNTIF(Y110:AA110,"B"),"B",""))))</f>
        <v/>
      </c>
      <c r="Y110" s="25"/>
      <c r="Z110" s="25"/>
      <c r="AA110" s="25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>
        <f>COUNTIF(AX110:BA110,5)+COUNTIF(BG110:BH110,5)+COUNTIF(BK110:BQ110,5)+COUNTIF(BU110:CD110,5)+COUNTIF(AX110:BA110,9)+COUNTIF(BG110:BH110,9)+COUNTIF(BK110:BQ110,9)+COUNTIF(BU110:CD110,9)</f>
        <v>0</v>
      </c>
      <c r="AM110" s="7">
        <f>COUNTIF(AX110:BA110,15)+COUNTIF(BG110:BH110,15)+COUNTIF(BK110:BQ110,15)+COUNTIF(BU110:CD110,15)+COUNTIF(AX110:BA110,25)+COUNTIF(BG110:BH110,25)+COUNTIF(BK110:BQ110,25)+COUNTIF(BU110:CD110,25)</f>
        <v>0</v>
      </c>
      <c r="AN110" s="7" t="str">
        <f>IF(AM110&gt;=1,"HIGH",IF(AL110&gt;=2,"MEDIUM","LOW"))</f>
        <v>LOW</v>
      </c>
      <c r="AO110" s="7" t="str">
        <f>IF(AND(AM110=1,OR(H110="H",AB110="H"),TEXT(D110,0)&lt;&gt;"4"),"Y","N" )</f>
        <v>N</v>
      </c>
      <c r="AP110" s="7" t="s">
        <v>86</v>
      </c>
      <c r="AQ110" s="7" t="str">
        <f>IF(OR(AP110="Y",AO110="Y"),"MEDIUM",AN110)</f>
        <v>MEDIUM</v>
      </c>
      <c r="AR110" s="57" t="s">
        <v>84</v>
      </c>
      <c r="AS110" s="57" t="s">
        <v>85</v>
      </c>
      <c r="AT110" s="57" t="s">
        <v>85</v>
      </c>
      <c r="AU110" s="57" t="str">
        <f>IF(AND(AR110="H",AS110="S"),"Y",IF(OR(AND(AR110="L",AS110="S",AT110="Y"),AND(AR110="H",AS110="G",AT110="Y")),"Y","N"))</f>
        <v>N</v>
      </c>
      <c r="AW110" s="57" t="str">
        <f>IF(AU110="N",AQ110,IF(AQ110="LOW","MEDIUM","HIGH"))</f>
        <v>MEDIUM</v>
      </c>
      <c r="AX110" s="56">
        <f>INDEX('P-07 HACCP score'!$C$3:$E$7,MATCH(E110,'P-07 HACCP score'!$B$3:$B$7,0),MATCH('D-14 Ernst'!A$2,'P-07 HACCP score'!$C$2:$E$2,0))</f>
        <v>0</v>
      </c>
      <c r="AY110" s="56">
        <f>INDEX('P-07 HACCP score'!$C$3:$E$7,MATCH(F110,'P-07 HACCP score'!$B$3:$B$7,0),MATCH('D-14 Ernst'!B$2,'P-07 HACCP score'!$C$2:$E$2,0))</f>
        <v>0</v>
      </c>
      <c r="AZ110" s="56">
        <f>INDEX('P-07 HACCP score'!$C$3:$E$7,MATCH(G110,'P-07 HACCP score'!$B$3:$B$7,0),MATCH('D-14 Ernst'!C$2,'P-07 HACCP score'!$C$2:$E$2,0))</f>
        <v>0</v>
      </c>
      <c r="BA110" s="56" t="e">
        <f>INDEX('P-07 HACCP score'!$C$3:$E$7,MATCH(H110,'P-07 HACCP score'!$B$3:$B$7,0),MATCH('D-14 Ernst'!D$2,'P-07 HACCP score'!$C$2:$E$2,0))</f>
        <v>#N/A</v>
      </c>
      <c r="BB110" s="61">
        <f>INDEX('P-07 HACCP score'!$C$3:$E$7,MATCH(I110,'P-07 HACCP score'!$B$3:$B$7,0),MATCH('D-14 Ernst'!E$2,'P-07 HACCP score'!$C$2:$E$2,0))</f>
        <v>0</v>
      </c>
      <c r="BC110" s="61">
        <f>INDEX('P-07 HACCP score'!$C$3:$E$7,MATCH(J110,'P-07 HACCP score'!$B$3:$B$7,0),MATCH('D-14 Ernst'!F$2,'P-07 HACCP score'!$C$2:$E$2,0))</f>
        <v>0</v>
      </c>
      <c r="BD110" s="61">
        <f>INDEX('P-07 HACCP score'!$C$3:$E$7,MATCH(K110,'P-07 HACCP score'!$B$3:$B$7,0),MATCH('D-14 Ernst'!G$2,'P-07 HACCP score'!$C$2:$E$2,0))</f>
        <v>0</v>
      </c>
      <c r="BE110" s="61">
        <f>INDEX('P-07 HACCP score'!$C$3:$E$7,MATCH(L110,'P-07 HACCP score'!$B$3:$B$7,0),MATCH('D-14 Ernst'!H$2,'P-07 HACCP score'!$C$2:$E$2,0))</f>
        <v>0</v>
      </c>
      <c r="BF110" s="56">
        <f>INDEX('P-07 HACCP score'!$C$3:$E$7,MATCH(M110,'P-07 HACCP score'!$B$3:$B$7,0),MATCH('D-14 Ernst'!I$2,'P-07 HACCP score'!$C$2:$E$2,0))</f>
        <v>0</v>
      </c>
      <c r="BG110" s="56">
        <f>INDEX('P-07 HACCP score'!$C$3:$E$7,MATCH(N110,'P-07 HACCP score'!$B$3:$B$7,0),MATCH('D-14 Ernst'!J$2,'P-07 HACCP score'!$C$2:$E$2,0))</f>
        <v>0</v>
      </c>
      <c r="BH110" s="56" t="e">
        <f>INDEX('P-07 HACCP score'!$C$3:$E$7,MATCH(O110,'P-07 HACCP score'!$B$3:$B$7,0),MATCH('D-14 Ernst'!K$2,'P-07 HACCP score'!$C$2:$E$2,0))</f>
        <v>#N/A</v>
      </c>
      <c r="BI110" s="62">
        <f>INDEX('P-07 HACCP score'!$C$3:$E$7,MATCH(P110,'P-07 HACCP score'!$B$3:$B$7,0),MATCH('D-14 Ernst'!L$2,'P-07 HACCP score'!$C$2:$E$2,0))</f>
        <v>0</v>
      </c>
      <c r="BJ110" s="62">
        <f>INDEX('P-07 HACCP score'!$C$3:$E$7,MATCH(Q110,'P-07 HACCP score'!$B$3:$B$7,0),MATCH('D-14 Ernst'!M$2,'P-07 HACCP score'!$C$2:$E$2,0))</f>
        <v>0</v>
      </c>
      <c r="BK110" s="56">
        <f>INDEX('P-07 HACCP score'!$C$3:$E$7,MATCH(R110,'P-07 HACCP score'!$B$3:$B$7,0),MATCH('D-14 Ernst'!N$2,'P-07 HACCP score'!$C$2:$E$2,0))</f>
        <v>0</v>
      </c>
      <c r="BL110" s="56">
        <f>INDEX('P-07 HACCP score'!$C$3:$E$7,MATCH(S110,'P-07 HACCP score'!$B$3:$B$7,0),MATCH('D-14 Ernst'!O$2,'P-07 HACCP score'!$C$2:$E$2,0))</f>
        <v>0</v>
      </c>
      <c r="BM110" s="56">
        <f>INDEX('P-07 HACCP score'!$C$3:$E$7,MATCH(T110,'P-07 HACCP score'!$B$3:$B$7,0),MATCH('D-14 Ernst'!P$2,'P-07 HACCP score'!$C$2:$E$2,0))</f>
        <v>0</v>
      </c>
      <c r="BN110" s="56">
        <f>INDEX('P-07 HACCP score'!$C$3:$E$7,MATCH(U110,'P-07 HACCP score'!$B$3:$B$7,0),MATCH('D-14 Ernst'!Q$2,'P-07 HACCP score'!$C$2:$E$2,0))</f>
        <v>0</v>
      </c>
      <c r="BO110" s="56">
        <f>INDEX('P-07 HACCP score'!$C$3:$E$7,MATCH(V110,'P-07 HACCP score'!$B$3:$B$7,0),MATCH('D-14 Ernst'!R$2,'P-07 HACCP score'!$C$2:$E$2,0))</f>
        <v>0</v>
      </c>
      <c r="BP110" s="56">
        <f>INDEX('P-07 HACCP score'!$C$3:$E$7,MATCH(W110,'P-07 HACCP score'!$B$3:$B$7,0),MATCH('D-14 Ernst'!S$2,'P-07 HACCP score'!$C$2:$E$2,0))</f>
        <v>0</v>
      </c>
      <c r="BQ110" s="56" t="e">
        <f>INDEX('P-07 HACCP score'!$C$3:$E$7,MATCH(X110,'P-07 HACCP score'!$B$3:$B$7,0),MATCH('D-14 Ernst'!T$2,'P-07 HACCP score'!$C$2:$E$2,0))</f>
        <v>#N/A</v>
      </c>
      <c r="BR110" s="63">
        <f>INDEX('P-07 HACCP score'!$C$3:$E$7,MATCH(Y110,'P-07 HACCP score'!$B$3:$B$7,0),MATCH('D-14 Ernst'!U$2,'P-07 HACCP score'!$C$2:$E$2,0))</f>
        <v>0</v>
      </c>
      <c r="BS110" s="63">
        <f>INDEX('P-07 HACCP score'!$C$3:$E$7,MATCH(Z110,'P-07 HACCP score'!$B$3:$B$7,0),MATCH('D-14 Ernst'!V$2,'P-07 HACCP score'!$C$2:$E$2,0))</f>
        <v>0</v>
      </c>
      <c r="BT110" s="63">
        <f>INDEX('P-07 HACCP score'!$C$3:$E$7,MATCH(AA110,'P-07 HACCP score'!$B$3:$B$7,0),MATCH('D-14 Ernst'!W$2,'P-07 HACCP score'!$C$2:$E$2,0))</f>
        <v>0</v>
      </c>
      <c r="BU110" s="56">
        <f>INDEX('P-07 HACCP score'!$C$3:$E$7,MATCH(AB110,'P-07 HACCP score'!$B$3:$B$7,0),MATCH('D-14 Ernst'!X$2,'P-07 HACCP score'!$C$2:$E$2,0))</f>
        <v>0</v>
      </c>
      <c r="BV110" s="56">
        <f>INDEX('P-07 HACCP score'!$C$3:$E$7,MATCH(AC110,'P-07 HACCP score'!$B$3:$B$7,0),MATCH('D-14 Ernst'!Y$2,'P-07 HACCP score'!$C$2:$E$2,0))</f>
        <v>0</v>
      </c>
      <c r="BW110" s="56">
        <f>INDEX('P-07 HACCP score'!$C$3:$E$7,MATCH(AD110,'P-07 HACCP score'!$B$3:$B$7,0),MATCH('D-14 Ernst'!Z$2,'P-07 HACCP score'!$C$2:$E$2,0))</f>
        <v>0</v>
      </c>
      <c r="BX110" s="56">
        <f>INDEX('P-07 HACCP score'!$C$3:$E$7,MATCH(AE110,'P-07 HACCP score'!$B$3:$B$7,0),MATCH('D-14 Ernst'!AA$2,'P-07 HACCP score'!$C$2:$E$2,0))</f>
        <v>0</v>
      </c>
      <c r="BY110" s="56">
        <f>INDEX('P-07 HACCP score'!$C$3:$E$7,MATCH(AF110,'P-07 HACCP score'!$B$3:$B$7,0),MATCH('D-14 Ernst'!AB$2,'P-07 HACCP score'!$C$2:$E$2,0))</f>
        <v>0</v>
      </c>
      <c r="BZ110" s="56">
        <f>INDEX('P-07 HACCP score'!$C$3:$E$7,MATCH(AG110,'P-07 HACCP score'!$B$3:$B$7,0),MATCH('D-14 Ernst'!AC$2,'P-07 HACCP score'!$C$2:$E$2,0))</f>
        <v>0</v>
      </c>
      <c r="CA110" s="56">
        <f>INDEX('P-07 HACCP score'!$C$3:$E$7,MATCH(AH110,'P-07 HACCP score'!$B$3:$B$7,0),MATCH('D-14 Ernst'!AD$2,'P-07 HACCP score'!$C$2:$E$2,0))</f>
        <v>0</v>
      </c>
      <c r="CB110" s="56">
        <f>INDEX('P-07 HACCP score'!$C$3:$E$7,MATCH(AI110,'P-07 HACCP score'!$B$3:$B$7,0),MATCH('D-14 Ernst'!AE$2,'P-07 HACCP score'!$C$2:$E$2,0))</f>
        <v>0</v>
      </c>
      <c r="CC110" s="56">
        <f>INDEX('P-07 HACCP score'!$C$3:$E$7,MATCH(AJ110,'P-07 HACCP score'!$B$3:$B$7,0),MATCH('D-14 Ernst'!AF$2,'P-07 HACCP score'!$C$2:$E$2,0))</f>
        <v>0</v>
      </c>
      <c r="CD110" s="56">
        <f>INDEX('P-07 HACCP score'!$C$3:$E$7,MATCH(AK110,'P-07 HACCP score'!$B$3:$B$7,0),MATCH('D-14 Ernst'!AG$2,'P-07 HACCP score'!$C$2:$E$2,0))</f>
        <v>0</v>
      </c>
    </row>
    <row r="111" spans="1:82" x14ac:dyDescent="0.3">
      <c r="A111" s="48">
        <v>20081</v>
      </c>
      <c r="B111" s="49" t="s">
        <v>221</v>
      </c>
      <c r="C111" s="45" t="s">
        <v>154</v>
      </c>
      <c r="D111" s="39">
        <v>6</v>
      </c>
      <c r="E111" s="8"/>
      <c r="F111" s="7"/>
      <c r="G111" s="7"/>
      <c r="H111" s="7" t="str">
        <f>IF(COUNTIF(I111:M111,"H"),"H",
IF(COUNTIF(I111:M111,"M"),"M",
IF(COUNTIF(I111:M111,"L"),"L",
IF(COUNTIF(I111:M111,"B"),"B",""))))</f>
        <v/>
      </c>
      <c r="I111" s="10"/>
      <c r="J111" s="10"/>
      <c r="K111" s="10"/>
      <c r="L111" s="10"/>
      <c r="M111" s="10"/>
      <c r="N111" s="7"/>
      <c r="O111" s="7" t="str">
        <f>IF(COUNTIF(P111:Q111,"H"),"H",
IF(COUNTIF(P111:Q111,"M"),"M",
IF(COUNTIF(P111:Q111,"L"),"L",
IF(COUNTIF(P111:Q111,"B"),"B",""))))</f>
        <v/>
      </c>
      <c r="P111" s="12"/>
      <c r="Q111" s="12"/>
      <c r="R111" s="7"/>
      <c r="S111" s="7"/>
      <c r="T111" s="7"/>
      <c r="U111" s="7"/>
      <c r="V111" s="7"/>
      <c r="W111" s="7"/>
      <c r="X111" s="7" t="str">
        <f>IF(COUNTIF(Y111:AA111,"H"),"H",
IF(COUNTIF(Y111:AA111,"M"),"M",
IF(COUNTIF(Y111:AA111,"L"),"L",
IF(COUNTIF(Y111:AA111,"B"),"B",""))))</f>
        <v/>
      </c>
      <c r="Y111" s="25"/>
      <c r="Z111" s="25"/>
      <c r="AA111" s="25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>
        <f>COUNTIF(AX111:BA111,5)+COUNTIF(BG111:BH111,5)+COUNTIF(BK111:BQ111,5)+COUNTIF(BU111:CD111,5)+COUNTIF(AX111:BA111,9)+COUNTIF(BG111:BH111,9)+COUNTIF(BK111:BQ111,9)+COUNTIF(BU111:CD111,9)</f>
        <v>0</v>
      </c>
      <c r="AM111" s="7">
        <f>COUNTIF(AX111:BA111,15)+COUNTIF(BG111:BH111,15)+COUNTIF(BK111:BQ111,15)+COUNTIF(BU111:CD111,15)+COUNTIF(AX111:BA111,25)+COUNTIF(BG111:BH111,25)+COUNTIF(BK111:BQ111,25)+COUNTIF(BU111:CD111,25)</f>
        <v>0</v>
      </c>
      <c r="AN111" s="7" t="str">
        <f>IF(AM111&gt;=1,"HIGH",IF(AL111&gt;=2,"MEDIUM","LOW"))</f>
        <v>LOW</v>
      </c>
      <c r="AO111" s="7" t="str">
        <f>IF(AND(AM111=1,OR(H111="H",AB111="H"),TEXT(D111,0)&lt;&gt;"4"),"Y","N" )</f>
        <v>N</v>
      </c>
      <c r="AP111" s="7" t="s">
        <v>85</v>
      </c>
      <c r="AQ111" s="7" t="str">
        <f>IF(OR(AP111="Y",AO111="Y"),"MEDIUM",AN111)</f>
        <v>LOW</v>
      </c>
      <c r="AR111" s="57" t="s">
        <v>84</v>
      </c>
      <c r="AS111" s="57" t="s">
        <v>85</v>
      </c>
      <c r="AT111" s="57" t="s">
        <v>85</v>
      </c>
      <c r="AU111" s="57" t="str">
        <f>IF(AND(AR111="H",AS111="S"),"Y",IF(OR(AND(AR111="L",AS111="S",AT111="Y"),AND(AR111="H",AS111="G",AT111="Y")),"Y","N"))</f>
        <v>N</v>
      </c>
      <c r="AW111" s="57" t="str">
        <f>IF(AU111="N",AQ111,IF(AQ111="LOW","MEDIUM","HIGH"))</f>
        <v>LOW</v>
      </c>
      <c r="AX111" s="56">
        <f>INDEX('P-07 HACCP score'!$C$3:$E$7,MATCH(E111,'P-07 HACCP score'!$B$3:$B$7,0),MATCH('D-14 Ernst'!A$2,'P-07 HACCP score'!$C$2:$E$2,0))</f>
        <v>0</v>
      </c>
      <c r="AY111" s="56">
        <f>INDEX('P-07 HACCP score'!$C$3:$E$7,MATCH(F111,'P-07 HACCP score'!$B$3:$B$7,0),MATCH('D-14 Ernst'!B$2,'P-07 HACCP score'!$C$2:$E$2,0))</f>
        <v>0</v>
      </c>
      <c r="AZ111" s="56">
        <f>INDEX('P-07 HACCP score'!$C$3:$E$7,MATCH(G111,'P-07 HACCP score'!$B$3:$B$7,0),MATCH('D-14 Ernst'!C$2,'P-07 HACCP score'!$C$2:$E$2,0))</f>
        <v>0</v>
      </c>
      <c r="BA111" s="56" t="e">
        <f>INDEX('P-07 HACCP score'!$C$3:$E$7,MATCH(H111,'P-07 HACCP score'!$B$3:$B$7,0),MATCH('D-14 Ernst'!D$2,'P-07 HACCP score'!$C$2:$E$2,0))</f>
        <v>#N/A</v>
      </c>
      <c r="BB111" s="61">
        <f>INDEX('P-07 HACCP score'!$C$3:$E$7,MATCH(I111,'P-07 HACCP score'!$B$3:$B$7,0),MATCH('D-14 Ernst'!E$2,'P-07 HACCP score'!$C$2:$E$2,0))</f>
        <v>0</v>
      </c>
      <c r="BC111" s="61">
        <f>INDEX('P-07 HACCP score'!$C$3:$E$7,MATCH(J111,'P-07 HACCP score'!$B$3:$B$7,0),MATCH('D-14 Ernst'!F$2,'P-07 HACCP score'!$C$2:$E$2,0))</f>
        <v>0</v>
      </c>
      <c r="BD111" s="61">
        <f>INDEX('P-07 HACCP score'!$C$3:$E$7,MATCH(K111,'P-07 HACCP score'!$B$3:$B$7,0),MATCH('D-14 Ernst'!G$2,'P-07 HACCP score'!$C$2:$E$2,0))</f>
        <v>0</v>
      </c>
      <c r="BE111" s="61">
        <f>INDEX('P-07 HACCP score'!$C$3:$E$7,MATCH(L111,'P-07 HACCP score'!$B$3:$B$7,0),MATCH('D-14 Ernst'!H$2,'P-07 HACCP score'!$C$2:$E$2,0))</f>
        <v>0</v>
      </c>
      <c r="BF111" s="56">
        <f>INDEX('P-07 HACCP score'!$C$3:$E$7,MATCH(M111,'P-07 HACCP score'!$B$3:$B$7,0),MATCH('D-14 Ernst'!I$2,'P-07 HACCP score'!$C$2:$E$2,0))</f>
        <v>0</v>
      </c>
      <c r="BG111" s="56">
        <f>INDEX('P-07 HACCP score'!$C$3:$E$7,MATCH(N111,'P-07 HACCP score'!$B$3:$B$7,0),MATCH('D-14 Ernst'!J$2,'P-07 HACCP score'!$C$2:$E$2,0))</f>
        <v>0</v>
      </c>
      <c r="BH111" s="56" t="e">
        <f>INDEX('P-07 HACCP score'!$C$3:$E$7,MATCH(O111,'P-07 HACCP score'!$B$3:$B$7,0),MATCH('D-14 Ernst'!K$2,'P-07 HACCP score'!$C$2:$E$2,0))</f>
        <v>#N/A</v>
      </c>
      <c r="BI111" s="62">
        <f>INDEX('P-07 HACCP score'!$C$3:$E$7,MATCH(P111,'P-07 HACCP score'!$B$3:$B$7,0),MATCH('D-14 Ernst'!L$2,'P-07 HACCP score'!$C$2:$E$2,0))</f>
        <v>0</v>
      </c>
      <c r="BJ111" s="62">
        <f>INDEX('P-07 HACCP score'!$C$3:$E$7,MATCH(Q111,'P-07 HACCP score'!$B$3:$B$7,0),MATCH('D-14 Ernst'!M$2,'P-07 HACCP score'!$C$2:$E$2,0))</f>
        <v>0</v>
      </c>
      <c r="BK111" s="56">
        <f>INDEX('P-07 HACCP score'!$C$3:$E$7,MATCH(R111,'P-07 HACCP score'!$B$3:$B$7,0),MATCH('D-14 Ernst'!N$2,'P-07 HACCP score'!$C$2:$E$2,0))</f>
        <v>0</v>
      </c>
      <c r="BL111" s="56">
        <f>INDEX('P-07 HACCP score'!$C$3:$E$7,MATCH(S111,'P-07 HACCP score'!$B$3:$B$7,0),MATCH('D-14 Ernst'!O$2,'P-07 HACCP score'!$C$2:$E$2,0))</f>
        <v>0</v>
      </c>
      <c r="BM111" s="56">
        <f>INDEX('P-07 HACCP score'!$C$3:$E$7,MATCH(T111,'P-07 HACCP score'!$B$3:$B$7,0),MATCH('D-14 Ernst'!P$2,'P-07 HACCP score'!$C$2:$E$2,0))</f>
        <v>0</v>
      </c>
      <c r="BN111" s="56">
        <f>INDEX('P-07 HACCP score'!$C$3:$E$7,MATCH(U111,'P-07 HACCP score'!$B$3:$B$7,0),MATCH('D-14 Ernst'!Q$2,'P-07 HACCP score'!$C$2:$E$2,0))</f>
        <v>0</v>
      </c>
      <c r="BO111" s="56">
        <f>INDEX('P-07 HACCP score'!$C$3:$E$7,MATCH(V111,'P-07 HACCP score'!$B$3:$B$7,0),MATCH('D-14 Ernst'!R$2,'P-07 HACCP score'!$C$2:$E$2,0))</f>
        <v>0</v>
      </c>
      <c r="BP111" s="56">
        <f>INDEX('P-07 HACCP score'!$C$3:$E$7,MATCH(W111,'P-07 HACCP score'!$B$3:$B$7,0),MATCH('D-14 Ernst'!S$2,'P-07 HACCP score'!$C$2:$E$2,0))</f>
        <v>0</v>
      </c>
      <c r="BQ111" s="56" t="e">
        <f>INDEX('P-07 HACCP score'!$C$3:$E$7,MATCH(X111,'P-07 HACCP score'!$B$3:$B$7,0),MATCH('D-14 Ernst'!T$2,'P-07 HACCP score'!$C$2:$E$2,0))</f>
        <v>#N/A</v>
      </c>
      <c r="BR111" s="63">
        <f>INDEX('P-07 HACCP score'!$C$3:$E$7,MATCH(Y111,'P-07 HACCP score'!$B$3:$B$7,0),MATCH('D-14 Ernst'!U$2,'P-07 HACCP score'!$C$2:$E$2,0))</f>
        <v>0</v>
      </c>
      <c r="BS111" s="63">
        <f>INDEX('P-07 HACCP score'!$C$3:$E$7,MATCH(Z111,'P-07 HACCP score'!$B$3:$B$7,0),MATCH('D-14 Ernst'!V$2,'P-07 HACCP score'!$C$2:$E$2,0))</f>
        <v>0</v>
      </c>
      <c r="BT111" s="63">
        <f>INDEX('P-07 HACCP score'!$C$3:$E$7,MATCH(AA111,'P-07 HACCP score'!$B$3:$B$7,0),MATCH('D-14 Ernst'!W$2,'P-07 HACCP score'!$C$2:$E$2,0))</f>
        <v>0</v>
      </c>
      <c r="BU111" s="56">
        <f>INDEX('P-07 HACCP score'!$C$3:$E$7,MATCH(AB111,'P-07 HACCP score'!$B$3:$B$7,0),MATCH('D-14 Ernst'!X$2,'P-07 HACCP score'!$C$2:$E$2,0))</f>
        <v>0</v>
      </c>
      <c r="BV111" s="56">
        <f>INDEX('P-07 HACCP score'!$C$3:$E$7,MATCH(AC111,'P-07 HACCP score'!$B$3:$B$7,0),MATCH('D-14 Ernst'!Y$2,'P-07 HACCP score'!$C$2:$E$2,0))</f>
        <v>0</v>
      </c>
      <c r="BW111" s="56">
        <f>INDEX('P-07 HACCP score'!$C$3:$E$7,MATCH(AD111,'P-07 HACCP score'!$B$3:$B$7,0),MATCH('D-14 Ernst'!Z$2,'P-07 HACCP score'!$C$2:$E$2,0))</f>
        <v>0</v>
      </c>
      <c r="BX111" s="56">
        <f>INDEX('P-07 HACCP score'!$C$3:$E$7,MATCH(AE111,'P-07 HACCP score'!$B$3:$B$7,0),MATCH('D-14 Ernst'!AA$2,'P-07 HACCP score'!$C$2:$E$2,0))</f>
        <v>0</v>
      </c>
      <c r="BY111" s="56">
        <f>INDEX('P-07 HACCP score'!$C$3:$E$7,MATCH(AF111,'P-07 HACCP score'!$B$3:$B$7,0),MATCH('D-14 Ernst'!AB$2,'P-07 HACCP score'!$C$2:$E$2,0))</f>
        <v>0</v>
      </c>
      <c r="BZ111" s="56">
        <f>INDEX('P-07 HACCP score'!$C$3:$E$7,MATCH(AG111,'P-07 HACCP score'!$B$3:$B$7,0),MATCH('D-14 Ernst'!AC$2,'P-07 HACCP score'!$C$2:$E$2,0))</f>
        <v>0</v>
      </c>
      <c r="CA111" s="56">
        <f>INDEX('P-07 HACCP score'!$C$3:$E$7,MATCH(AH111,'P-07 HACCP score'!$B$3:$B$7,0),MATCH('D-14 Ernst'!AD$2,'P-07 HACCP score'!$C$2:$E$2,0))</f>
        <v>0</v>
      </c>
      <c r="CB111" s="56">
        <f>INDEX('P-07 HACCP score'!$C$3:$E$7,MATCH(AI111,'P-07 HACCP score'!$B$3:$B$7,0),MATCH('D-14 Ernst'!AE$2,'P-07 HACCP score'!$C$2:$E$2,0))</f>
        <v>0</v>
      </c>
      <c r="CC111" s="56">
        <f>INDEX('P-07 HACCP score'!$C$3:$E$7,MATCH(AJ111,'P-07 HACCP score'!$B$3:$B$7,0),MATCH('D-14 Ernst'!AF$2,'P-07 HACCP score'!$C$2:$E$2,0))</f>
        <v>0</v>
      </c>
      <c r="CD111" s="56">
        <f>INDEX('P-07 HACCP score'!$C$3:$E$7,MATCH(AK111,'P-07 HACCP score'!$B$3:$B$7,0),MATCH('D-14 Ernst'!AG$2,'P-07 HACCP score'!$C$2:$E$2,0))</f>
        <v>0</v>
      </c>
    </row>
    <row r="112" spans="1:82" x14ac:dyDescent="0.3">
      <c r="A112" s="48">
        <v>20089</v>
      </c>
      <c r="B112" s="51" t="s">
        <v>222</v>
      </c>
      <c r="C112" s="45" t="s">
        <v>154</v>
      </c>
      <c r="D112" s="39">
        <v>6</v>
      </c>
      <c r="E112" s="8"/>
      <c r="F112" s="7"/>
      <c r="G112" s="7"/>
      <c r="H112" s="7" t="str">
        <f>IF(COUNTIF(I112:M112,"H"),"H",
IF(COUNTIF(I112:M112,"M"),"M",
IF(COUNTIF(I112:M112,"L"),"L",
IF(COUNTIF(I112:M112,"B"),"B",""))))</f>
        <v/>
      </c>
      <c r="I112" s="10"/>
      <c r="J112" s="10"/>
      <c r="K112" s="10"/>
      <c r="L112" s="10"/>
      <c r="M112" s="10"/>
      <c r="N112" s="7"/>
      <c r="O112" s="7" t="str">
        <f>IF(COUNTIF(P112:Q112,"H"),"H",
IF(COUNTIF(P112:Q112,"M"),"M",
IF(COUNTIF(P112:Q112,"L"),"L",
IF(COUNTIF(P112:Q112,"B"),"B",""))))</f>
        <v/>
      </c>
      <c r="P112" s="12"/>
      <c r="Q112" s="12"/>
      <c r="R112" s="7"/>
      <c r="S112" s="7"/>
      <c r="T112" s="7"/>
      <c r="U112" s="7"/>
      <c r="V112" s="7"/>
      <c r="W112" s="7"/>
      <c r="X112" s="7" t="str">
        <f>IF(COUNTIF(Y112:AA112,"H"),"H",
IF(COUNTIF(Y112:AA112,"M"),"M",
IF(COUNTIF(Y112:AA112,"L"),"L",
IF(COUNTIF(Y112:AA112,"B"),"B",""))))</f>
        <v/>
      </c>
      <c r="Y112" s="25"/>
      <c r="Z112" s="25"/>
      <c r="AA112" s="25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f>COUNTIF(AX112:BA112,5)+COUNTIF(BG112:BH112,5)+COUNTIF(BK112:BQ112,5)+COUNTIF(BU112:CD112,5)+COUNTIF(AX112:BA112,9)+COUNTIF(BG112:BH112,9)+COUNTIF(BK112:BQ112,9)+COUNTIF(BU112:CD112,9)</f>
        <v>0</v>
      </c>
      <c r="AM112" s="7">
        <f>COUNTIF(AX112:BA112,15)+COUNTIF(BG112:BH112,15)+COUNTIF(BK112:BQ112,15)+COUNTIF(BU112:CD112,15)+COUNTIF(AX112:BA112,25)+COUNTIF(BG112:BH112,25)+COUNTIF(BK112:BQ112,25)+COUNTIF(BU112:CD112,25)</f>
        <v>0</v>
      </c>
      <c r="AN112" s="7" t="str">
        <f>IF(AM112&gt;=1,"HIGH",IF(AL112&gt;=2,"MEDIUM","LOW"))</f>
        <v>LOW</v>
      </c>
      <c r="AO112" s="7" t="str">
        <f>IF(AND(AM112=1,OR(H112="H",AB112="H"),TEXT(D112,0)&lt;&gt;"4"),"Y","N" )</f>
        <v>N</v>
      </c>
      <c r="AP112" s="7" t="s">
        <v>86</v>
      </c>
      <c r="AQ112" s="7" t="str">
        <f>IF(OR(AP112="Y",AO112="Y"),"MEDIUM",AN112)</f>
        <v>MEDIUM</v>
      </c>
      <c r="AR112" s="57" t="s">
        <v>84</v>
      </c>
      <c r="AS112" s="57" t="s">
        <v>85</v>
      </c>
      <c r="AT112" s="57" t="s">
        <v>85</v>
      </c>
      <c r="AU112" s="57" t="str">
        <f>IF(AND(AR112="H",AS112="S"),"Y",IF(OR(AND(AR112="L",AS112="S",AT112="Y"),AND(AR112="H",AS112="G",AT112="Y")),"Y","N"))</f>
        <v>N</v>
      </c>
      <c r="AW112" s="57" t="str">
        <f>IF(AU112="N",AQ112,IF(AQ112="LOW","MEDIUM","HIGH"))</f>
        <v>MEDIUM</v>
      </c>
      <c r="AX112" s="56">
        <f>INDEX('P-07 HACCP score'!$C$3:$E$7,MATCH(E112,'P-07 HACCP score'!$B$3:$B$7,0),MATCH('D-14 Ernst'!A$2,'P-07 HACCP score'!$C$2:$E$2,0))</f>
        <v>0</v>
      </c>
      <c r="AY112" s="56">
        <f>INDEX('P-07 HACCP score'!$C$3:$E$7,MATCH(F112,'P-07 HACCP score'!$B$3:$B$7,0),MATCH('D-14 Ernst'!B$2,'P-07 HACCP score'!$C$2:$E$2,0))</f>
        <v>0</v>
      </c>
      <c r="AZ112" s="56">
        <f>INDEX('P-07 HACCP score'!$C$3:$E$7,MATCH(G112,'P-07 HACCP score'!$B$3:$B$7,0),MATCH('D-14 Ernst'!C$2,'P-07 HACCP score'!$C$2:$E$2,0))</f>
        <v>0</v>
      </c>
      <c r="BA112" s="56" t="e">
        <f>INDEX('P-07 HACCP score'!$C$3:$E$7,MATCH(H112,'P-07 HACCP score'!$B$3:$B$7,0),MATCH('D-14 Ernst'!D$2,'P-07 HACCP score'!$C$2:$E$2,0))</f>
        <v>#N/A</v>
      </c>
      <c r="BB112" s="61">
        <f>INDEX('P-07 HACCP score'!$C$3:$E$7,MATCH(I112,'P-07 HACCP score'!$B$3:$B$7,0),MATCH('D-14 Ernst'!E$2,'P-07 HACCP score'!$C$2:$E$2,0))</f>
        <v>0</v>
      </c>
      <c r="BC112" s="61">
        <f>INDEX('P-07 HACCP score'!$C$3:$E$7,MATCH(J112,'P-07 HACCP score'!$B$3:$B$7,0),MATCH('D-14 Ernst'!F$2,'P-07 HACCP score'!$C$2:$E$2,0))</f>
        <v>0</v>
      </c>
      <c r="BD112" s="61">
        <f>INDEX('P-07 HACCP score'!$C$3:$E$7,MATCH(K112,'P-07 HACCP score'!$B$3:$B$7,0),MATCH('D-14 Ernst'!G$2,'P-07 HACCP score'!$C$2:$E$2,0))</f>
        <v>0</v>
      </c>
      <c r="BE112" s="61">
        <f>INDEX('P-07 HACCP score'!$C$3:$E$7,MATCH(L112,'P-07 HACCP score'!$B$3:$B$7,0),MATCH('D-14 Ernst'!H$2,'P-07 HACCP score'!$C$2:$E$2,0))</f>
        <v>0</v>
      </c>
      <c r="BF112" s="56">
        <f>INDEX('P-07 HACCP score'!$C$3:$E$7,MATCH(M112,'P-07 HACCP score'!$B$3:$B$7,0),MATCH('D-14 Ernst'!I$2,'P-07 HACCP score'!$C$2:$E$2,0))</f>
        <v>0</v>
      </c>
      <c r="BG112" s="56">
        <f>INDEX('P-07 HACCP score'!$C$3:$E$7,MATCH(N112,'P-07 HACCP score'!$B$3:$B$7,0),MATCH('D-14 Ernst'!J$2,'P-07 HACCP score'!$C$2:$E$2,0))</f>
        <v>0</v>
      </c>
      <c r="BH112" s="56" t="e">
        <f>INDEX('P-07 HACCP score'!$C$3:$E$7,MATCH(O112,'P-07 HACCP score'!$B$3:$B$7,0),MATCH('D-14 Ernst'!K$2,'P-07 HACCP score'!$C$2:$E$2,0))</f>
        <v>#N/A</v>
      </c>
      <c r="BI112" s="62">
        <f>INDEX('P-07 HACCP score'!$C$3:$E$7,MATCH(P112,'P-07 HACCP score'!$B$3:$B$7,0),MATCH('D-14 Ernst'!L$2,'P-07 HACCP score'!$C$2:$E$2,0))</f>
        <v>0</v>
      </c>
      <c r="BJ112" s="62">
        <f>INDEX('P-07 HACCP score'!$C$3:$E$7,MATCH(Q112,'P-07 HACCP score'!$B$3:$B$7,0),MATCH('D-14 Ernst'!M$2,'P-07 HACCP score'!$C$2:$E$2,0))</f>
        <v>0</v>
      </c>
      <c r="BK112" s="56">
        <f>INDEX('P-07 HACCP score'!$C$3:$E$7,MATCH(R112,'P-07 HACCP score'!$B$3:$B$7,0),MATCH('D-14 Ernst'!N$2,'P-07 HACCP score'!$C$2:$E$2,0))</f>
        <v>0</v>
      </c>
      <c r="BL112" s="56">
        <f>INDEX('P-07 HACCP score'!$C$3:$E$7,MATCH(S112,'P-07 HACCP score'!$B$3:$B$7,0),MATCH('D-14 Ernst'!O$2,'P-07 HACCP score'!$C$2:$E$2,0))</f>
        <v>0</v>
      </c>
      <c r="BM112" s="56">
        <f>INDEX('P-07 HACCP score'!$C$3:$E$7,MATCH(T112,'P-07 HACCP score'!$B$3:$B$7,0),MATCH('D-14 Ernst'!P$2,'P-07 HACCP score'!$C$2:$E$2,0))</f>
        <v>0</v>
      </c>
      <c r="BN112" s="56">
        <f>INDEX('P-07 HACCP score'!$C$3:$E$7,MATCH(U112,'P-07 HACCP score'!$B$3:$B$7,0),MATCH('D-14 Ernst'!Q$2,'P-07 HACCP score'!$C$2:$E$2,0))</f>
        <v>0</v>
      </c>
      <c r="BO112" s="56">
        <f>INDEX('P-07 HACCP score'!$C$3:$E$7,MATCH(V112,'P-07 HACCP score'!$B$3:$B$7,0),MATCH('D-14 Ernst'!R$2,'P-07 HACCP score'!$C$2:$E$2,0))</f>
        <v>0</v>
      </c>
      <c r="BP112" s="56">
        <f>INDEX('P-07 HACCP score'!$C$3:$E$7,MATCH(W112,'P-07 HACCP score'!$B$3:$B$7,0),MATCH('D-14 Ernst'!S$2,'P-07 HACCP score'!$C$2:$E$2,0))</f>
        <v>0</v>
      </c>
      <c r="BQ112" s="56" t="e">
        <f>INDEX('P-07 HACCP score'!$C$3:$E$7,MATCH(X112,'P-07 HACCP score'!$B$3:$B$7,0),MATCH('D-14 Ernst'!T$2,'P-07 HACCP score'!$C$2:$E$2,0))</f>
        <v>#N/A</v>
      </c>
      <c r="BR112" s="63">
        <f>INDEX('P-07 HACCP score'!$C$3:$E$7,MATCH(Y112,'P-07 HACCP score'!$B$3:$B$7,0),MATCH('D-14 Ernst'!U$2,'P-07 HACCP score'!$C$2:$E$2,0))</f>
        <v>0</v>
      </c>
      <c r="BS112" s="63">
        <f>INDEX('P-07 HACCP score'!$C$3:$E$7,MATCH(Z112,'P-07 HACCP score'!$B$3:$B$7,0),MATCH('D-14 Ernst'!V$2,'P-07 HACCP score'!$C$2:$E$2,0))</f>
        <v>0</v>
      </c>
      <c r="BT112" s="63">
        <f>INDEX('P-07 HACCP score'!$C$3:$E$7,MATCH(AA112,'P-07 HACCP score'!$B$3:$B$7,0),MATCH('D-14 Ernst'!W$2,'P-07 HACCP score'!$C$2:$E$2,0))</f>
        <v>0</v>
      </c>
      <c r="BU112" s="56">
        <f>INDEX('P-07 HACCP score'!$C$3:$E$7,MATCH(AB112,'P-07 HACCP score'!$B$3:$B$7,0),MATCH('D-14 Ernst'!X$2,'P-07 HACCP score'!$C$2:$E$2,0))</f>
        <v>0</v>
      </c>
      <c r="BV112" s="56">
        <f>INDEX('P-07 HACCP score'!$C$3:$E$7,MATCH(AC112,'P-07 HACCP score'!$B$3:$B$7,0),MATCH('D-14 Ernst'!Y$2,'P-07 HACCP score'!$C$2:$E$2,0))</f>
        <v>0</v>
      </c>
      <c r="BW112" s="56">
        <f>INDEX('P-07 HACCP score'!$C$3:$E$7,MATCH(AD112,'P-07 HACCP score'!$B$3:$B$7,0),MATCH('D-14 Ernst'!Z$2,'P-07 HACCP score'!$C$2:$E$2,0))</f>
        <v>0</v>
      </c>
      <c r="BX112" s="56">
        <f>INDEX('P-07 HACCP score'!$C$3:$E$7,MATCH(AE112,'P-07 HACCP score'!$B$3:$B$7,0),MATCH('D-14 Ernst'!AA$2,'P-07 HACCP score'!$C$2:$E$2,0))</f>
        <v>0</v>
      </c>
      <c r="BY112" s="56">
        <f>INDEX('P-07 HACCP score'!$C$3:$E$7,MATCH(AF112,'P-07 HACCP score'!$B$3:$B$7,0),MATCH('D-14 Ernst'!AB$2,'P-07 HACCP score'!$C$2:$E$2,0))</f>
        <v>0</v>
      </c>
      <c r="BZ112" s="56">
        <f>INDEX('P-07 HACCP score'!$C$3:$E$7,MATCH(AG112,'P-07 HACCP score'!$B$3:$B$7,0),MATCH('D-14 Ernst'!AC$2,'P-07 HACCP score'!$C$2:$E$2,0))</f>
        <v>0</v>
      </c>
      <c r="CA112" s="56">
        <f>INDEX('P-07 HACCP score'!$C$3:$E$7,MATCH(AH112,'P-07 HACCP score'!$B$3:$B$7,0),MATCH('D-14 Ernst'!AD$2,'P-07 HACCP score'!$C$2:$E$2,0))</f>
        <v>0</v>
      </c>
      <c r="CB112" s="56">
        <f>INDEX('P-07 HACCP score'!$C$3:$E$7,MATCH(AI112,'P-07 HACCP score'!$B$3:$B$7,0),MATCH('D-14 Ernst'!AE$2,'P-07 HACCP score'!$C$2:$E$2,0))</f>
        <v>0</v>
      </c>
      <c r="CC112" s="56">
        <f>INDEX('P-07 HACCP score'!$C$3:$E$7,MATCH(AJ112,'P-07 HACCP score'!$B$3:$B$7,0),MATCH('D-14 Ernst'!AF$2,'P-07 HACCP score'!$C$2:$E$2,0))</f>
        <v>0</v>
      </c>
      <c r="CD112" s="56">
        <f>INDEX('P-07 HACCP score'!$C$3:$E$7,MATCH(AK112,'P-07 HACCP score'!$B$3:$B$7,0),MATCH('D-14 Ernst'!AG$2,'P-07 HACCP score'!$C$2:$E$2,0))</f>
        <v>0</v>
      </c>
    </row>
    <row r="113" spans="1:82" x14ac:dyDescent="0.3">
      <c r="A113" s="48">
        <v>20040</v>
      </c>
      <c r="B113" s="49" t="s">
        <v>223</v>
      </c>
      <c r="C113" s="45" t="s">
        <v>154</v>
      </c>
      <c r="D113" s="39">
        <v>6</v>
      </c>
      <c r="E113" s="8"/>
      <c r="F113" s="7"/>
      <c r="G113" s="7"/>
      <c r="H113" s="7" t="str">
        <f>IF(COUNTIF(I113:M113,"H"),"H",
IF(COUNTIF(I113:M113,"M"),"M",
IF(COUNTIF(I113:M113,"L"),"L",
IF(COUNTIF(I113:M113,"B"),"B",""))))</f>
        <v/>
      </c>
      <c r="I113" s="10"/>
      <c r="J113" s="10"/>
      <c r="K113" s="10"/>
      <c r="L113" s="10"/>
      <c r="M113" s="10"/>
      <c r="N113" s="7"/>
      <c r="O113" s="7" t="str">
        <f>IF(COUNTIF(P113:Q113,"H"),"H",
IF(COUNTIF(P113:Q113,"M"),"M",
IF(COUNTIF(P113:Q113,"L"),"L",
IF(COUNTIF(P113:Q113,"B"),"B",""))))</f>
        <v/>
      </c>
      <c r="P113" s="12"/>
      <c r="Q113" s="12"/>
      <c r="R113" s="7"/>
      <c r="S113" s="7"/>
      <c r="T113" s="7"/>
      <c r="U113" s="7"/>
      <c r="V113" s="7"/>
      <c r="W113" s="7"/>
      <c r="X113" s="7" t="str">
        <f>IF(COUNTIF(Y113:AA113,"H"),"H",
IF(COUNTIF(Y113:AA113,"M"),"M",
IF(COUNTIF(Y113:AA113,"L"),"L",
IF(COUNTIF(Y113:AA113,"B"),"B",""))))</f>
        <v/>
      </c>
      <c r="Y113" s="25"/>
      <c r="Z113" s="25"/>
      <c r="AA113" s="25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>
        <f>COUNTIF(AX113:BA113,5)+COUNTIF(BG113:BH113,5)+COUNTIF(BK113:BQ113,5)+COUNTIF(BU113:CD113,5)+COUNTIF(AX113:BA113,9)+COUNTIF(BG113:BH113,9)+COUNTIF(BK113:BQ113,9)+COUNTIF(BU113:CD113,9)</f>
        <v>0</v>
      </c>
      <c r="AM113" s="7">
        <f>COUNTIF(AX113:BA113,15)+COUNTIF(BG113:BH113,15)+COUNTIF(BK113:BQ113,15)+COUNTIF(BU113:CD113,15)+COUNTIF(AX113:BA113,25)+COUNTIF(BG113:BH113,25)+COUNTIF(BK113:BQ113,25)+COUNTIF(BU113:CD113,25)</f>
        <v>0</v>
      </c>
      <c r="AN113" s="7" t="str">
        <f>IF(AM113&gt;=1,"HIGH",IF(AL113&gt;=2,"MEDIUM","LOW"))</f>
        <v>LOW</v>
      </c>
      <c r="AO113" s="7" t="str">
        <f>IF(AND(AM113=1,OR(H113="H",AB113="H"),TEXT(D113,0)&lt;&gt;"4"),"Y","N" )</f>
        <v>N</v>
      </c>
      <c r="AP113" s="7" t="s">
        <v>85</v>
      </c>
      <c r="AQ113" s="7" t="str">
        <f>IF(OR(AP113="Y",AO113="Y"),"MEDIUM",AN113)</f>
        <v>LOW</v>
      </c>
      <c r="AR113" s="57" t="s">
        <v>84</v>
      </c>
      <c r="AS113" s="57" t="s">
        <v>85</v>
      </c>
      <c r="AT113" s="57" t="s">
        <v>85</v>
      </c>
      <c r="AU113" s="57" t="str">
        <f>IF(AND(AR113="H",AS113="S"),"Y",IF(OR(AND(AR113="L",AS113="S",AT113="Y"),AND(AR113="H",AS113="G",AT113="Y")),"Y","N"))</f>
        <v>N</v>
      </c>
      <c r="AW113" s="57" t="str">
        <f>IF(AU113="N",AQ113,IF(AQ113="LOW","MEDIUM","HIGH"))</f>
        <v>LOW</v>
      </c>
      <c r="AX113" s="56">
        <f>INDEX('P-07 HACCP score'!$C$3:$E$7,MATCH(E113,'P-07 HACCP score'!$B$3:$B$7,0),MATCH('D-14 Ernst'!A$2,'P-07 HACCP score'!$C$2:$E$2,0))</f>
        <v>0</v>
      </c>
      <c r="AY113" s="56">
        <f>INDEX('P-07 HACCP score'!$C$3:$E$7,MATCH(F113,'P-07 HACCP score'!$B$3:$B$7,0),MATCH('D-14 Ernst'!B$2,'P-07 HACCP score'!$C$2:$E$2,0))</f>
        <v>0</v>
      </c>
      <c r="AZ113" s="56">
        <f>INDEX('P-07 HACCP score'!$C$3:$E$7,MATCH(G113,'P-07 HACCP score'!$B$3:$B$7,0),MATCH('D-14 Ernst'!C$2,'P-07 HACCP score'!$C$2:$E$2,0))</f>
        <v>0</v>
      </c>
      <c r="BA113" s="56" t="e">
        <f>INDEX('P-07 HACCP score'!$C$3:$E$7,MATCH(H113,'P-07 HACCP score'!$B$3:$B$7,0),MATCH('D-14 Ernst'!D$2,'P-07 HACCP score'!$C$2:$E$2,0))</f>
        <v>#N/A</v>
      </c>
      <c r="BB113" s="61">
        <f>INDEX('P-07 HACCP score'!$C$3:$E$7,MATCH(I113,'P-07 HACCP score'!$B$3:$B$7,0),MATCH('D-14 Ernst'!E$2,'P-07 HACCP score'!$C$2:$E$2,0))</f>
        <v>0</v>
      </c>
      <c r="BC113" s="61">
        <f>INDEX('P-07 HACCP score'!$C$3:$E$7,MATCH(J113,'P-07 HACCP score'!$B$3:$B$7,0),MATCH('D-14 Ernst'!F$2,'P-07 HACCP score'!$C$2:$E$2,0))</f>
        <v>0</v>
      </c>
      <c r="BD113" s="61">
        <f>INDEX('P-07 HACCP score'!$C$3:$E$7,MATCH(K113,'P-07 HACCP score'!$B$3:$B$7,0),MATCH('D-14 Ernst'!G$2,'P-07 HACCP score'!$C$2:$E$2,0))</f>
        <v>0</v>
      </c>
      <c r="BE113" s="61">
        <f>INDEX('P-07 HACCP score'!$C$3:$E$7,MATCH(L113,'P-07 HACCP score'!$B$3:$B$7,0),MATCH('D-14 Ernst'!H$2,'P-07 HACCP score'!$C$2:$E$2,0))</f>
        <v>0</v>
      </c>
      <c r="BF113" s="56">
        <f>INDEX('P-07 HACCP score'!$C$3:$E$7,MATCH(M113,'P-07 HACCP score'!$B$3:$B$7,0),MATCH('D-14 Ernst'!I$2,'P-07 HACCP score'!$C$2:$E$2,0))</f>
        <v>0</v>
      </c>
      <c r="BG113" s="56">
        <f>INDEX('P-07 HACCP score'!$C$3:$E$7,MATCH(N113,'P-07 HACCP score'!$B$3:$B$7,0),MATCH('D-14 Ernst'!J$2,'P-07 HACCP score'!$C$2:$E$2,0))</f>
        <v>0</v>
      </c>
      <c r="BH113" s="56" t="e">
        <f>INDEX('P-07 HACCP score'!$C$3:$E$7,MATCH(O113,'P-07 HACCP score'!$B$3:$B$7,0),MATCH('D-14 Ernst'!K$2,'P-07 HACCP score'!$C$2:$E$2,0))</f>
        <v>#N/A</v>
      </c>
      <c r="BI113" s="62">
        <f>INDEX('P-07 HACCP score'!$C$3:$E$7,MATCH(P113,'P-07 HACCP score'!$B$3:$B$7,0),MATCH('D-14 Ernst'!L$2,'P-07 HACCP score'!$C$2:$E$2,0))</f>
        <v>0</v>
      </c>
      <c r="BJ113" s="62">
        <f>INDEX('P-07 HACCP score'!$C$3:$E$7,MATCH(Q113,'P-07 HACCP score'!$B$3:$B$7,0),MATCH('D-14 Ernst'!M$2,'P-07 HACCP score'!$C$2:$E$2,0))</f>
        <v>0</v>
      </c>
      <c r="BK113" s="56">
        <f>INDEX('P-07 HACCP score'!$C$3:$E$7,MATCH(R113,'P-07 HACCP score'!$B$3:$B$7,0),MATCH('D-14 Ernst'!N$2,'P-07 HACCP score'!$C$2:$E$2,0))</f>
        <v>0</v>
      </c>
      <c r="BL113" s="56">
        <f>INDEX('P-07 HACCP score'!$C$3:$E$7,MATCH(S113,'P-07 HACCP score'!$B$3:$B$7,0),MATCH('D-14 Ernst'!O$2,'P-07 HACCP score'!$C$2:$E$2,0))</f>
        <v>0</v>
      </c>
      <c r="BM113" s="56">
        <f>INDEX('P-07 HACCP score'!$C$3:$E$7,MATCH(T113,'P-07 HACCP score'!$B$3:$B$7,0),MATCH('D-14 Ernst'!P$2,'P-07 HACCP score'!$C$2:$E$2,0))</f>
        <v>0</v>
      </c>
      <c r="BN113" s="56">
        <f>INDEX('P-07 HACCP score'!$C$3:$E$7,MATCH(U113,'P-07 HACCP score'!$B$3:$B$7,0),MATCH('D-14 Ernst'!Q$2,'P-07 HACCP score'!$C$2:$E$2,0))</f>
        <v>0</v>
      </c>
      <c r="BO113" s="56">
        <f>INDEX('P-07 HACCP score'!$C$3:$E$7,MATCH(V113,'P-07 HACCP score'!$B$3:$B$7,0),MATCH('D-14 Ernst'!R$2,'P-07 HACCP score'!$C$2:$E$2,0))</f>
        <v>0</v>
      </c>
      <c r="BP113" s="56">
        <f>INDEX('P-07 HACCP score'!$C$3:$E$7,MATCH(W113,'P-07 HACCP score'!$B$3:$B$7,0),MATCH('D-14 Ernst'!S$2,'P-07 HACCP score'!$C$2:$E$2,0))</f>
        <v>0</v>
      </c>
      <c r="BQ113" s="56" t="e">
        <f>INDEX('P-07 HACCP score'!$C$3:$E$7,MATCH(X113,'P-07 HACCP score'!$B$3:$B$7,0),MATCH('D-14 Ernst'!T$2,'P-07 HACCP score'!$C$2:$E$2,0))</f>
        <v>#N/A</v>
      </c>
      <c r="BR113" s="63">
        <f>INDEX('P-07 HACCP score'!$C$3:$E$7,MATCH(Y113,'P-07 HACCP score'!$B$3:$B$7,0),MATCH('D-14 Ernst'!U$2,'P-07 HACCP score'!$C$2:$E$2,0))</f>
        <v>0</v>
      </c>
      <c r="BS113" s="63">
        <f>INDEX('P-07 HACCP score'!$C$3:$E$7,MATCH(Z113,'P-07 HACCP score'!$B$3:$B$7,0),MATCH('D-14 Ernst'!V$2,'P-07 HACCP score'!$C$2:$E$2,0))</f>
        <v>0</v>
      </c>
      <c r="BT113" s="63">
        <f>INDEX('P-07 HACCP score'!$C$3:$E$7,MATCH(AA113,'P-07 HACCP score'!$B$3:$B$7,0),MATCH('D-14 Ernst'!W$2,'P-07 HACCP score'!$C$2:$E$2,0))</f>
        <v>0</v>
      </c>
      <c r="BU113" s="56">
        <f>INDEX('P-07 HACCP score'!$C$3:$E$7,MATCH(AB113,'P-07 HACCP score'!$B$3:$B$7,0),MATCH('D-14 Ernst'!X$2,'P-07 HACCP score'!$C$2:$E$2,0))</f>
        <v>0</v>
      </c>
      <c r="BV113" s="56">
        <f>INDEX('P-07 HACCP score'!$C$3:$E$7,MATCH(AC113,'P-07 HACCP score'!$B$3:$B$7,0),MATCH('D-14 Ernst'!Y$2,'P-07 HACCP score'!$C$2:$E$2,0))</f>
        <v>0</v>
      </c>
      <c r="BW113" s="56">
        <f>INDEX('P-07 HACCP score'!$C$3:$E$7,MATCH(AD113,'P-07 HACCP score'!$B$3:$B$7,0),MATCH('D-14 Ernst'!Z$2,'P-07 HACCP score'!$C$2:$E$2,0))</f>
        <v>0</v>
      </c>
      <c r="BX113" s="56">
        <f>INDEX('P-07 HACCP score'!$C$3:$E$7,MATCH(AE113,'P-07 HACCP score'!$B$3:$B$7,0),MATCH('D-14 Ernst'!AA$2,'P-07 HACCP score'!$C$2:$E$2,0))</f>
        <v>0</v>
      </c>
      <c r="BY113" s="56">
        <f>INDEX('P-07 HACCP score'!$C$3:$E$7,MATCH(AF113,'P-07 HACCP score'!$B$3:$B$7,0),MATCH('D-14 Ernst'!AB$2,'P-07 HACCP score'!$C$2:$E$2,0))</f>
        <v>0</v>
      </c>
      <c r="BZ113" s="56">
        <f>INDEX('P-07 HACCP score'!$C$3:$E$7,MATCH(AG113,'P-07 HACCP score'!$B$3:$B$7,0),MATCH('D-14 Ernst'!AC$2,'P-07 HACCP score'!$C$2:$E$2,0))</f>
        <v>0</v>
      </c>
      <c r="CA113" s="56">
        <f>INDEX('P-07 HACCP score'!$C$3:$E$7,MATCH(AH113,'P-07 HACCP score'!$B$3:$B$7,0),MATCH('D-14 Ernst'!AD$2,'P-07 HACCP score'!$C$2:$E$2,0))</f>
        <v>0</v>
      </c>
      <c r="CB113" s="56">
        <f>INDEX('P-07 HACCP score'!$C$3:$E$7,MATCH(AI113,'P-07 HACCP score'!$B$3:$B$7,0),MATCH('D-14 Ernst'!AE$2,'P-07 HACCP score'!$C$2:$E$2,0))</f>
        <v>0</v>
      </c>
      <c r="CC113" s="56">
        <f>INDEX('P-07 HACCP score'!$C$3:$E$7,MATCH(AJ113,'P-07 HACCP score'!$B$3:$B$7,0),MATCH('D-14 Ernst'!AF$2,'P-07 HACCP score'!$C$2:$E$2,0))</f>
        <v>0</v>
      </c>
      <c r="CD113" s="56">
        <f>INDEX('P-07 HACCP score'!$C$3:$E$7,MATCH(AK113,'P-07 HACCP score'!$B$3:$B$7,0),MATCH('D-14 Ernst'!AG$2,'P-07 HACCP score'!$C$2:$E$2,0))</f>
        <v>0</v>
      </c>
    </row>
    <row r="114" spans="1:82" x14ac:dyDescent="0.3">
      <c r="A114" s="48">
        <v>20045</v>
      </c>
      <c r="B114" s="51" t="s">
        <v>224</v>
      </c>
      <c r="C114" s="45" t="s">
        <v>154</v>
      </c>
      <c r="D114" s="39">
        <v>6</v>
      </c>
      <c r="E114" s="8"/>
      <c r="F114" s="7"/>
      <c r="G114" s="7"/>
      <c r="H114" s="7" t="str">
        <f>IF(COUNTIF(I114:M114,"H"),"H",
IF(COUNTIF(I114:M114,"M"),"M",
IF(COUNTIF(I114:M114,"L"),"L",
IF(COUNTIF(I114:M114,"B"),"B",""))))</f>
        <v/>
      </c>
      <c r="I114" s="10"/>
      <c r="J114" s="10"/>
      <c r="K114" s="10"/>
      <c r="L114" s="10"/>
      <c r="M114" s="10"/>
      <c r="N114" s="7"/>
      <c r="O114" s="7" t="str">
        <f>IF(COUNTIF(P114:Q114,"H"),"H",
IF(COUNTIF(P114:Q114,"M"),"M",
IF(COUNTIF(P114:Q114,"L"),"L",
IF(COUNTIF(P114:Q114,"B"),"B",""))))</f>
        <v/>
      </c>
      <c r="P114" s="12"/>
      <c r="Q114" s="12"/>
      <c r="R114" s="7"/>
      <c r="S114" s="7"/>
      <c r="T114" s="7"/>
      <c r="U114" s="7"/>
      <c r="V114" s="7"/>
      <c r="W114" s="7"/>
      <c r="X114" s="7" t="str">
        <f>IF(COUNTIF(Y114:AA114,"H"),"H",
IF(COUNTIF(Y114:AA114,"M"),"M",
IF(COUNTIF(Y114:AA114,"L"),"L",
IF(COUNTIF(Y114:AA114,"B"),"B",""))))</f>
        <v/>
      </c>
      <c r="Y114" s="25"/>
      <c r="Z114" s="25"/>
      <c r="AA114" s="25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>
        <f>COUNTIF(AX114:BA114,5)+COUNTIF(BG114:BH114,5)+COUNTIF(BK114:BQ114,5)+COUNTIF(BU114:CD114,5)+COUNTIF(AX114:BA114,9)+COUNTIF(BG114:BH114,9)+COUNTIF(BK114:BQ114,9)+COUNTIF(BU114:CD114,9)</f>
        <v>0</v>
      </c>
      <c r="AM114" s="7">
        <f>COUNTIF(AX114:BA114,15)+COUNTIF(BG114:BH114,15)+COUNTIF(BK114:BQ114,15)+COUNTIF(BU114:CD114,15)+COUNTIF(AX114:BA114,25)+COUNTIF(BG114:BH114,25)+COUNTIF(BK114:BQ114,25)+COUNTIF(BU114:CD114,25)</f>
        <v>0</v>
      </c>
      <c r="AN114" s="7" t="str">
        <f>IF(AM114&gt;=1,"HIGH",IF(AL114&gt;=2,"MEDIUM","LOW"))</f>
        <v>LOW</v>
      </c>
      <c r="AO114" s="7" t="str">
        <f>IF(AND(AM114=1,OR(H114="H",AB114="H"),TEXT(D114,0)&lt;&gt;"4"),"Y","N" )</f>
        <v>N</v>
      </c>
      <c r="AP114" s="7" t="s">
        <v>86</v>
      </c>
      <c r="AQ114" s="7" t="str">
        <f>IF(OR(AP114="Y",AO114="Y"),"MEDIUM",AN114)</f>
        <v>MEDIUM</v>
      </c>
      <c r="AR114" s="57" t="s">
        <v>84</v>
      </c>
      <c r="AS114" s="57" t="s">
        <v>85</v>
      </c>
      <c r="AT114" s="57" t="s">
        <v>85</v>
      </c>
      <c r="AU114" s="57" t="str">
        <f>IF(AND(AR114="H",AS114="S"),"Y",IF(OR(AND(AR114="L",AS114="S",AT114="Y"),AND(AR114="H",AS114="G",AT114="Y")),"Y","N"))</f>
        <v>N</v>
      </c>
      <c r="AW114" s="57" t="str">
        <f>IF(AU114="N",AQ114,IF(AQ114="LOW","MEDIUM","HIGH"))</f>
        <v>MEDIUM</v>
      </c>
      <c r="AX114" s="56">
        <f>INDEX('P-07 HACCP score'!$C$3:$E$7,MATCH(E114,'P-07 HACCP score'!$B$3:$B$7,0),MATCH('D-14 Ernst'!A$2,'P-07 HACCP score'!$C$2:$E$2,0))</f>
        <v>0</v>
      </c>
      <c r="AY114" s="56">
        <f>INDEX('P-07 HACCP score'!$C$3:$E$7,MATCH(F114,'P-07 HACCP score'!$B$3:$B$7,0),MATCH('D-14 Ernst'!B$2,'P-07 HACCP score'!$C$2:$E$2,0))</f>
        <v>0</v>
      </c>
      <c r="AZ114" s="56">
        <f>INDEX('P-07 HACCP score'!$C$3:$E$7,MATCH(G114,'P-07 HACCP score'!$B$3:$B$7,0),MATCH('D-14 Ernst'!C$2,'P-07 HACCP score'!$C$2:$E$2,0))</f>
        <v>0</v>
      </c>
      <c r="BA114" s="56" t="e">
        <f>INDEX('P-07 HACCP score'!$C$3:$E$7,MATCH(H114,'P-07 HACCP score'!$B$3:$B$7,0),MATCH('D-14 Ernst'!D$2,'P-07 HACCP score'!$C$2:$E$2,0))</f>
        <v>#N/A</v>
      </c>
      <c r="BB114" s="61">
        <f>INDEX('P-07 HACCP score'!$C$3:$E$7,MATCH(I114,'P-07 HACCP score'!$B$3:$B$7,0),MATCH('D-14 Ernst'!E$2,'P-07 HACCP score'!$C$2:$E$2,0))</f>
        <v>0</v>
      </c>
      <c r="BC114" s="61">
        <f>INDEX('P-07 HACCP score'!$C$3:$E$7,MATCH(J114,'P-07 HACCP score'!$B$3:$B$7,0),MATCH('D-14 Ernst'!F$2,'P-07 HACCP score'!$C$2:$E$2,0))</f>
        <v>0</v>
      </c>
      <c r="BD114" s="61">
        <f>INDEX('P-07 HACCP score'!$C$3:$E$7,MATCH(K114,'P-07 HACCP score'!$B$3:$B$7,0),MATCH('D-14 Ernst'!G$2,'P-07 HACCP score'!$C$2:$E$2,0))</f>
        <v>0</v>
      </c>
      <c r="BE114" s="61">
        <f>INDEX('P-07 HACCP score'!$C$3:$E$7,MATCH(L114,'P-07 HACCP score'!$B$3:$B$7,0),MATCH('D-14 Ernst'!H$2,'P-07 HACCP score'!$C$2:$E$2,0))</f>
        <v>0</v>
      </c>
      <c r="BF114" s="56">
        <f>INDEX('P-07 HACCP score'!$C$3:$E$7,MATCH(M114,'P-07 HACCP score'!$B$3:$B$7,0),MATCH('D-14 Ernst'!I$2,'P-07 HACCP score'!$C$2:$E$2,0))</f>
        <v>0</v>
      </c>
      <c r="BG114" s="56">
        <f>INDEX('P-07 HACCP score'!$C$3:$E$7,MATCH(N114,'P-07 HACCP score'!$B$3:$B$7,0),MATCH('D-14 Ernst'!J$2,'P-07 HACCP score'!$C$2:$E$2,0))</f>
        <v>0</v>
      </c>
      <c r="BH114" s="56" t="e">
        <f>INDEX('P-07 HACCP score'!$C$3:$E$7,MATCH(O114,'P-07 HACCP score'!$B$3:$B$7,0),MATCH('D-14 Ernst'!K$2,'P-07 HACCP score'!$C$2:$E$2,0))</f>
        <v>#N/A</v>
      </c>
      <c r="BI114" s="62">
        <f>INDEX('P-07 HACCP score'!$C$3:$E$7,MATCH(P114,'P-07 HACCP score'!$B$3:$B$7,0),MATCH('D-14 Ernst'!L$2,'P-07 HACCP score'!$C$2:$E$2,0))</f>
        <v>0</v>
      </c>
      <c r="BJ114" s="62">
        <f>INDEX('P-07 HACCP score'!$C$3:$E$7,MATCH(Q114,'P-07 HACCP score'!$B$3:$B$7,0),MATCH('D-14 Ernst'!M$2,'P-07 HACCP score'!$C$2:$E$2,0))</f>
        <v>0</v>
      </c>
      <c r="BK114" s="56">
        <f>INDEX('P-07 HACCP score'!$C$3:$E$7,MATCH(R114,'P-07 HACCP score'!$B$3:$B$7,0),MATCH('D-14 Ernst'!N$2,'P-07 HACCP score'!$C$2:$E$2,0))</f>
        <v>0</v>
      </c>
      <c r="BL114" s="56">
        <f>INDEX('P-07 HACCP score'!$C$3:$E$7,MATCH(S114,'P-07 HACCP score'!$B$3:$B$7,0),MATCH('D-14 Ernst'!O$2,'P-07 HACCP score'!$C$2:$E$2,0))</f>
        <v>0</v>
      </c>
      <c r="BM114" s="56">
        <f>INDEX('P-07 HACCP score'!$C$3:$E$7,MATCH(T114,'P-07 HACCP score'!$B$3:$B$7,0),MATCH('D-14 Ernst'!P$2,'P-07 HACCP score'!$C$2:$E$2,0))</f>
        <v>0</v>
      </c>
      <c r="BN114" s="56">
        <f>INDEX('P-07 HACCP score'!$C$3:$E$7,MATCH(U114,'P-07 HACCP score'!$B$3:$B$7,0),MATCH('D-14 Ernst'!Q$2,'P-07 HACCP score'!$C$2:$E$2,0))</f>
        <v>0</v>
      </c>
      <c r="BO114" s="56">
        <f>INDEX('P-07 HACCP score'!$C$3:$E$7,MATCH(V114,'P-07 HACCP score'!$B$3:$B$7,0),MATCH('D-14 Ernst'!R$2,'P-07 HACCP score'!$C$2:$E$2,0))</f>
        <v>0</v>
      </c>
      <c r="BP114" s="56">
        <f>INDEX('P-07 HACCP score'!$C$3:$E$7,MATCH(W114,'P-07 HACCP score'!$B$3:$B$7,0),MATCH('D-14 Ernst'!S$2,'P-07 HACCP score'!$C$2:$E$2,0))</f>
        <v>0</v>
      </c>
      <c r="BQ114" s="56" t="e">
        <f>INDEX('P-07 HACCP score'!$C$3:$E$7,MATCH(X114,'P-07 HACCP score'!$B$3:$B$7,0),MATCH('D-14 Ernst'!T$2,'P-07 HACCP score'!$C$2:$E$2,0))</f>
        <v>#N/A</v>
      </c>
      <c r="BR114" s="63">
        <f>INDEX('P-07 HACCP score'!$C$3:$E$7,MATCH(Y114,'P-07 HACCP score'!$B$3:$B$7,0),MATCH('D-14 Ernst'!U$2,'P-07 HACCP score'!$C$2:$E$2,0))</f>
        <v>0</v>
      </c>
      <c r="BS114" s="63">
        <f>INDEX('P-07 HACCP score'!$C$3:$E$7,MATCH(Z114,'P-07 HACCP score'!$B$3:$B$7,0),MATCH('D-14 Ernst'!V$2,'P-07 HACCP score'!$C$2:$E$2,0))</f>
        <v>0</v>
      </c>
      <c r="BT114" s="63">
        <f>INDEX('P-07 HACCP score'!$C$3:$E$7,MATCH(AA114,'P-07 HACCP score'!$B$3:$B$7,0),MATCH('D-14 Ernst'!W$2,'P-07 HACCP score'!$C$2:$E$2,0))</f>
        <v>0</v>
      </c>
      <c r="BU114" s="56">
        <f>INDEX('P-07 HACCP score'!$C$3:$E$7,MATCH(AB114,'P-07 HACCP score'!$B$3:$B$7,0),MATCH('D-14 Ernst'!X$2,'P-07 HACCP score'!$C$2:$E$2,0))</f>
        <v>0</v>
      </c>
      <c r="BV114" s="56">
        <f>INDEX('P-07 HACCP score'!$C$3:$E$7,MATCH(AC114,'P-07 HACCP score'!$B$3:$B$7,0),MATCH('D-14 Ernst'!Y$2,'P-07 HACCP score'!$C$2:$E$2,0))</f>
        <v>0</v>
      </c>
      <c r="BW114" s="56">
        <f>INDEX('P-07 HACCP score'!$C$3:$E$7,MATCH(AD114,'P-07 HACCP score'!$B$3:$B$7,0),MATCH('D-14 Ernst'!Z$2,'P-07 HACCP score'!$C$2:$E$2,0))</f>
        <v>0</v>
      </c>
      <c r="BX114" s="56">
        <f>INDEX('P-07 HACCP score'!$C$3:$E$7,MATCH(AE114,'P-07 HACCP score'!$B$3:$B$7,0),MATCH('D-14 Ernst'!AA$2,'P-07 HACCP score'!$C$2:$E$2,0))</f>
        <v>0</v>
      </c>
      <c r="BY114" s="56">
        <f>INDEX('P-07 HACCP score'!$C$3:$E$7,MATCH(AF114,'P-07 HACCP score'!$B$3:$B$7,0),MATCH('D-14 Ernst'!AB$2,'P-07 HACCP score'!$C$2:$E$2,0))</f>
        <v>0</v>
      </c>
      <c r="BZ114" s="56">
        <f>INDEX('P-07 HACCP score'!$C$3:$E$7,MATCH(AG114,'P-07 HACCP score'!$B$3:$B$7,0),MATCH('D-14 Ernst'!AC$2,'P-07 HACCP score'!$C$2:$E$2,0))</f>
        <v>0</v>
      </c>
      <c r="CA114" s="56">
        <f>INDEX('P-07 HACCP score'!$C$3:$E$7,MATCH(AH114,'P-07 HACCP score'!$B$3:$B$7,0),MATCH('D-14 Ernst'!AD$2,'P-07 HACCP score'!$C$2:$E$2,0))</f>
        <v>0</v>
      </c>
      <c r="CB114" s="56">
        <f>INDEX('P-07 HACCP score'!$C$3:$E$7,MATCH(AI114,'P-07 HACCP score'!$B$3:$B$7,0),MATCH('D-14 Ernst'!AE$2,'P-07 HACCP score'!$C$2:$E$2,0))</f>
        <v>0</v>
      </c>
      <c r="CC114" s="56">
        <f>INDEX('P-07 HACCP score'!$C$3:$E$7,MATCH(AJ114,'P-07 HACCP score'!$B$3:$B$7,0),MATCH('D-14 Ernst'!AF$2,'P-07 HACCP score'!$C$2:$E$2,0))</f>
        <v>0</v>
      </c>
      <c r="CD114" s="56">
        <f>INDEX('P-07 HACCP score'!$C$3:$E$7,MATCH(AK114,'P-07 HACCP score'!$B$3:$B$7,0),MATCH('D-14 Ernst'!AG$2,'P-07 HACCP score'!$C$2:$E$2,0))</f>
        <v>0</v>
      </c>
    </row>
    <row r="115" spans="1:82" x14ac:dyDescent="0.3">
      <c r="A115" s="48">
        <v>20080</v>
      </c>
      <c r="B115" s="49" t="s">
        <v>225</v>
      </c>
      <c r="C115" s="45" t="s">
        <v>154</v>
      </c>
      <c r="D115" s="39">
        <v>6</v>
      </c>
      <c r="E115" s="8"/>
      <c r="F115" s="7"/>
      <c r="G115" s="7"/>
      <c r="H115" s="7" t="str">
        <f>IF(COUNTIF(I115:M115,"H"),"H",
IF(COUNTIF(I115:M115,"M"),"M",
IF(COUNTIF(I115:M115,"L"),"L",
IF(COUNTIF(I115:M115,"B"),"B",""))))</f>
        <v/>
      </c>
      <c r="I115" s="10"/>
      <c r="J115" s="10"/>
      <c r="K115" s="10"/>
      <c r="L115" s="10"/>
      <c r="M115" s="10"/>
      <c r="N115" s="7"/>
      <c r="O115" s="7" t="str">
        <f>IF(COUNTIF(P115:Q115,"H"),"H",
IF(COUNTIF(P115:Q115,"M"),"M",
IF(COUNTIF(P115:Q115,"L"),"L",
IF(COUNTIF(P115:Q115,"B"),"B",""))))</f>
        <v/>
      </c>
      <c r="P115" s="12"/>
      <c r="Q115" s="12"/>
      <c r="R115" s="7"/>
      <c r="S115" s="7"/>
      <c r="T115" s="7"/>
      <c r="U115" s="7"/>
      <c r="V115" s="7"/>
      <c r="W115" s="7"/>
      <c r="X115" s="7" t="str">
        <f>IF(COUNTIF(Y115:AA115,"H"),"H",
IF(COUNTIF(Y115:AA115,"M"),"M",
IF(COUNTIF(Y115:AA115,"L"),"L",
IF(COUNTIF(Y115:AA115,"B"),"B",""))))</f>
        <v/>
      </c>
      <c r="Y115" s="25"/>
      <c r="Z115" s="25"/>
      <c r="AA115" s="25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>
        <f>COUNTIF(AX115:BA115,5)+COUNTIF(BG115:BH115,5)+COUNTIF(BK115:BQ115,5)+COUNTIF(BU115:CD115,5)+COUNTIF(AX115:BA115,9)+COUNTIF(BG115:BH115,9)+COUNTIF(BK115:BQ115,9)+COUNTIF(BU115:CD115,9)</f>
        <v>0</v>
      </c>
      <c r="AM115" s="7">
        <f>COUNTIF(AX115:BA115,15)+COUNTIF(BG115:BH115,15)+COUNTIF(BK115:BQ115,15)+COUNTIF(BU115:CD115,15)+COUNTIF(AX115:BA115,25)+COUNTIF(BG115:BH115,25)+COUNTIF(BK115:BQ115,25)+COUNTIF(BU115:CD115,25)</f>
        <v>0</v>
      </c>
      <c r="AN115" s="7" t="str">
        <f>IF(AM115&gt;=1,"HIGH",IF(AL115&gt;=2,"MEDIUM","LOW"))</f>
        <v>LOW</v>
      </c>
      <c r="AO115" s="7" t="str">
        <f>IF(AND(AM115=1,OR(H115="H",AB115="H"),TEXT(D115,0)&lt;&gt;"4"),"Y","N" )</f>
        <v>N</v>
      </c>
      <c r="AP115" s="7" t="s">
        <v>85</v>
      </c>
      <c r="AQ115" s="7" t="str">
        <f>IF(OR(AP115="Y",AO115="Y"),"MEDIUM",AN115)</f>
        <v>LOW</v>
      </c>
      <c r="AR115" s="57" t="s">
        <v>84</v>
      </c>
      <c r="AS115" s="57" t="s">
        <v>86</v>
      </c>
      <c r="AT115" s="57" t="s">
        <v>85</v>
      </c>
      <c r="AU115" s="57" t="str">
        <f>IF(AND(AR115="H",AS115="S"),"Y",IF(OR(AND(AR115="L",AS115="S",AT115="Y"),AND(AR115="H",AS115="G",AT115="Y")),"Y","N"))</f>
        <v>N</v>
      </c>
      <c r="AW115" s="57" t="str">
        <f>IF(AU115="N",AQ115,IF(AQ115="LOW","MEDIUM","HIGH"))</f>
        <v>LOW</v>
      </c>
      <c r="AX115" s="56">
        <f>INDEX('P-07 HACCP score'!$C$3:$E$7,MATCH(E115,'P-07 HACCP score'!$B$3:$B$7,0),MATCH('D-14 Ernst'!A$2,'P-07 HACCP score'!$C$2:$E$2,0))</f>
        <v>0</v>
      </c>
      <c r="AY115" s="56">
        <f>INDEX('P-07 HACCP score'!$C$3:$E$7,MATCH(F115,'P-07 HACCP score'!$B$3:$B$7,0),MATCH('D-14 Ernst'!B$2,'P-07 HACCP score'!$C$2:$E$2,0))</f>
        <v>0</v>
      </c>
      <c r="AZ115" s="56">
        <f>INDEX('P-07 HACCP score'!$C$3:$E$7,MATCH(G115,'P-07 HACCP score'!$B$3:$B$7,0),MATCH('D-14 Ernst'!C$2,'P-07 HACCP score'!$C$2:$E$2,0))</f>
        <v>0</v>
      </c>
      <c r="BA115" s="56" t="e">
        <f>INDEX('P-07 HACCP score'!$C$3:$E$7,MATCH(H115,'P-07 HACCP score'!$B$3:$B$7,0),MATCH('D-14 Ernst'!D$2,'P-07 HACCP score'!$C$2:$E$2,0))</f>
        <v>#N/A</v>
      </c>
      <c r="BB115" s="61">
        <f>INDEX('P-07 HACCP score'!$C$3:$E$7,MATCH(I115,'P-07 HACCP score'!$B$3:$B$7,0),MATCH('D-14 Ernst'!E$2,'P-07 HACCP score'!$C$2:$E$2,0))</f>
        <v>0</v>
      </c>
      <c r="BC115" s="61">
        <f>INDEX('P-07 HACCP score'!$C$3:$E$7,MATCH(J115,'P-07 HACCP score'!$B$3:$B$7,0),MATCH('D-14 Ernst'!F$2,'P-07 HACCP score'!$C$2:$E$2,0))</f>
        <v>0</v>
      </c>
      <c r="BD115" s="61">
        <f>INDEX('P-07 HACCP score'!$C$3:$E$7,MATCH(K115,'P-07 HACCP score'!$B$3:$B$7,0),MATCH('D-14 Ernst'!G$2,'P-07 HACCP score'!$C$2:$E$2,0))</f>
        <v>0</v>
      </c>
      <c r="BE115" s="61">
        <f>INDEX('P-07 HACCP score'!$C$3:$E$7,MATCH(L115,'P-07 HACCP score'!$B$3:$B$7,0),MATCH('D-14 Ernst'!H$2,'P-07 HACCP score'!$C$2:$E$2,0))</f>
        <v>0</v>
      </c>
      <c r="BF115" s="56">
        <f>INDEX('P-07 HACCP score'!$C$3:$E$7,MATCH(M115,'P-07 HACCP score'!$B$3:$B$7,0),MATCH('D-14 Ernst'!I$2,'P-07 HACCP score'!$C$2:$E$2,0))</f>
        <v>0</v>
      </c>
      <c r="BG115" s="56">
        <f>INDEX('P-07 HACCP score'!$C$3:$E$7,MATCH(N115,'P-07 HACCP score'!$B$3:$B$7,0),MATCH('D-14 Ernst'!J$2,'P-07 HACCP score'!$C$2:$E$2,0))</f>
        <v>0</v>
      </c>
      <c r="BH115" s="56" t="e">
        <f>INDEX('P-07 HACCP score'!$C$3:$E$7,MATCH(O115,'P-07 HACCP score'!$B$3:$B$7,0),MATCH('D-14 Ernst'!K$2,'P-07 HACCP score'!$C$2:$E$2,0))</f>
        <v>#N/A</v>
      </c>
      <c r="BI115" s="62">
        <f>INDEX('P-07 HACCP score'!$C$3:$E$7,MATCH(P115,'P-07 HACCP score'!$B$3:$B$7,0),MATCH('D-14 Ernst'!L$2,'P-07 HACCP score'!$C$2:$E$2,0))</f>
        <v>0</v>
      </c>
      <c r="BJ115" s="62">
        <f>INDEX('P-07 HACCP score'!$C$3:$E$7,MATCH(Q115,'P-07 HACCP score'!$B$3:$B$7,0),MATCH('D-14 Ernst'!M$2,'P-07 HACCP score'!$C$2:$E$2,0))</f>
        <v>0</v>
      </c>
      <c r="BK115" s="56">
        <f>INDEX('P-07 HACCP score'!$C$3:$E$7,MATCH(R115,'P-07 HACCP score'!$B$3:$B$7,0),MATCH('D-14 Ernst'!N$2,'P-07 HACCP score'!$C$2:$E$2,0))</f>
        <v>0</v>
      </c>
      <c r="BL115" s="56">
        <f>INDEX('P-07 HACCP score'!$C$3:$E$7,MATCH(S115,'P-07 HACCP score'!$B$3:$B$7,0),MATCH('D-14 Ernst'!O$2,'P-07 HACCP score'!$C$2:$E$2,0))</f>
        <v>0</v>
      </c>
      <c r="BM115" s="56">
        <f>INDEX('P-07 HACCP score'!$C$3:$E$7,MATCH(T115,'P-07 HACCP score'!$B$3:$B$7,0),MATCH('D-14 Ernst'!P$2,'P-07 HACCP score'!$C$2:$E$2,0))</f>
        <v>0</v>
      </c>
      <c r="BN115" s="56">
        <f>INDEX('P-07 HACCP score'!$C$3:$E$7,MATCH(U115,'P-07 HACCP score'!$B$3:$B$7,0),MATCH('D-14 Ernst'!Q$2,'P-07 HACCP score'!$C$2:$E$2,0))</f>
        <v>0</v>
      </c>
      <c r="BO115" s="56">
        <f>INDEX('P-07 HACCP score'!$C$3:$E$7,MATCH(V115,'P-07 HACCP score'!$B$3:$B$7,0),MATCH('D-14 Ernst'!R$2,'P-07 HACCP score'!$C$2:$E$2,0))</f>
        <v>0</v>
      </c>
      <c r="BP115" s="56">
        <f>INDEX('P-07 HACCP score'!$C$3:$E$7,MATCH(W115,'P-07 HACCP score'!$B$3:$B$7,0),MATCH('D-14 Ernst'!S$2,'P-07 HACCP score'!$C$2:$E$2,0))</f>
        <v>0</v>
      </c>
      <c r="BQ115" s="56" t="e">
        <f>INDEX('P-07 HACCP score'!$C$3:$E$7,MATCH(X115,'P-07 HACCP score'!$B$3:$B$7,0),MATCH('D-14 Ernst'!T$2,'P-07 HACCP score'!$C$2:$E$2,0))</f>
        <v>#N/A</v>
      </c>
      <c r="BR115" s="63">
        <f>INDEX('P-07 HACCP score'!$C$3:$E$7,MATCH(Y115,'P-07 HACCP score'!$B$3:$B$7,0),MATCH('D-14 Ernst'!U$2,'P-07 HACCP score'!$C$2:$E$2,0))</f>
        <v>0</v>
      </c>
      <c r="BS115" s="63">
        <f>INDEX('P-07 HACCP score'!$C$3:$E$7,MATCH(Z115,'P-07 HACCP score'!$B$3:$B$7,0),MATCH('D-14 Ernst'!V$2,'P-07 HACCP score'!$C$2:$E$2,0))</f>
        <v>0</v>
      </c>
      <c r="BT115" s="63">
        <f>INDEX('P-07 HACCP score'!$C$3:$E$7,MATCH(AA115,'P-07 HACCP score'!$B$3:$B$7,0),MATCH('D-14 Ernst'!W$2,'P-07 HACCP score'!$C$2:$E$2,0))</f>
        <v>0</v>
      </c>
      <c r="BU115" s="56">
        <f>INDEX('P-07 HACCP score'!$C$3:$E$7,MATCH(AB115,'P-07 HACCP score'!$B$3:$B$7,0),MATCH('D-14 Ernst'!X$2,'P-07 HACCP score'!$C$2:$E$2,0))</f>
        <v>0</v>
      </c>
      <c r="BV115" s="56">
        <f>INDEX('P-07 HACCP score'!$C$3:$E$7,MATCH(AC115,'P-07 HACCP score'!$B$3:$B$7,0),MATCH('D-14 Ernst'!Y$2,'P-07 HACCP score'!$C$2:$E$2,0))</f>
        <v>0</v>
      </c>
      <c r="BW115" s="56">
        <f>INDEX('P-07 HACCP score'!$C$3:$E$7,MATCH(AD115,'P-07 HACCP score'!$B$3:$B$7,0),MATCH('D-14 Ernst'!Z$2,'P-07 HACCP score'!$C$2:$E$2,0))</f>
        <v>0</v>
      </c>
      <c r="BX115" s="56">
        <f>INDEX('P-07 HACCP score'!$C$3:$E$7,MATCH(AE115,'P-07 HACCP score'!$B$3:$B$7,0),MATCH('D-14 Ernst'!AA$2,'P-07 HACCP score'!$C$2:$E$2,0))</f>
        <v>0</v>
      </c>
      <c r="BY115" s="56">
        <f>INDEX('P-07 HACCP score'!$C$3:$E$7,MATCH(AF115,'P-07 HACCP score'!$B$3:$B$7,0),MATCH('D-14 Ernst'!AB$2,'P-07 HACCP score'!$C$2:$E$2,0))</f>
        <v>0</v>
      </c>
      <c r="BZ115" s="56">
        <f>INDEX('P-07 HACCP score'!$C$3:$E$7,MATCH(AG115,'P-07 HACCP score'!$B$3:$B$7,0),MATCH('D-14 Ernst'!AC$2,'P-07 HACCP score'!$C$2:$E$2,0))</f>
        <v>0</v>
      </c>
      <c r="CA115" s="56">
        <f>INDEX('P-07 HACCP score'!$C$3:$E$7,MATCH(AH115,'P-07 HACCP score'!$B$3:$B$7,0),MATCH('D-14 Ernst'!AD$2,'P-07 HACCP score'!$C$2:$E$2,0))</f>
        <v>0</v>
      </c>
      <c r="CB115" s="56">
        <f>INDEX('P-07 HACCP score'!$C$3:$E$7,MATCH(AI115,'P-07 HACCP score'!$B$3:$B$7,0),MATCH('D-14 Ernst'!AE$2,'P-07 HACCP score'!$C$2:$E$2,0))</f>
        <v>0</v>
      </c>
      <c r="CC115" s="56">
        <f>INDEX('P-07 HACCP score'!$C$3:$E$7,MATCH(AJ115,'P-07 HACCP score'!$B$3:$B$7,0),MATCH('D-14 Ernst'!AF$2,'P-07 HACCP score'!$C$2:$E$2,0))</f>
        <v>0</v>
      </c>
      <c r="CD115" s="56">
        <f>INDEX('P-07 HACCP score'!$C$3:$E$7,MATCH(AK115,'P-07 HACCP score'!$B$3:$B$7,0),MATCH('D-14 Ernst'!AG$2,'P-07 HACCP score'!$C$2:$E$2,0))</f>
        <v>0</v>
      </c>
    </row>
    <row r="116" spans="1:82" x14ac:dyDescent="0.3">
      <c r="A116" s="48">
        <v>20085</v>
      </c>
      <c r="B116" s="51" t="s">
        <v>226</v>
      </c>
      <c r="C116" s="45" t="s">
        <v>154</v>
      </c>
      <c r="D116" s="39">
        <v>6</v>
      </c>
      <c r="E116" s="8"/>
      <c r="F116" s="7"/>
      <c r="G116" s="7"/>
      <c r="H116" s="7" t="str">
        <f>IF(COUNTIF(I116:M116,"H"),"H",
IF(COUNTIF(I116:M116,"M"),"M",
IF(COUNTIF(I116:M116,"L"),"L",
IF(COUNTIF(I116:M116,"B"),"B",""))))</f>
        <v/>
      </c>
      <c r="I116" s="10"/>
      <c r="J116" s="10"/>
      <c r="K116" s="10"/>
      <c r="L116" s="10"/>
      <c r="M116" s="10"/>
      <c r="N116" s="7"/>
      <c r="O116" s="7" t="str">
        <f>IF(COUNTIF(P116:Q116,"H"),"H",
IF(COUNTIF(P116:Q116,"M"),"M",
IF(COUNTIF(P116:Q116,"L"),"L",
IF(COUNTIF(P116:Q116,"B"),"B",""))))</f>
        <v/>
      </c>
      <c r="P116" s="12"/>
      <c r="Q116" s="12"/>
      <c r="R116" s="7"/>
      <c r="S116" s="7"/>
      <c r="T116" s="7"/>
      <c r="U116" s="7"/>
      <c r="V116" s="7"/>
      <c r="W116" s="7"/>
      <c r="X116" s="7" t="str">
        <f>IF(COUNTIF(Y116:AA116,"H"),"H",
IF(COUNTIF(Y116:AA116,"M"),"M",
IF(COUNTIF(Y116:AA116,"L"),"L",
IF(COUNTIF(Y116:AA116,"B"),"B",""))))</f>
        <v/>
      </c>
      <c r="Y116" s="25"/>
      <c r="Z116" s="25"/>
      <c r="AA116" s="25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>
        <f>COUNTIF(AX116:BA116,5)+COUNTIF(BG116:BH116,5)+COUNTIF(BK116:BQ116,5)+COUNTIF(BU116:CD116,5)+COUNTIF(AX116:BA116,9)+COUNTIF(BG116:BH116,9)+COUNTIF(BK116:BQ116,9)+COUNTIF(BU116:CD116,9)</f>
        <v>0</v>
      </c>
      <c r="AM116" s="7">
        <f>COUNTIF(AX116:BA116,15)+COUNTIF(BG116:BH116,15)+COUNTIF(BK116:BQ116,15)+COUNTIF(BU116:CD116,15)+COUNTIF(AX116:BA116,25)+COUNTIF(BG116:BH116,25)+COUNTIF(BK116:BQ116,25)+COUNTIF(BU116:CD116,25)</f>
        <v>0</v>
      </c>
      <c r="AN116" s="7" t="str">
        <f>IF(AM116&gt;=1,"HIGH",IF(AL116&gt;=2,"MEDIUM","LOW"))</f>
        <v>LOW</v>
      </c>
      <c r="AO116" s="7" t="str">
        <f>IF(AND(AM116=1,OR(H116="H",AB116="H"),TEXT(D116,0)&lt;&gt;"4"),"Y","N" )</f>
        <v>N</v>
      </c>
      <c r="AP116" s="7" t="s">
        <v>86</v>
      </c>
      <c r="AQ116" s="7" t="str">
        <f>IF(OR(AP116="Y",AO116="Y"),"MEDIUM",AN116)</f>
        <v>MEDIUM</v>
      </c>
      <c r="AR116" s="57" t="s">
        <v>84</v>
      </c>
      <c r="AS116" s="57" t="s">
        <v>86</v>
      </c>
      <c r="AT116" s="57" t="s">
        <v>85</v>
      </c>
      <c r="AU116" s="57" t="str">
        <f>IF(AND(AR116="H",AS116="S"),"Y",IF(OR(AND(AR116="L",AS116="S",AT116="Y"),AND(AR116="H",AS116="G",AT116="Y")),"Y","N"))</f>
        <v>N</v>
      </c>
      <c r="AW116" s="57" t="str">
        <f>IF(AU116="N",AQ116,IF(AQ116="LOW","MEDIUM","HIGH"))</f>
        <v>MEDIUM</v>
      </c>
      <c r="AX116" s="56">
        <f>INDEX('P-07 HACCP score'!$C$3:$E$7,MATCH(E116,'P-07 HACCP score'!$B$3:$B$7,0),MATCH('D-14 Ernst'!A$2,'P-07 HACCP score'!$C$2:$E$2,0))</f>
        <v>0</v>
      </c>
      <c r="AY116" s="56">
        <f>INDEX('P-07 HACCP score'!$C$3:$E$7,MATCH(F116,'P-07 HACCP score'!$B$3:$B$7,0),MATCH('D-14 Ernst'!B$2,'P-07 HACCP score'!$C$2:$E$2,0))</f>
        <v>0</v>
      </c>
      <c r="AZ116" s="56">
        <f>INDEX('P-07 HACCP score'!$C$3:$E$7,MATCH(G116,'P-07 HACCP score'!$B$3:$B$7,0),MATCH('D-14 Ernst'!C$2,'P-07 HACCP score'!$C$2:$E$2,0))</f>
        <v>0</v>
      </c>
      <c r="BA116" s="56" t="e">
        <f>INDEX('P-07 HACCP score'!$C$3:$E$7,MATCH(H116,'P-07 HACCP score'!$B$3:$B$7,0),MATCH('D-14 Ernst'!D$2,'P-07 HACCP score'!$C$2:$E$2,0))</f>
        <v>#N/A</v>
      </c>
      <c r="BB116" s="61">
        <f>INDEX('P-07 HACCP score'!$C$3:$E$7,MATCH(I116,'P-07 HACCP score'!$B$3:$B$7,0),MATCH('D-14 Ernst'!E$2,'P-07 HACCP score'!$C$2:$E$2,0))</f>
        <v>0</v>
      </c>
      <c r="BC116" s="61">
        <f>INDEX('P-07 HACCP score'!$C$3:$E$7,MATCH(J116,'P-07 HACCP score'!$B$3:$B$7,0),MATCH('D-14 Ernst'!F$2,'P-07 HACCP score'!$C$2:$E$2,0))</f>
        <v>0</v>
      </c>
      <c r="BD116" s="61">
        <f>INDEX('P-07 HACCP score'!$C$3:$E$7,MATCH(K116,'P-07 HACCP score'!$B$3:$B$7,0),MATCH('D-14 Ernst'!G$2,'P-07 HACCP score'!$C$2:$E$2,0))</f>
        <v>0</v>
      </c>
      <c r="BE116" s="61">
        <f>INDEX('P-07 HACCP score'!$C$3:$E$7,MATCH(L116,'P-07 HACCP score'!$B$3:$B$7,0),MATCH('D-14 Ernst'!H$2,'P-07 HACCP score'!$C$2:$E$2,0))</f>
        <v>0</v>
      </c>
      <c r="BF116" s="56">
        <f>INDEX('P-07 HACCP score'!$C$3:$E$7,MATCH(M116,'P-07 HACCP score'!$B$3:$B$7,0),MATCH('D-14 Ernst'!I$2,'P-07 HACCP score'!$C$2:$E$2,0))</f>
        <v>0</v>
      </c>
      <c r="BG116" s="56">
        <f>INDEX('P-07 HACCP score'!$C$3:$E$7,MATCH(N116,'P-07 HACCP score'!$B$3:$B$7,0),MATCH('D-14 Ernst'!J$2,'P-07 HACCP score'!$C$2:$E$2,0))</f>
        <v>0</v>
      </c>
      <c r="BH116" s="56" t="e">
        <f>INDEX('P-07 HACCP score'!$C$3:$E$7,MATCH(O116,'P-07 HACCP score'!$B$3:$B$7,0),MATCH('D-14 Ernst'!K$2,'P-07 HACCP score'!$C$2:$E$2,0))</f>
        <v>#N/A</v>
      </c>
      <c r="BI116" s="62">
        <f>INDEX('P-07 HACCP score'!$C$3:$E$7,MATCH(P116,'P-07 HACCP score'!$B$3:$B$7,0),MATCH('D-14 Ernst'!L$2,'P-07 HACCP score'!$C$2:$E$2,0))</f>
        <v>0</v>
      </c>
      <c r="BJ116" s="62">
        <f>INDEX('P-07 HACCP score'!$C$3:$E$7,MATCH(Q116,'P-07 HACCP score'!$B$3:$B$7,0),MATCH('D-14 Ernst'!M$2,'P-07 HACCP score'!$C$2:$E$2,0))</f>
        <v>0</v>
      </c>
      <c r="BK116" s="56">
        <f>INDEX('P-07 HACCP score'!$C$3:$E$7,MATCH(R116,'P-07 HACCP score'!$B$3:$B$7,0),MATCH('D-14 Ernst'!N$2,'P-07 HACCP score'!$C$2:$E$2,0))</f>
        <v>0</v>
      </c>
      <c r="BL116" s="56">
        <f>INDEX('P-07 HACCP score'!$C$3:$E$7,MATCH(S116,'P-07 HACCP score'!$B$3:$B$7,0),MATCH('D-14 Ernst'!O$2,'P-07 HACCP score'!$C$2:$E$2,0))</f>
        <v>0</v>
      </c>
      <c r="BM116" s="56">
        <f>INDEX('P-07 HACCP score'!$C$3:$E$7,MATCH(T116,'P-07 HACCP score'!$B$3:$B$7,0),MATCH('D-14 Ernst'!P$2,'P-07 HACCP score'!$C$2:$E$2,0))</f>
        <v>0</v>
      </c>
      <c r="BN116" s="56">
        <f>INDEX('P-07 HACCP score'!$C$3:$E$7,MATCH(U116,'P-07 HACCP score'!$B$3:$B$7,0),MATCH('D-14 Ernst'!Q$2,'P-07 HACCP score'!$C$2:$E$2,0))</f>
        <v>0</v>
      </c>
      <c r="BO116" s="56">
        <f>INDEX('P-07 HACCP score'!$C$3:$E$7,MATCH(V116,'P-07 HACCP score'!$B$3:$B$7,0),MATCH('D-14 Ernst'!R$2,'P-07 HACCP score'!$C$2:$E$2,0))</f>
        <v>0</v>
      </c>
      <c r="BP116" s="56">
        <f>INDEX('P-07 HACCP score'!$C$3:$E$7,MATCH(W116,'P-07 HACCP score'!$B$3:$B$7,0),MATCH('D-14 Ernst'!S$2,'P-07 HACCP score'!$C$2:$E$2,0))</f>
        <v>0</v>
      </c>
      <c r="BQ116" s="56" t="e">
        <f>INDEX('P-07 HACCP score'!$C$3:$E$7,MATCH(X116,'P-07 HACCP score'!$B$3:$B$7,0),MATCH('D-14 Ernst'!T$2,'P-07 HACCP score'!$C$2:$E$2,0))</f>
        <v>#N/A</v>
      </c>
      <c r="BR116" s="63">
        <f>INDEX('P-07 HACCP score'!$C$3:$E$7,MATCH(Y116,'P-07 HACCP score'!$B$3:$B$7,0),MATCH('D-14 Ernst'!U$2,'P-07 HACCP score'!$C$2:$E$2,0))</f>
        <v>0</v>
      </c>
      <c r="BS116" s="63">
        <f>INDEX('P-07 HACCP score'!$C$3:$E$7,MATCH(Z116,'P-07 HACCP score'!$B$3:$B$7,0),MATCH('D-14 Ernst'!V$2,'P-07 HACCP score'!$C$2:$E$2,0))</f>
        <v>0</v>
      </c>
      <c r="BT116" s="63">
        <f>INDEX('P-07 HACCP score'!$C$3:$E$7,MATCH(AA116,'P-07 HACCP score'!$B$3:$B$7,0),MATCH('D-14 Ernst'!W$2,'P-07 HACCP score'!$C$2:$E$2,0))</f>
        <v>0</v>
      </c>
      <c r="BU116" s="56">
        <f>INDEX('P-07 HACCP score'!$C$3:$E$7,MATCH(AB116,'P-07 HACCP score'!$B$3:$B$7,0),MATCH('D-14 Ernst'!X$2,'P-07 HACCP score'!$C$2:$E$2,0))</f>
        <v>0</v>
      </c>
      <c r="BV116" s="56">
        <f>INDEX('P-07 HACCP score'!$C$3:$E$7,MATCH(AC116,'P-07 HACCP score'!$B$3:$B$7,0),MATCH('D-14 Ernst'!Y$2,'P-07 HACCP score'!$C$2:$E$2,0))</f>
        <v>0</v>
      </c>
      <c r="BW116" s="56">
        <f>INDEX('P-07 HACCP score'!$C$3:$E$7,MATCH(AD116,'P-07 HACCP score'!$B$3:$B$7,0),MATCH('D-14 Ernst'!Z$2,'P-07 HACCP score'!$C$2:$E$2,0))</f>
        <v>0</v>
      </c>
      <c r="BX116" s="56">
        <f>INDEX('P-07 HACCP score'!$C$3:$E$7,MATCH(AE116,'P-07 HACCP score'!$B$3:$B$7,0),MATCH('D-14 Ernst'!AA$2,'P-07 HACCP score'!$C$2:$E$2,0))</f>
        <v>0</v>
      </c>
      <c r="BY116" s="56">
        <f>INDEX('P-07 HACCP score'!$C$3:$E$7,MATCH(AF116,'P-07 HACCP score'!$B$3:$B$7,0),MATCH('D-14 Ernst'!AB$2,'P-07 HACCP score'!$C$2:$E$2,0))</f>
        <v>0</v>
      </c>
      <c r="BZ116" s="56">
        <f>INDEX('P-07 HACCP score'!$C$3:$E$7,MATCH(AG116,'P-07 HACCP score'!$B$3:$B$7,0),MATCH('D-14 Ernst'!AC$2,'P-07 HACCP score'!$C$2:$E$2,0))</f>
        <v>0</v>
      </c>
      <c r="CA116" s="56">
        <f>INDEX('P-07 HACCP score'!$C$3:$E$7,MATCH(AH116,'P-07 HACCP score'!$B$3:$B$7,0),MATCH('D-14 Ernst'!AD$2,'P-07 HACCP score'!$C$2:$E$2,0))</f>
        <v>0</v>
      </c>
      <c r="CB116" s="56">
        <f>INDEX('P-07 HACCP score'!$C$3:$E$7,MATCH(AI116,'P-07 HACCP score'!$B$3:$B$7,0),MATCH('D-14 Ernst'!AE$2,'P-07 HACCP score'!$C$2:$E$2,0))</f>
        <v>0</v>
      </c>
      <c r="CC116" s="56">
        <f>INDEX('P-07 HACCP score'!$C$3:$E$7,MATCH(AJ116,'P-07 HACCP score'!$B$3:$B$7,0),MATCH('D-14 Ernst'!AF$2,'P-07 HACCP score'!$C$2:$E$2,0))</f>
        <v>0</v>
      </c>
      <c r="CD116" s="56">
        <f>INDEX('P-07 HACCP score'!$C$3:$E$7,MATCH(AK116,'P-07 HACCP score'!$B$3:$B$7,0),MATCH('D-14 Ernst'!AG$2,'P-07 HACCP score'!$C$2:$E$2,0))</f>
        <v>0</v>
      </c>
    </row>
    <row r="117" spans="1:82" x14ac:dyDescent="0.3">
      <c r="A117" s="48">
        <v>20050</v>
      </c>
      <c r="B117" s="49" t="s">
        <v>227</v>
      </c>
      <c r="C117" s="45" t="s">
        <v>154</v>
      </c>
      <c r="D117" s="39">
        <v>6</v>
      </c>
      <c r="E117" s="8"/>
      <c r="F117" s="7"/>
      <c r="G117" s="7"/>
      <c r="H117" s="7" t="str">
        <f>IF(COUNTIF(I117:M117,"H"),"H",
IF(COUNTIF(I117:M117,"M"),"M",
IF(COUNTIF(I117:M117,"L"),"L",
IF(COUNTIF(I117:M117,"B"),"B",""))))</f>
        <v/>
      </c>
      <c r="I117" s="10"/>
      <c r="J117" s="10"/>
      <c r="K117" s="10"/>
      <c r="L117" s="10"/>
      <c r="M117" s="10"/>
      <c r="N117" s="7"/>
      <c r="O117" s="7" t="str">
        <f>IF(COUNTIF(P117:Q117,"H"),"H",
IF(COUNTIF(P117:Q117,"M"),"M",
IF(COUNTIF(P117:Q117,"L"),"L",
IF(COUNTIF(P117:Q117,"B"),"B",""))))</f>
        <v/>
      </c>
      <c r="P117" s="12"/>
      <c r="Q117" s="12"/>
      <c r="R117" s="7"/>
      <c r="S117" s="7"/>
      <c r="T117" s="7"/>
      <c r="U117" s="7"/>
      <c r="V117" s="7"/>
      <c r="W117" s="7"/>
      <c r="X117" s="7" t="str">
        <f>IF(COUNTIF(Y117:AA117,"H"),"H",
IF(COUNTIF(Y117:AA117,"M"),"M",
IF(COUNTIF(Y117:AA117,"L"),"L",
IF(COUNTIF(Y117:AA117,"B"),"B",""))))</f>
        <v/>
      </c>
      <c r="Y117" s="25"/>
      <c r="Z117" s="25"/>
      <c r="AA117" s="25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f>COUNTIF(AX117:BA117,5)+COUNTIF(BG117:BH117,5)+COUNTIF(BK117:BQ117,5)+COUNTIF(BU117:CD117,5)+COUNTIF(AX117:BA117,9)+COUNTIF(BG117:BH117,9)+COUNTIF(BK117:BQ117,9)+COUNTIF(BU117:CD117,9)</f>
        <v>0</v>
      </c>
      <c r="AM117" s="7">
        <f>COUNTIF(AX117:BA117,15)+COUNTIF(BG117:BH117,15)+COUNTIF(BK117:BQ117,15)+COUNTIF(BU117:CD117,15)+COUNTIF(AX117:BA117,25)+COUNTIF(BG117:BH117,25)+COUNTIF(BK117:BQ117,25)+COUNTIF(BU117:CD117,25)</f>
        <v>0</v>
      </c>
      <c r="AN117" s="7" t="str">
        <f>IF(AM117&gt;=1,"HIGH",IF(AL117&gt;=2,"MEDIUM","LOW"))</f>
        <v>LOW</v>
      </c>
      <c r="AO117" s="7" t="str">
        <f>IF(AND(AM117=1,OR(H117="H",AB117="H"),TEXT(D117,0)&lt;&gt;"4"),"Y","N" )</f>
        <v>N</v>
      </c>
      <c r="AP117" s="7" t="s">
        <v>85</v>
      </c>
      <c r="AQ117" s="7" t="str">
        <f>IF(OR(AP117="Y",AO117="Y"),"MEDIUM",AN117)</f>
        <v>LOW</v>
      </c>
      <c r="AR117" s="57" t="s">
        <v>84</v>
      </c>
      <c r="AS117" s="57" t="s">
        <v>85</v>
      </c>
      <c r="AT117" s="57" t="s">
        <v>85</v>
      </c>
      <c r="AU117" s="57" t="str">
        <f>IF(AND(AR117="H",AS117="S"),"Y",IF(OR(AND(AR117="L",AS117="S",AT117="Y"),AND(AR117="H",AS117="G",AT117="Y")),"Y","N"))</f>
        <v>N</v>
      </c>
      <c r="AW117" s="57" t="str">
        <f>IF(AU117="N",AQ117,IF(AQ117="LOW","MEDIUM","HIGH"))</f>
        <v>LOW</v>
      </c>
      <c r="AX117" s="56">
        <f>INDEX('P-07 HACCP score'!$C$3:$E$7,MATCH(E117,'P-07 HACCP score'!$B$3:$B$7,0),MATCH('D-14 Ernst'!A$2,'P-07 HACCP score'!$C$2:$E$2,0))</f>
        <v>0</v>
      </c>
      <c r="AY117" s="56">
        <f>INDEX('P-07 HACCP score'!$C$3:$E$7,MATCH(F117,'P-07 HACCP score'!$B$3:$B$7,0),MATCH('D-14 Ernst'!B$2,'P-07 HACCP score'!$C$2:$E$2,0))</f>
        <v>0</v>
      </c>
      <c r="AZ117" s="56">
        <f>INDEX('P-07 HACCP score'!$C$3:$E$7,MATCH(G117,'P-07 HACCP score'!$B$3:$B$7,0),MATCH('D-14 Ernst'!C$2,'P-07 HACCP score'!$C$2:$E$2,0))</f>
        <v>0</v>
      </c>
      <c r="BA117" s="56" t="e">
        <f>INDEX('P-07 HACCP score'!$C$3:$E$7,MATCH(H117,'P-07 HACCP score'!$B$3:$B$7,0),MATCH('D-14 Ernst'!D$2,'P-07 HACCP score'!$C$2:$E$2,0))</f>
        <v>#N/A</v>
      </c>
      <c r="BB117" s="61">
        <f>INDEX('P-07 HACCP score'!$C$3:$E$7,MATCH(I117,'P-07 HACCP score'!$B$3:$B$7,0),MATCH('D-14 Ernst'!E$2,'P-07 HACCP score'!$C$2:$E$2,0))</f>
        <v>0</v>
      </c>
      <c r="BC117" s="61">
        <f>INDEX('P-07 HACCP score'!$C$3:$E$7,MATCH(J117,'P-07 HACCP score'!$B$3:$B$7,0),MATCH('D-14 Ernst'!F$2,'P-07 HACCP score'!$C$2:$E$2,0))</f>
        <v>0</v>
      </c>
      <c r="BD117" s="61">
        <f>INDEX('P-07 HACCP score'!$C$3:$E$7,MATCH(K117,'P-07 HACCP score'!$B$3:$B$7,0),MATCH('D-14 Ernst'!G$2,'P-07 HACCP score'!$C$2:$E$2,0))</f>
        <v>0</v>
      </c>
      <c r="BE117" s="61">
        <f>INDEX('P-07 HACCP score'!$C$3:$E$7,MATCH(L117,'P-07 HACCP score'!$B$3:$B$7,0),MATCH('D-14 Ernst'!H$2,'P-07 HACCP score'!$C$2:$E$2,0))</f>
        <v>0</v>
      </c>
      <c r="BF117" s="56">
        <f>INDEX('P-07 HACCP score'!$C$3:$E$7,MATCH(M117,'P-07 HACCP score'!$B$3:$B$7,0),MATCH('D-14 Ernst'!I$2,'P-07 HACCP score'!$C$2:$E$2,0))</f>
        <v>0</v>
      </c>
      <c r="BG117" s="56">
        <f>INDEX('P-07 HACCP score'!$C$3:$E$7,MATCH(N117,'P-07 HACCP score'!$B$3:$B$7,0),MATCH('D-14 Ernst'!J$2,'P-07 HACCP score'!$C$2:$E$2,0))</f>
        <v>0</v>
      </c>
      <c r="BH117" s="56" t="e">
        <f>INDEX('P-07 HACCP score'!$C$3:$E$7,MATCH(O117,'P-07 HACCP score'!$B$3:$B$7,0),MATCH('D-14 Ernst'!K$2,'P-07 HACCP score'!$C$2:$E$2,0))</f>
        <v>#N/A</v>
      </c>
      <c r="BI117" s="62">
        <f>INDEX('P-07 HACCP score'!$C$3:$E$7,MATCH(P117,'P-07 HACCP score'!$B$3:$B$7,0),MATCH('D-14 Ernst'!L$2,'P-07 HACCP score'!$C$2:$E$2,0))</f>
        <v>0</v>
      </c>
      <c r="BJ117" s="62">
        <f>INDEX('P-07 HACCP score'!$C$3:$E$7,MATCH(Q117,'P-07 HACCP score'!$B$3:$B$7,0),MATCH('D-14 Ernst'!M$2,'P-07 HACCP score'!$C$2:$E$2,0))</f>
        <v>0</v>
      </c>
      <c r="BK117" s="56">
        <f>INDEX('P-07 HACCP score'!$C$3:$E$7,MATCH(R117,'P-07 HACCP score'!$B$3:$B$7,0),MATCH('D-14 Ernst'!N$2,'P-07 HACCP score'!$C$2:$E$2,0))</f>
        <v>0</v>
      </c>
      <c r="BL117" s="56">
        <f>INDEX('P-07 HACCP score'!$C$3:$E$7,MATCH(S117,'P-07 HACCP score'!$B$3:$B$7,0),MATCH('D-14 Ernst'!O$2,'P-07 HACCP score'!$C$2:$E$2,0))</f>
        <v>0</v>
      </c>
      <c r="BM117" s="56">
        <f>INDEX('P-07 HACCP score'!$C$3:$E$7,MATCH(T117,'P-07 HACCP score'!$B$3:$B$7,0),MATCH('D-14 Ernst'!P$2,'P-07 HACCP score'!$C$2:$E$2,0))</f>
        <v>0</v>
      </c>
      <c r="BN117" s="56">
        <f>INDEX('P-07 HACCP score'!$C$3:$E$7,MATCH(U117,'P-07 HACCP score'!$B$3:$B$7,0),MATCH('D-14 Ernst'!Q$2,'P-07 HACCP score'!$C$2:$E$2,0))</f>
        <v>0</v>
      </c>
      <c r="BO117" s="56">
        <f>INDEX('P-07 HACCP score'!$C$3:$E$7,MATCH(V117,'P-07 HACCP score'!$B$3:$B$7,0),MATCH('D-14 Ernst'!R$2,'P-07 HACCP score'!$C$2:$E$2,0))</f>
        <v>0</v>
      </c>
      <c r="BP117" s="56">
        <f>INDEX('P-07 HACCP score'!$C$3:$E$7,MATCH(W117,'P-07 HACCP score'!$B$3:$B$7,0),MATCH('D-14 Ernst'!S$2,'P-07 HACCP score'!$C$2:$E$2,0))</f>
        <v>0</v>
      </c>
      <c r="BQ117" s="56" t="e">
        <f>INDEX('P-07 HACCP score'!$C$3:$E$7,MATCH(X117,'P-07 HACCP score'!$B$3:$B$7,0),MATCH('D-14 Ernst'!T$2,'P-07 HACCP score'!$C$2:$E$2,0))</f>
        <v>#N/A</v>
      </c>
      <c r="BR117" s="63">
        <f>INDEX('P-07 HACCP score'!$C$3:$E$7,MATCH(Y117,'P-07 HACCP score'!$B$3:$B$7,0),MATCH('D-14 Ernst'!U$2,'P-07 HACCP score'!$C$2:$E$2,0))</f>
        <v>0</v>
      </c>
      <c r="BS117" s="63">
        <f>INDEX('P-07 HACCP score'!$C$3:$E$7,MATCH(Z117,'P-07 HACCP score'!$B$3:$B$7,0),MATCH('D-14 Ernst'!V$2,'P-07 HACCP score'!$C$2:$E$2,0))</f>
        <v>0</v>
      </c>
      <c r="BT117" s="63">
        <f>INDEX('P-07 HACCP score'!$C$3:$E$7,MATCH(AA117,'P-07 HACCP score'!$B$3:$B$7,0),MATCH('D-14 Ernst'!W$2,'P-07 HACCP score'!$C$2:$E$2,0))</f>
        <v>0</v>
      </c>
      <c r="BU117" s="56">
        <f>INDEX('P-07 HACCP score'!$C$3:$E$7,MATCH(AB117,'P-07 HACCP score'!$B$3:$B$7,0),MATCH('D-14 Ernst'!X$2,'P-07 HACCP score'!$C$2:$E$2,0))</f>
        <v>0</v>
      </c>
      <c r="BV117" s="56">
        <f>INDEX('P-07 HACCP score'!$C$3:$E$7,MATCH(AC117,'P-07 HACCP score'!$B$3:$B$7,0),MATCH('D-14 Ernst'!Y$2,'P-07 HACCP score'!$C$2:$E$2,0))</f>
        <v>0</v>
      </c>
      <c r="BW117" s="56">
        <f>INDEX('P-07 HACCP score'!$C$3:$E$7,MATCH(AD117,'P-07 HACCP score'!$B$3:$B$7,0),MATCH('D-14 Ernst'!Z$2,'P-07 HACCP score'!$C$2:$E$2,0))</f>
        <v>0</v>
      </c>
      <c r="BX117" s="56">
        <f>INDEX('P-07 HACCP score'!$C$3:$E$7,MATCH(AE117,'P-07 HACCP score'!$B$3:$B$7,0),MATCH('D-14 Ernst'!AA$2,'P-07 HACCP score'!$C$2:$E$2,0))</f>
        <v>0</v>
      </c>
      <c r="BY117" s="56">
        <f>INDEX('P-07 HACCP score'!$C$3:$E$7,MATCH(AF117,'P-07 HACCP score'!$B$3:$B$7,0),MATCH('D-14 Ernst'!AB$2,'P-07 HACCP score'!$C$2:$E$2,0))</f>
        <v>0</v>
      </c>
      <c r="BZ117" s="56">
        <f>INDEX('P-07 HACCP score'!$C$3:$E$7,MATCH(AG117,'P-07 HACCP score'!$B$3:$B$7,0),MATCH('D-14 Ernst'!AC$2,'P-07 HACCP score'!$C$2:$E$2,0))</f>
        <v>0</v>
      </c>
      <c r="CA117" s="56">
        <f>INDEX('P-07 HACCP score'!$C$3:$E$7,MATCH(AH117,'P-07 HACCP score'!$B$3:$B$7,0),MATCH('D-14 Ernst'!AD$2,'P-07 HACCP score'!$C$2:$E$2,0))</f>
        <v>0</v>
      </c>
      <c r="CB117" s="56">
        <f>INDEX('P-07 HACCP score'!$C$3:$E$7,MATCH(AI117,'P-07 HACCP score'!$B$3:$B$7,0),MATCH('D-14 Ernst'!AE$2,'P-07 HACCP score'!$C$2:$E$2,0))</f>
        <v>0</v>
      </c>
      <c r="CC117" s="56">
        <f>INDEX('P-07 HACCP score'!$C$3:$E$7,MATCH(AJ117,'P-07 HACCP score'!$B$3:$B$7,0),MATCH('D-14 Ernst'!AF$2,'P-07 HACCP score'!$C$2:$E$2,0))</f>
        <v>0</v>
      </c>
      <c r="CD117" s="56">
        <f>INDEX('P-07 HACCP score'!$C$3:$E$7,MATCH(AK117,'P-07 HACCP score'!$B$3:$B$7,0),MATCH('D-14 Ernst'!AG$2,'P-07 HACCP score'!$C$2:$E$2,0))</f>
        <v>0</v>
      </c>
    </row>
    <row r="118" spans="1:82" x14ac:dyDescent="0.3">
      <c r="A118" s="48">
        <v>20052</v>
      </c>
      <c r="B118" s="51" t="s">
        <v>228</v>
      </c>
      <c r="C118" s="45" t="s">
        <v>154</v>
      </c>
      <c r="D118" s="39">
        <v>6</v>
      </c>
      <c r="E118" s="8"/>
      <c r="F118" s="7"/>
      <c r="G118" s="7"/>
      <c r="H118" s="7" t="str">
        <f>IF(COUNTIF(I118:M118,"H"),"H",
IF(COUNTIF(I118:M118,"M"),"M",
IF(COUNTIF(I118:M118,"L"),"L",
IF(COUNTIF(I118:M118,"B"),"B",""))))</f>
        <v/>
      </c>
      <c r="I118" s="10"/>
      <c r="J118" s="10"/>
      <c r="K118" s="10"/>
      <c r="L118" s="10"/>
      <c r="M118" s="10"/>
      <c r="N118" s="7"/>
      <c r="O118" s="7" t="str">
        <f>IF(COUNTIF(P118:Q118,"H"),"H",
IF(COUNTIF(P118:Q118,"M"),"M",
IF(COUNTIF(P118:Q118,"L"),"L",
IF(COUNTIF(P118:Q118,"B"),"B",""))))</f>
        <v/>
      </c>
      <c r="P118" s="12"/>
      <c r="Q118" s="12"/>
      <c r="R118" s="7"/>
      <c r="S118" s="7"/>
      <c r="T118" s="7"/>
      <c r="U118" s="7"/>
      <c r="V118" s="7"/>
      <c r="W118" s="7"/>
      <c r="X118" s="7" t="str">
        <f>IF(COUNTIF(Y118:AA118,"H"),"H",
IF(COUNTIF(Y118:AA118,"M"),"M",
IF(COUNTIF(Y118:AA118,"L"),"L",
IF(COUNTIF(Y118:AA118,"B"),"B",""))))</f>
        <v/>
      </c>
      <c r="Y118" s="25"/>
      <c r="Z118" s="25"/>
      <c r="AA118" s="25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>
        <f>COUNTIF(AX118:BA118,5)+COUNTIF(BG118:BH118,5)+COUNTIF(BK118:BQ118,5)+COUNTIF(BU118:CD118,5)+COUNTIF(AX118:BA118,9)+COUNTIF(BG118:BH118,9)+COUNTIF(BK118:BQ118,9)+COUNTIF(BU118:CD118,9)</f>
        <v>0</v>
      </c>
      <c r="AM118" s="7">
        <f>COUNTIF(AX118:BA118,15)+COUNTIF(BG118:BH118,15)+COUNTIF(BK118:BQ118,15)+COUNTIF(BU118:CD118,15)+COUNTIF(AX118:BA118,25)+COUNTIF(BG118:BH118,25)+COUNTIF(BK118:BQ118,25)+COUNTIF(BU118:CD118,25)</f>
        <v>0</v>
      </c>
      <c r="AN118" s="7" t="str">
        <f>IF(AM118&gt;=1,"HIGH",IF(AL118&gt;=2,"MEDIUM","LOW"))</f>
        <v>LOW</v>
      </c>
      <c r="AO118" s="7" t="str">
        <f>IF(AND(AM118=1,OR(H118="H",AB118="H"),TEXT(D118,0)&lt;&gt;"4"),"Y","N" )</f>
        <v>N</v>
      </c>
      <c r="AP118" s="7" t="s">
        <v>86</v>
      </c>
      <c r="AQ118" s="7" t="str">
        <f>IF(OR(AP118="Y",AO118="Y"),"MEDIUM",AN118)</f>
        <v>MEDIUM</v>
      </c>
      <c r="AR118" s="57" t="s">
        <v>84</v>
      </c>
      <c r="AS118" s="57" t="s">
        <v>85</v>
      </c>
      <c r="AT118" s="57" t="s">
        <v>85</v>
      </c>
      <c r="AU118" s="57" t="str">
        <f>IF(AND(AR118="H",AS118="S"),"Y",IF(OR(AND(AR118="L",AS118="S",AT118="Y"),AND(AR118="H",AS118="G",AT118="Y")),"Y","N"))</f>
        <v>N</v>
      </c>
      <c r="AW118" s="57" t="str">
        <f>IF(AU118="N",AQ118,IF(AQ118="LOW","MEDIUM","HIGH"))</f>
        <v>MEDIUM</v>
      </c>
      <c r="AX118" s="56">
        <f>INDEX('P-07 HACCP score'!$C$3:$E$7,MATCH(E118,'P-07 HACCP score'!$B$3:$B$7,0),MATCH('D-14 Ernst'!A$2,'P-07 HACCP score'!$C$2:$E$2,0))</f>
        <v>0</v>
      </c>
      <c r="AY118" s="56">
        <f>INDEX('P-07 HACCP score'!$C$3:$E$7,MATCH(F118,'P-07 HACCP score'!$B$3:$B$7,0),MATCH('D-14 Ernst'!B$2,'P-07 HACCP score'!$C$2:$E$2,0))</f>
        <v>0</v>
      </c>
      <c r="AZ118" s="56">
        <f>INDEX('P-07 HACCP score'!$C$3:$E$7,MATCH(G118,'P-07 HACCP score'!$B$3:$B$7,0),MATCH('D-14 Ernst'!C$2,'P-07 HACCP score'!$C$2:$E$2,0))</f>
        <v>0</v>
      </c>
      <c r="BA118" s="56" t="e">
        <f>INDEX('P-07 HACCP score'!$C$3:$E$7,MATCH(H118,'P-07 HACCP score'!$B$3:$B$7,0),MATCH('D-14 Ernst'!D$2,'P-07 HACCP score'!$C$2:$E$2,0))</f>
        <v>#N/A</v>
      </c>
      <c r="BB118" s="61">
        <f>INDEX('P-07 HACCP score'!$C$3:$E$7,MATCH(I118,'P-07 HACCP score'!$B$3:$B$7,0),MATCH('D-14 Ernst'!E$2,'P-07 HACCP score'!$C$2:$E$2,0))</f>
        <v>0</v>
      </c>
      <c r="BC118" s="61">
        <f>INDEX('P-07 HACCP score'!$C$3:$E$7,MATCH(J118,'P-07 HACCP score'!$B$3:$B$7,0),MATCH('D-14 Ernst'!F$2,'P-07 HACCP score'!$C$2:$E$2,0))</f>
        <v>0</v>
      </c>
      <c r="BD118" s="61">
        <f>INDEX('P-07 HACCP score'!$C$3:$E$7,MATCH(K118,'P-07 HACCP score'!$B$3:$B$7,0),MATCH('D-14 Ernst'!G$2,'P-07 HACCP score'!$C$2:$E$2,0))</f>
        <v>0</v>
      </c>
      <c r="BE118" s="61">
        <f>INDEX('P-07 HACCP score'!$C$3:$E$7,MATCH(L118,'P-07 HACCP score'!$B$3:$B$7,0),MATCH('D-14 Ernst'!H$2,'P-07 HACCP score'!$C$2:$E$2,0))</f>
        <v>0</v>
      </c>
      <c r="BF118" s="56">
        <f>INDEX('P-07 HACCP score'!$C$3:$E$7,MATCH(M118,'P-07 HACCP score'!$B$3:$B$7,0),MATCH('D-14 Ernst'!I$2,'P-07 HACCP score'!$C$2:$E$2,0))</f>
        <v>0</v>
      </c>
      <c r="BG118" s="56">
        <f>INDEX('P-07 HACCP score'!$C$3:$E$7,MATCH(N118,'P-07 HACCP score'!$B$3:$B$7,0),MATCH('D-14 Ernst'!J$2,'P-07 HACCP score'!$C$2:$E$2,0))</f>
        <v>0</v>
      </c>
      <c r="BH118" s="56" t="e">
        <f>INDEX('P-07 HACCP score'!$C$3:$E$7,MATCH(O118,'P-07 HACCP score'!$B$3:$B$7,0),MATCH('D-14 Ernst'!K$2,'P-07 HACCP score'!$C$2:$E$2,0))</f>
        <v>#N/A</v>
      </c>
      <c r="BI118" s="62">
        <f>INDEX('P-07 HACCP score'!$C$3:$E$7,MATCH(P118,'P-07 HACCP score'!$B$3:$B$7,0),MATCH('D-14 Ernst'!L$2,'P-07 HACCP score'!$C$2:$E$2,0))</f>
        <v>0</v>
      </c>
      <c r="BJ118" s="62">
        <f>INDEX('P-07 HACCP score'!$C$3:$E$7,MATCH(Q118,'P-07 HACCP score'!$B$3:$B$7,0),MATCH('D-14 Ernst'!M$2,'P-07 HACCP score'!$C$2:$E$2,0))</f>
        <v>0</v>
      </c>
      <c r="BK118" s="56">
        <f>INDEX('P-07 HACCP score'!$C$3:$E$7,MATCH(R118,'P-07 HACCP score'!$B$3:$B$7,0),MATCH('D-14 Ernst'!N$2,'P-07 HACCP score'!$C$2:$E$2,0))</f>
        <v>0</v>
      </c>
      <c r="BL118" s="56">
        <f>INDEX('P-07 HACCP score'!$C$3:$E$7,MATCH(S118,'P-07 HACCP score'!$B$3:$B$7,0),MATCH('D-14 Ernst'!O$2,'P-07 HACCP score'!$C$2:$E$2,0))</f>
        <v>0</v>
      </c>
      <c r="BM118" s="56">
        <f>INDEX('P-07 HACCP score'!$C$3:$E$7,MATCH(T118,'P-07 HACCP score'!$B$3:$B$7,0),MATCH('D-14 Ernst'!P$2,'P-07 HACCP score'!$C$2:$E$2,0))</f>
        <v>0</v>
      </c>
      <c r="BN118" s="56">
        <f>INDEX('P-07 HACCP score'!$C$3:$E$7,MATCH(U118,'P-07 HACCP score'!$B$3:$B$7,0),MATCH('D-14 Ernst'!Q$2,'P-07 HACCP score'!$C$2:$E$2,0))</f>
        <v>0</v>
      </c>
      <c r="BO118" s="56">
        <f>INDEX('P-07 HACCP score'!$C$3:$E$7,MATCH(V118,'P-07 HACCP score'!$B$3:$B$7,0),MATCH('D-14 Ernst'!R$2,'P-07 HACCP score'!$C$2:$E$2,0))</f>
        <v>0</v>
      </c>
      <c r="BP118" s="56">
        <f>INDEX('P-07 HACCP score'!$C$3:$E$7,MATCH(W118,'P-07 HACCP score'!$B$3:$B$7,0),MATCH('D-14 Ernst'!S$2,'P-07 HACCP score'!$C$2:$E$2,0))</f>
        <v>0</v>
      </c>
      <c r="BQ118" s="56" t="e">
        <f>INDEX('P-07 HACCP score'!$C$3:$E$7,MATCH(X118,'P-07 HACCP score'!$B$3:$B$7,0),MATCH('D-14 Ernst'!T$2,'P-07 HACCP score'!$C$2:$E$2,0))</f>
        <v>#N/A</v>
      </c>
      <c r="BR118" s="63">
        <f>INDEX('P-07 HACCP score'!$C$3:$E$7,MATCH(Y118,'P-07 HACCP score'!$B$3:$B$7,0),MATCH('D-14 Ernst'!U$2,'P-07 HACCP score'!$C$2:$E$2,0))</f>
        <v>0</v>
      </c>
      <c r="BS118" s="63">
        <f>INDEX('P-07 HACCP score'!$C$3:$E$7,MATCH(Z118,'P-07 HACCP score'!$B$3:$B$7,0),MATCH('D-14 Ernst'!V$2,'P-07 HACCP score'!$C$2:$E$2,0))</f>
        <v>0</v>
      </c>
      <c r="BT118" s="63">
        <f>INDEX('P-07 HACCP score'!$C$3:$E$7,MATCH(AA118,'P-07 HACCP score'!$B$3:$B$7,0),MATCH('D-14 Ernst'!W$2,'P-07 HACCP score'!$C$2:$E$2,0))</f>
        <v>0</v>
      </c>
      <c r="BU118" s="56">
        <f>INDEX('P-07 HACCP score'!$C$3:$E$7,MATCH(AB118,'P-07 HACCP score'!$B$3:$B$7,0),MATCH('D-14 Ernst'!X$2,'P-07 HACCP score'!$C$2:$E$2,0))</f>
        <v>0</v>
      </c>
      <c r="BV118" s="56">
        <f>INDEX('P-07 HACCP score'!$C$3:$E$7,MATCH(AC118,'P-07 HACCP score'!$B$3:$B$7,0),MATCH('D-14 Ernst'!Y$2,'P-07 HACCP score'!$C$2:$E$2,0))</f>
        <v>0</v>
      </c>
      <c r="BW118" s="56">
        <f>INDEX('P-07 HACCP score'!$C$3:$E$7,MATCH(AD118,'P-07 HACCP score'!$B$3:$B$7,0),MATCH('D-14 Ernst'!Z$2,'P-07 HACCP score'!$C$2:$E$2,0))</f>
        <v>0</v>
      </c>
      <c r="BX118" s="56">
        <f>INDEX('P-07 HACCP score'!$C$3:$E$7,MATCH(AE118,'P-07 HACCP score'!$B$3:$B$7,0),MATCH('D-14 Ernst'!AA$2,'P-07 HACCP score'!$C$2:$E$2,0))</f>
        <v>0</v>
      </c>
      <c r="BY118" s="56">
        <f>INDEX('P-07 HACCP score'!$C$3:$E$7,MATCH(AF118,'P-07 HACCP score'!$B$3:$B$7,0),MATCH('D-14 Ernst'!AB$2,'P-07 HACCP score'!$C$2:$E$2,0))</f>
        <v>0</v>
      </c>
      <c r="BZ118" s="56">
        <f>INDEX('P-07 HACCP score'!$C$3:$E$7,MATCH(AG118,'P-07 HACCP score'!$B$3:$B$7,0),MATCH('D-14 Ernst'!AC$2,'P-07 HACCP score'!$C$2:$E$2,0))</f>
        <v>0</v>
      </c>
      <c r="CA118" s="56">
        <f>INDEX('P-07 HACCP score'!$C$3:$E$7,MATCH(AH118,'P-07 HACCP score'!$B$3:$B$7,0),MATCH('D-14 Ernst'!AD$2,'P-07 HACCP score'!$C$2:$E$2,0))</f>
        <v>0</v>
      </c>
      <c r="CB118" s="56">
        <f>INDEX('P-07 HACCP score'!$C$3:$E$7,MATCH(AI118,'P-07 HACCP score'!$B$3:$B$7,0),MATCH('D-14 Ernst'!AE$2,'P-07 HACCP score'!$C$2:$E$2,0))</f>
        <v>0</v>
      </c>
      <c r="CC118" s="56">
        <f>INDEX('P-07 HACCP score'!$C$3:$E$7,MATCH(AJ118,'P-07 HACCP score'!$B$3:$B$7,0),MATCH('D-14 Ernst'!AF$2,'P-07 HACCP score'!$C$2:$E$2,0))</f>
        <v>0</v>
      </c>
      <c r="CD118" s="56">
        <f>INDEX('P-07 HACCP score'!$C$3:$E$7,MATCH(AK118,'P-07 HACCP score'!$B$3:$B$7,0),MATCH('D-14 Ernst'!AG$2,'P-07 HACCP score'!$C$2:$E$2,0))</f>
        <v>0</v>
      </c>
    </row>
    <row r="119" spans="1:82" x14ac:dyDescent="0.3">
      <c r="A119" s="48">
        <v>20082</v>
      </c>
      <c r="B119" s="49" t="s">
        <v>229</v>
      </c>
      <c r="C119" s="45" t="s">
        <v>154</v>
      </c>
      <c r="D119" s="39">
        <v>6</v>
      </c>
      <c r="E119" s="8"/>
      <c r="F119" s="7"/>
      <c r="G119" s="7"/>
      <c r="H119" s="7" t="str">
        <f>IF(COUNTIF(I119:M119,"H"),"H",
IF(COUNTIF(I119:M119,"M"),"M",
IF(COUNTIF(I119:M119,"L"),"L",
IF(COUNTIF(I119:M119,"B"),"B",""))))</f>
        <v/>
      </c>
      <c r="I119" s="10"/>
      <c r="J119" s="10"/>
      <c r="K119" s="10"/>
      <c r="L119" s="10"/>
      <c r="M119" s="10"/>
      <c r="N119" s="7"/>
      <c r="O119" s="7" t="str">
        <f>IF(COUNTIF(P119:Q119,"H"),"H",
IF(COUNTIF(P119:Q119,"M"),"M",
IF(COUNTIF(P119:Q119,"L"),"L",
IF(COUNTIF(P119:Q119,"B"),"B",""))))</f>
        <v/>
      </c>
      <c r="P119" s="12"/>
      <c r="Q119" s="12"/>
      <c r="R119" s="7"/>
      <c r="S119" s="7"/>
      <c r="T119" s="7"/>
      <c r="U119" s="7"/>
      <c r="V119" s="7"/>
      <c r="W119" s="7"/>
      <c r="X119" s="7" t="str">
        <f>IF(COUNTIF(Y119:AA119,"H"),"H",
IF(COUNTIF(Y119:AA119,"M"),"M",
IF(COUNTIF(Y119:AA119,"L"),"L",
IF(COUNTIF(Y119:AA119,"B"),"B",""))))</f>
        <v/>
      </c>
      <c r="Y119" s="25"/>
      <c r="Z119" s="25"/>
      <c r="AA119" s="25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f>COUNTIF(AX119:BA119,5)+COUNTIF(BG119:BH119,5)+COUNTIF(BK119:BQ119,5)+COUNTIF(BU119:CD119,5)+COUNTIF(AX119:BA119,9)+COUNTIF(BG119:BH119,9)+COUNTIF(BK119:BQ119,9)+COUNTIF(BU119:CD119,9)</f>
        <v>0</v>
      </c>
      <c r="AM119" s="7">
        <f>COUNTIF(AX119:BA119,15)+COUNTIF(BG119:BH119,15)+COUNTIF(BK119:BQ119,15)+COUNTIF(BU119:CD119,15)+COUNTIF(AX119:BA119,25)+COUNTIF(BG119:BH119,25)+COUNTIF(BK119:BQ119,25)+COUNTIF(BU119:CD119,25)</f>
        <v>0</v>
      </c>
      <c r="AN119" s="7" t="str">
        <f>IF(AM119&gt;=1,"HIGH",IF(AL119&gt;=2,"MEDIUM","LOW"))</f>
        <v>LOW</v>
      </c>
      <c r="AO119" s="7" t="str">
        <f>IF(AND(AM119=1,OR(H119="H",AB119="H"),TEXT(D119,0)&lt;&gt;"4"),"Y","N" )</f>
        <v>N</v>
      </c>
      <c r="AP119" s="7" t="s">
        <v>85</v>
      </c>
      <c r="AQ119" s="7" t="str">
        <f>IF(OR(AP119="Y",AO119="Y"),"MEDIUM",AN119)</f>
        <v>LOW</v>
      </c>
      <c r="AR119" s="57" t="s">
        <v>84</v>
      </c>
      <c r="AS119" s="57" t="s">
        <v>85</v>
      </c>
      <c r="AT119" s="57" t="s">
        <v>85</v>
      </c>
      <c r="AU119" s="57" t="str">
        <f>IF(AND(AR119="H",AS119="S"),"Y",IF(OR(AND(AR119="L",AS119="S",AT119="Y"),AND(AR119="H",AS119="G",AT119="Y")),"Y","N"))</f>
        <v>N</v>
      </c>
      <c r="AW119" s="57" t="str">
        <f>IF(AU119="N",AQ119,IF(AQ119="LOW","MEDIUM","HIGH"))</f>
        <v>LOW</v>
      </c>
      <c r="AX119" s="56">
        <f>INDEX('P-07 HACCP score'!$C$3:$E$7,MATCH(E119,'P-07 HACCP score'!$B$3:$B$7,0),MATCH('D-14 Ernst'!A$2,'P-07 HACCP score'!$C$2:$E$2,0))</f>
        <v>0</v>
      </c>
      <c r="AY119" s="56">
        <f>INDEX('P-07 HACCP score'!$C$3:$E$7,MATCH(F119,'P-07 HACCP score'!$B$3:$B$7,0),MATCH('D-14 Ernst'!B$2,'P-07 HACCP score'!$C$2:$E$2,0))</f>
        <v>0</v>
      </c>
      <c r="AZ119" s="56">
        <f>INDEX('P-07 HACCP score'!$C$3:$E$7,MATCH(G119,'P-07 HACCP score'!$B$3:$B$7,0),MATCH('D-14 Ernst'!C$2,'P-07 HACCP score'!$C$2:$E$2,0))</f>
        <v>0</v>
      </c>
      <c r="BA119" s="56" t="e">
        <f>INDEX('P-07 HACCP score'!$C$3:$E$7,MATCH(H119,'P-07 HACCP score'!$B$3:$B$7,0),MATCH('D-14 Ernst'!D$2,'P-07 HACCP score'!$C$2:$E$2,0))</f>
        <v>#N/A</v>
      </c>
      <c r="BB119" s="61">
        <f>INDEX('P-07 HACCP score'!$C$3:$E$7,MATCH(I119,'P-07 HACCP score'!$B$3:$B$7,0),MATCH('D-14 Ernst'!E$2,'P-07 HACCP score'!$C$2:$E$2,0))</f>
        <v>0</v>
      </c>
      <c r="BC119" s="61">
        <f>INDEX('P-07 HACCP score'!$C$3:$E$7,MATCH(J119,'P-07 HACCP score'!$B$3:$B$7,0),MATCH('D-14 Ernst'!F$2,'P-07 HACCP score'!$C$2:$E$2,0))</f>
        <v>0</v>
      </c>
      <c r="BD119" s="61">
        <f>INDEX('P-07 HACCP score'!$C$3:$E$7,MATCH(K119,'P-07 HACCP score'!$B$3:$B$7,0),MATCH('D-14 Ernst'!G$2,'P-07 HACCP score'!$C$2:$E$2,0))</f>
        <v>0</v>
      </c>
      <c r="BE119" s="61">
        <f>INDEX('P-07 HACCP score'!$C$3:$E$7,MATCH(L119,'P-07 HACCP score'!$B$3:$B$7,0),MATCH('D-14 Ernst'!H$2,'P-07 HACCP score'!$C$2:$E$2,0))</f>
        <v>0</v>
      </c>
      <c r="BF119" s="56">
        <f>INDEX('P-07 HACCP score'!$C$3:$E$7,MATCH(M119,'P-07 HACCP score'!$B$3:$B$7,0),MATCH('D-14 Ernst'!I$2,'P-07 HACCP score'!$C$2:$E$2,0))</f>
        <v>0</v>
      </c>
      <c r="BG119" s="56">
        <f>INDEX('P-07 HACCP score'!$C$3:$E$7,MATCH(N119,'P-07 HACCP score'!$B$3:$B$7,0),MATCH('D-14 Ernst'!J$2,'P-07 HACCP score'!$C$2:$E$2,0))</f>
        <v>0</v>
      </c>
      <c r="BH119" s="56" t="e">
        <f>INDEX('P-07 HACCP score'!$C$3:$E$7,MATCH(O119,'P-07 HACCP score'!$B$3:$B$7,0),MATCH('D-14 Ernst'!K$2,'P-07 HACCP score'!$C$2:$E$2,0))</f>
        <v>#N/A</v>
      </c>
      <c r="BI119" s="62">
        <f>INDEX('P-07 HACCP score'!$C$3:$E$7,MATCH(P119,'P-07 HACCP score'!$B$3:$B$7,0),MATCH('D-14 Ernst'!L$2,'P-07 HACCP score'!$C$2:$E$2,0))</f>
        <v>0</v>
      </c>
      <c r="BJ119" s="62">
        <f>INDEX('P-07 HACCP score'!$C$3:$E$7,MATCH(Q119,'P-07 HACCP score'!$B$3:$B$7,0),MATCH('D-14 Ernst'!M$2,'P-07 HACCP score'!$C$2:$E$2,0))</f>
        <v>0</v>
      </c>
      <c r="BK119" s="56">
        <f>INDEX('P-07 HACCP score'!$C$3:$E$7,MATCH(R119,'P-07 HACCP score'!$B$3:$B$7,0),MATCH('D-14 Ernst'!N$2,'P-07 HACCP score'!$C$2:$E$2,0))</f>
        <v>0</v>
      </c>
      <c r="BL119" s="56">
        <f>INDEX('P-07 HACCP score'!$C$3:$E$7,MATCH(S119,'P-07 HACCP score'!$B$3:$B$7,0),MATCH('D-14 Ernst'!O$2,'P-07 HACCP score'!$C$2:$E$2,0))</f>
        <v>0</v>
      </c>
      <c r="BM119" s="56">
        <f>INDEX('P-07 HACCP score'!$C$3:$E$7,MATCH(T119,'P-07 HACCP score'!$B$3:$B$7,0),MATCH('D-14 Ernst'!P$2,'P-07 HACCP score'!$C$2:$E$2,0))</f>
        <v>0</v>
      </c>
      <c r="BN119" s="56">
        <f>INDEX('P-07 HACCP score'!$C$3:$E$7,MATCH(U119,'P-07 HACCP score'!$B$3:$B$7,0),MATCH('D-14 Ernst'!Q$2,'P-07 HACCP score'!$C$2:$E$2,0))</f>
        <v>0</v>
      </c>
      <c r="BO119" s="56">
        <f>INDEX('P-07 HACCP score'!$C$3:$E$7,MATCH(V119,'P-07 HACCP score'!$B$3:$B$7,0),MATCH('D-14 Ernst'!R$2,'P-07 HACCP score'!$C$2:$E$2,0))</f>
        <v>0</v>
      </c>
      <c r="BP119" s="56">
        <f>INDEX('P-07 HACCP score'!$C$3:$E$7,MATCH(W119,'P-07 HACCP score'!$B$3:$B$7,0),MATCH('D-14 Ernst'!S$2,'P-07 HACCP score'!$C$2:$E$2,0))</f>
        <v>0</v>
      </c>
      <c r="BQ119" s="56" t="e">
        <f>INDEX('P-07 HACCP score'!$C$3:$E$7,MATCH(X119,'P-07 HACCP score'!$B$3:$B$7,0),MATCH('D-14 Ernst'!T$2,'P-07 HACCP score'!$C$2:$E$2,0))</f>
        <v>#N/A</v>
      </c>
      <c r="BR119" s="63">
        <f>INDEX('P-07 HACCP score'!$C$3:$E$7,MATCH(Y119,'P-07 HACCP score'!$B$3:$B$7,0),MATCH('D-14 Ernst'!U$2,'P-07 HACCP score'!$C$2:$E$2,0))</f>
        <v>0</v>
      </c>
      <c r="BS119" s="63">
        <f>INDEX('P-07 HACCP score'!$C$3:$E$7,MATCH(Z119,'P-07 HACCP score'!$B$3:$B$7,0),MATCH('D-14 Ernst'!V$2,'P-07 HACCP score'!$C$2:$E$2,0))</f>
        <v>0</v>
      </c>
      <c r="BT119" s="63">
        <f>INDEX('P-07 HACCP score'!$C$3:$E$7,MATCH(AA119,'P-07 HACCP score'!$B$3:$B$7,0),MATCH('D-14 Ernst'!W$2,'P-07 HACCP score'!$C$2:$E$2,0))</f>
        <v>0</v>
      </c>
      <c r="BU119" s="56">
        <f>INDEX('P-07 HACCP score'!$C$3:$E$7,MATCH(AB119,'P-07 HACCP score'!$B$3:$B$7,0),MATCH('D-14 Ernst'!X$2,'P-07 HACCP score'!$C$2:$E$2,0))</f>
        <v>0</v>
      </c>
      <c r="BV119" s="56">
        <f>INDEX('P-07 HACCP score'!$C$3:$E$7,MATCH(AC119,'P-07 HACCP score'!$B$3:$B$7,0),MATCH('D-14 Ernst'!Y$2,'P-07 HACCP score'!$C$2:$E$2,0))</f>
        <v>0</v>
      </c>
      <c r="BW119" s="56">
        <f>INDEX('P-07 HACCP score'!$C$3:$E$7,MATCH(AD119,'P-07 HACCP score'!$B$3:$B$7,0),MATCH('D-14 Ernst'!Z$2,'P-07 HACCP score'!$C$2:$E$2,0))</f>
        <v>0</v>
      </c>
      <c r="BX119" s="56">
        <f>INDEX('P-07 HACCP score'!$C$3:$E$7,MATCH(AE119,'P-07 HACCP score'!$B$3:$B$7,0),MATCH('D-14 Ernst'!AA$2,'P-07 HACCP score'!$C$2:$E$2,0))</f>
        <v>0</v>
      </c>
      <c r="BY119" s="56">
        <f>INDEX('P-07 HACCP score'!$C$3:$E$7,MATCH(AF119,'P-07 HACCP score'!$B$3:$B$7,0),MATCH('D-14 Ernst'!AB$2,'P-07 HACCP score'!$C$2:$E$2,0))</f>
        <v>0</v>
      </c>
      <c r="BZ119" s="56">
        <f>INDEX('P-07 HACCP score'!$C$3:$E$7,MATCH(AG119,'P-07 HACCP score'!$B$3:$B$7,0),MATCH('D-14 Ernst'!AC$2,'P-07 HACCP score'!$C$2:$E$2,0))</f>
        <v>0</v>
      </c>
      <c r="CA119" s="56">
        <f>INDEX('P-07 HACCP score'!$C$3:$E$7,MATCH(AH119,'P-07 HACCP score'!$B$3:$B$7,0),MATCH('D-14 Ernst'!AD$2,'P-07 HACCP score'!$C$2:$E$2,0))</f>
        <v>0</v>
      </c>
      <c r="CB119" s="56">
        <f>INDEX('P-07 HACCP score'!$C$3:$E$7,MATCH(AI119,'P-07 HACCP score'!$B$3:$B$7,0),MATCH('D-14 Ernst'!AE$2,'P-07 HACCP score'!$C$2:$E$2,0))</f>
        <v>0</v>
      </c>
      <c r="CC119" s="56">
        <f>INDEX('P-07 HACCP score'!$C$3:$E$7,MATCH(AJ119,'P-07 HACCP score'!$B$3:$B$7,0),MATCH('D-14 Ernst'!AF$2,'P-07 HACCP score'!$C$2:$E$2,0))</f>
        <v>0</v>
      </c>
      <c r="CD119" s="56">
        <f>INDEX('P-07 HACCP score'!$C$3:$E$7,MATCH(AK119,'P-07 HACCP score'!$B$3:$B$7,0),MATCH('D-14 Ernst'!AG$2,'P-07 HACCP score'!$C$2:$E$2,0))</f>
        <v>0</v>
      </c>
    </row>
    <row r="120" spans="1:82" x14ac:dyDescent="0.3">
      <c r="A120" s="48">
        <v>20086</v>
      </c>
      <c r="B120" s="51" t="s">
        <v>230</v>
      </c>
      <c r="C120" s="45" t="s">
        <v>154</v>
      </c>
      <c r="D120" s="39">
        <v>6</v>
      </c>
      <c r="E120" s="8"/>
      <c r="F120" s="7"/>
      <c r="G120" s="7"/>
      <c r="H120" s="7" t="str">
        <f>IF(COUNTIF(I120:M120,"H"),"H",
IF(COUNTIF(I120:M120,"M"),"M",
IF(COUNTIF(I120:M120,"L"),"L",
IF(COUNTIF(I120:M120,"B"),"B",""))))</f>
        <v/>
      </c>
      <c r="I120" s="10"/>
      <c r="J120" s="10"/>
      <c r="K120" s="10"/>
      <c r="L120" s="10"/>
      <c r="M120" s="10"/>
      <c r="N120" s="7"/>
      <c r="O120" s="7" t="str">
        <f>IF(COUNTIF(P120:Q120,"H"),"H",
IF(COUNTIF(P120:Q120,"M"),"M",
IF(COUNTIF(P120:Q120,"L"),"L",
IF(COUNTIF(P120:Q120,"B"),"B",""))))</f>
        <v/>
      </c>
      <c r="P120" s="12"/>
      <c r="Q120" s="12"/>
      <c r="R120" s="7"/>
      <c r="S120" s="7"/>
      <c r="T120" s="7"/>
      <c r="U120" s="7"/>
      <c r="V120" s="7"/>
      <c r="W120" s="7"/>
      <c r="X120" s="7" t="str">
        <f>IF(COUNTIF(Y120:AA120,"H"),"H",
IF(COUNTIF(Y120:AA120,"M"),"M",
IF(COUNTIF(Y120:AA120,"L"),"L",
IF(COUNTIF(Y120:AA120,"B"),"B",""))))</f>
        <v/>
      </c>
      <c r="Y120" s="25"/>
      <c r="Z120" s="25"/>
      <c r="AA120" s="25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>
        <f>COUNTIF(AX120:BA120,5)+COUNTIF(BG120:BH120,5)+COUNTIF(BK120:BQ120,5)+COUNTIF(BU120:CD120,5)+COUNTIF(AX120:BA120,9)+COUNTIF(BG120:BH120,9)+COUNTIF(BK120:BQ120,9)+COUNTIF(BU120:CD120,9)</f>
        <v>0</v>
      </c>
      <c r="AM120" s="7">
        <f>COUNTIF(AX120:BA120,15)+COUNTIF(BG120:BH120,15)+COUNTIF(BK120:BQ120,15)+COUNTIF(BU120:CD120,15)+COUNTIF(AX120:BA120,25)+COUNTIF(BG120:BH120,25)+COUNTIF(BK120:BQ120,25)+COUNTIF(BU120:CD120,25)</f>
        <v>0</v>
      </c>
      <c r="AN120" s="7" t="str">
        <f>IF(AM120&gt;=1,"HIGH",IF(AL120&gt;=2,"MEDIUM","LOW"))</f>
        <v>LOW</v>
      </c>
      <c r="AO120" s="7" t="str">
        <f>IF(AND(AM120=1,OR(H120="H",AB120="H"),TEXT(D120,0)&lt;&gt;"4"),"Y","N" )</f>
        <v>N</v>
      </c>
      <c r="AP120" s="7" t="s">
        <v>86</v>
      </c>
      <c r="AQ120" s="7" t="str">
        <f>IF(OR(AP120="Y",AO120="Y"),"MEDIUM",AN120)</f>
        <v>MEDIUM</v>
      </c>
      <c r="AR120" s="57" t="s">
        <v>84</v>
      </c>
      <c r="AS120" s="57" t="s">
        <v>85</v>
      </c>
      <c r="AT120" s="57" t="s">
        <v>85</v>
      </c>
      <c r="AU120" s="57" t="str">
        <f>IF(AND(AR120="H",AS120="S"),"Y",IF(OR(AND(AR120="L",AS120="S",AT120="Y"),AND(AR120="H",AS120="G",AT120="Y")),"Y","N"))</f>
        <v>N</v>
      </c>
      <c r="AW120" s="57" t="str">
        <f>IF(AU120="N",AQ120,IF(AQ120="LOW","MEDIUM","HIGH"))</f>
        <v>MEDIUM</v>
      </c>
      <c r="AX120" s="56">
        <f>INDEX('P-07 HACCP score'!$C$3:$E$7,MATCH(E120,'P-07 HACCP score'!$B$3:$B$7,0),MATCH('D-14 Ernst'!A$2,'P-07 HACCP score'!$C$2:$E$2,0))</f>
        <v>0</v>
      </c>
      <c r="AY120" s="56">
        <f>INDEX('P-07 HACCP score'!$C$3:$E$7,MATCH(F120,'P-07 HACCP score'!$B$3:$B$7,0),MATCH('D-14 Ernst'!B$2,'P-07 HACCP score'!$C$2:$E$2,0))</f>
        <v>0</v>
      </c>
      <c r="AZ120" s="56">
        <f>INDEX('P-07 HACCP score'!$C$3:$E$7,MATCH(G120,'P-07 HACCP score'!$B$3:$B$7,0),MATCH('D-14 Ernst'!C$2,'P-07 HACCP score'!$C$2:$E$2,0))</f>
        <v>0</v>
      </c>
      <c r="BA120" s="56" t="e">
        <f>INDEX('P-07 HACCP score'!$C$3:$E$7,MATCH(H120,'P-07 HACCP score'!$B$3:$B$7,0),MATCH('D-14 Ernst'!D$2,'P-07 HACCP score'!$C$2:$E$2,0))</f>
        <v>#N/A</v>
      </c>
      <c r="BB120" s="61">
        <f>INDEX('P-07 HACCP score'!$C$3:$E$7,MATCH(I120,'P-07 HACCP score'!$B$3:$B$7,0),MATCH('D-14 Ernst'!E$2,'P-07 HACCP score'!$C$2:$E$2,0))</f>
        <v>0</v>
      </c>
      <c r="BC120" s="61">
        <f>INDEX('P-07 HACCP score'!$C$3:$E$7,MATCH(J120,'P-07 HACCP score'!$B$3:$B$7,0),MATCH('D-14 Ernst'!F$2,'P-07 HACCP score'!$C$2:$E$2,0))</f>
        <v>0</v>
      </c>
      <c r="BD120" s="61">
        <f>INDEX('P-07 HACCP score'!$C$3:$E$7,MATCH(K120,'P-07 HACCP score'!$B$3:$B$7,0),MATCH('D-14 Ernst'!G$2,'P-07 HACCP score'!$C$2:$E$2,0))</f>
        <v>0</v>
      </c>
      <c r="BE120" s="61">
        <f>INDEX('P-07 HACCP score'!$C$3:$E$7,MATCH(L120,'P-07 HACCP score'!$B$3:$B$7,0),MATCH('D-14 Ernst'!H$2,'P-07 HACCP score'!$C$2:$E$2,0))</f>
        <v>0</v>
      </c>
      <c r="BF120" s="56">
        <f>INDEX('P-07 HACCP score'!$C$3:$E$7,MATCH(M120,'P-07 HACCP score'!$B$3:$B$7,0),MATCH('D-14 Ernst'!I$2,'P-07 HACCP score'!$C$2:$E$2,0))</f>
        <v>0</v>
      </c>
      <c r="BG120" s="56">
        <f>INDEX('P-07 HACCP score'!$C$3:$E$7,MATCH(N120,'P-07 HACCP score'!$B$3:$B$7,0),MATCH('D-14 Ernst'!J$2,'P-07 HACCP score'!$C$2:$E$2,0))</f>
        <v>0</v>
      </c>
      <c r="BH120" s="56" t="e">
        <f>INDEX('P-07 HACCP score'!$C$3:$E$7,MATCH(O120,'P-07 HACCP score'!$B$3:$B$7,0),MATCH('D-14 Ernst'!K$2,'P-07 HACCP score'!$C$2:$E$2,0))</f>
        <v>#N/A</v>
      </c>
      <c r="BI120" s="62">
        <f>INDEX('P-07 HACCP score'!$C$3:$E$7,MATCH(P120,'P-07 HACCP score'!$B$3:$B$7,0),MATCH('D-14 Ernst'!L$2,'P-07 HACCP score'!$C$2:$E$2,0))</f>
        <v>0</v>
      </c>
      <c r="BJ120" s="62">
        <f>INDEX('P-07 HACCP score'!$C$3:$E$7,MATCH(Q120,'P-07 HACCP score'!$B$3:$B$7,0),MATCH('D-14 Ernst'!M$2,'P-07 HACCP score'!$C$2:$E$2,0))</f>
        <v>0</v>
      </c>
      <c r="BK120" s="56">
        <f>INDEX('P-07 HACCP score'!$C$3:$E$7,MATCH(R120,'P-07 HACCP score'!$B$3:$B$7,0),MATCH('D-14 Ernst'!N$2,'P-07 HACCP score'!$C$2:$E$2,0))</f>
        <v>0</v>
      </c>
      <c r="BL120" s="56">
        <f>INDEX('P-07 HACCP score'!$C$3:$E$7,MATCH(S120,'P-07 HACCP score'!$B$3:$B$7,0),MATCH('D-14 Ernst'!O$2,'P-07 HACCP score'!$C$2:$E$2,0))</f>
        <v>0</v>
      </c>
      <c r="BM120" s="56">
        <f>INDEX('P-07 HACCP score'!$C$3:$E$7,MATCH(T120,'P-07 HACCP score'!$B$3:$B$7,0),MATCH('D-14 Ernst'!P$2,'P-07 HACCP score'!$C$2:$E$2,0))</f>
        <v>0</v>
      </c>
      <c r="BN120" s="56">
        <f>INDEX('P-07 HACCP score'!$C$3:$E$7,MATCH(U120,'P-07 HACCP score'!$B$3:$B$7,0),MATCH('D-14 Ernst'!Q$2,'P-07 HACCP score'!$C$2:$E$2,0))</f>
        <v>0</v>
      </c>
      <c r="BO120" s="56">
        <f>INDEX('P-07 HACCP score'!$C$3:$E$7,MATCH(V120,'P-07 HACCP score'!$B$3:$B$7,0),MATCH('D-14 Ernst'!R$2,'P-07 HACCP score'!$C$2:$E$2,0))</f>
        <v>0</v>
      </c>
      <c r="BP120" s="56">
        <f>INDEX('P-07 HACCP score'!$C$3:$E$7,MATCH(W120,'P-07 HACCP score'!$B$3:$B$7,0),MATCH('D-14 Ernst'!S$2,'P-07 HACCP score'!$C$2:$E$2,0))</f>
        <v>0</v>
      </c>
      <c r="BQ120" s="56" t="e">
        <f>INDEX('P-07 HACCP score'!$C$3:$E$7,MATCH(X120,'P-07 HACCP score'!$B$3:$B$7,0),MATCH('D-14 Ernst'!T$2,'P-07 HACCP score'!$C$2:$E$2,0))</f>
        <v>#N/A</v>
      </c>
      <c r="BR120" s="63">
        <f>INDEX('P-07 HACCP score'!$C$3:$E$7,MATCH(Y120,'P-07 HACCP score'!$B$3:$B$7,0),MATCH('D-14 Ernst'!U$2,'P-07 HACCP score'!$C$2:$E$2,0))</f>
        <v>0</v>
      </c>
      <c r="BS120" s="63">
        <f>INDEX('P-07 HACCP score'!$C$3:$E$7,MATCH(Z120,'P-07 HACCP score'!$B$3:$B$7,0),MATCH('D-14 Ernst'!V$2,'P-07 HACCP score'!$C$2:$E$2,0))</f>
        <v>0</v>
      </c>
      <c r="BT120" s="63">
        <f>INDEX('P-07 HACCP score'!$C$3:$E$7,MATCH(AA120,'P-07 HACCP score'!$B$3:$B$7,0),MATCH('D-14 Ernst'!W$2,'P-07 HACCP score'!$C$2:$E$2,0))</f>
        <v>0</v>
      </c>
      <c r="BU120" s="56">
        <f>INDEX('P-07 HACCP score'!$C$3:$E$7,MATCH(AB120,'P-07 HACCP score'!$B$3:$B$7,0),MATCH('D-14 Ernst'!X$2,'P-07 HACCP score'!$C$2:$E$2,0))</f>
        <v>0</v>
      </c>
      <c r="BV120" s="56">
        <f>INDEX('P-07 HACCP score'!$C$3:$E$7,MATCH(AC120,'P-07 HACCP score'!$B$3:$B$7,0),MATCH('D-14 Ernst'!Y$2,'P-07 HACCP score'!$C$2:$E$2,0))</f>
        <v>0</v>
      </c>
      <c r="BW120" s="56">
        <f>INDEX('P-07 HACCP score'!$C$3:$E$7,MATCH(AD120,'P-07 HACCP score'!$B$3:$B$7,0),MATCH('D-14 Ernst'!Z$2,'P-07 HACCP score'!$C$2:$E$2,0))</f>
        <v>0</v>
      </c>
      <c r="BX120" s="56">
        <f>INDEX('P-07 HACCP score'!$C$3:$E$7,MATCH(AE120,'P-07 HACCP score'!$B$3:$B$7,0),MATCH('D-14 Ernst'!AA$2,'P-07 HACCP score'!$C$2:$E$2,0))</f>
        <v>0</v>
      </c>
      <c r="BY120" s="56">
        <f>INDEX('P-07 HACCP score'!$C$3:$E$7,MATCH(AF120,'P-07 HACCP score'!$B$3:$B$7,0),MATCH('D-14 Ernst'!AB$2,'P-07 HACCP score'!$C$2:$E$2,0))</f>
        <v>0</v>
      </c>
      <c r="BZ120" s="56">
        <f>INDEX('P-07 HACCP score'!$C$3:$E$7,MATCH(AG120,'P-07 HACCP score'!$B$3:$B$7,0),MATCH('D-14 Ernst'!AC$2,'P-07 HACCP score'!$C$2:$E$2,0))</f>
        <v>0</v>
      </c>
      <c r="CA120" s="56">
        <f>INDEX('P-07 HACCP score'!$C$3:$E$7,MATCH(AH120,'P-07 HACCP score'!$B$3:$B$7,0),MATCH('D-14 Ernst'!AD$2,'P-07 HACCP score'!$C$2:$E$2,0))</f>
        <v>0</v>
      </c>
      <c r="CB120" s="56">
        <f>INDEX('P-07 HACCP score'!$C$3:$E$7,MATCH(AI120,'P-07 HACCP score'!$B$3:$B$7,0),MATCH('D-14 Ernst'!AE$2,'P-07 HACCP score'!$C$2:$E$2,0))</f>
        <v>0</v>
      </c>
      <c r="CC120" s="56">
        <f>INDEX('P-07 HACCP score'!$C$3:$E$7,MATCH(AJ120,'P-07 HACCP score'!$B$3:$B$7,0),MATCH('D-14 Ernst'!AF$2,'P-07 HACCP score'!$C$2:$E$2,0))</f>
        <v>0</v>
      </c>
      <c r="CD120" s="56">
        <f>INDEX('P-07 HACCP score'!$C$3:$E$7,MATCH(AK120,'P-07 HACCP score'!$B$3:$B$7,0),MATCH('D-14 Ernst'!AG$2,'P-07 HACCP score'!$C$2:$E$2,0))</f>
        <v>0</v>
      </c>
    </row>
    <row r="121" spans="1:82" x14ac:dyDescent="0.3">
      <c r="A121" s="48">
        <v>20070</v>
      </c>
      <c r="B121" s="49" t="s">
        <v>231</v>
      </c>
      <c r="C121" s="45" t="s">
        <v>154</v>
      </c>
      <c r="D121" s="39">
        <v>6</v>
      </c>
      <c r="E121" s="8"/>
      <c r="F121" s="7"/>
      <c r="G121" s="7"/>
      <c r="H121" s="7" t="str">
        <f>IF(COUNTIF(I121:M121,"H"),"H",
IF(COUNTIF(I121:M121,"M"),"M",
IF(COUNTIF(I121:M121,"L"),"L",
IF(COUNTIF(I121:M121,"B"),"B",""))))</f>
        <v/>
      </c>
      <c r="I121" s="10"/>
      <c r="J121" s="10"/>
      <c r="K121" s="10"/>
      <c r="L121" s="10"/>
      <c r="M121" s="10"/>
      <c r="N121" s="7"/>
      <c r="O121" s="7" t="str">
        <f>IF(COUNTIF(P121:Q121,"H"),"H",
IF(COUNTIF(P121:Q121,"M"),"M",
IF(COUNTIF(P121:Q121,"L"),"L",
IF(COUNTIF(P121:Q121,"B"),"B",""))))</f>
        <v/>
      </c>
      <c r="P121" s="12"/>
      <c r="Q121" s="12"/>
      <c r="R121" s="7"/>
      <c r="S121" s="7"/>
      <c r="T121" s="7"/>
      <c r="U121" s="7"/>
      <c r="V121" s="7"/>
      <c r="W121" s="7"/>
      <c r="X121" s="7" t="str">
        <f>IF(COUNTIF(Y121:AA121,"H"),"H",
IF(COUNTIF(Y121:AA121,"M"),"M",
IF(COUNTIF(Y121:AA121,"L"),"L",
IF(COUNTIF(Y121:AA121,"B"),"B",""))))</f>
        <v/>
      </c>
      <c r="Y121" s="25"/>
      <c r="Z121" s="25"/>
      <c r="AA121" s="25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>
        <f>COUNTIF(AX121:BA121,5)+COUNTIF(BG121:BH121,5)+COUNTIF(BK121:BQ121,5)+COUNTIF(BU121:CD121,5)+COUNTIF(AX121:BA121,9)+COUNTIF(BG121:BH121,9)+COUNTIF(BK121:BQ121,9)+COUNTIF(BU121:CD121,9)</f>
        <v>0</v>
      </c>
      <c r="AM121" s="7">
        <f>COUNTIF(AX121:BA121,15)+COUNTIF(BG121:BH121,15)+COUNTIF(BK121:BQ121,15)+COUNTIF(BU121:CD121,15)+COUNTIF(AX121:BA121,25)+COUNTIF(BG121:BH121,25)+COUNTIF(BK121:BQ121,25)+COUNTIF(BU121:CD121,25)</f>
        <v>0</v>
      </c>
      <c r="AN121" s="7" t="str">
        <f>IF(AM121&gt;=1,"HIGH",IF(AL121&gt;=2,"MEDIUM","LOW"))</f>
        <v>LOW</v>
      </c>
      <c r="AO121" s="7" t="str">
        <f>IF(AND(AM121=1,OR(H121="H",AB121="H"),TEXT(D121,0)&lt;&gt;"4"),"Y","N" )</f>
        <v>N</v>
      </c>
      <c r="AP121" s="7" t="s">
        <v>85</v>
      </c>
      <c r="AQ121" s="7" t="str">
        <f>IF(OR(AP121="Y",AO121="Y"),"MEDIUM",AN121)</f>
        <v>LOW</v>
      </c>
      <c r="AR121" s="57" t="s">
        <v>84</v>
      </c>
      <c r="AS121" s="57" t="s">
        <v>85</v>
      </c>
      <c r="AT121" s="57" t="s">
        <v>85</v>
      </c>
      <c r="AU121" s="57" t="str">
        <f>IF(AND(AR121="H",AS121="S"),"Y",IF(OR(AND(AR121="L",AS121="S",AT121="Y"),AND(AR121="H",AS121="G",AT121="Y")),"Y","N"))</f>
        <v>N</v>
      </c>
      <c r="AW121" s="57" t="str">
        <f>IF(AU121="N",AQ121,IF(AQ121="LOW","MEDIUM","HIGH"))</f>
        <v>LOW</v>
      </c>
      <c r="AX121" s="56">
        <f>INDEX('P-07 HACCP score'!$C$3:$E$7,MATCH(E121,'P-07 HACCP score'!$B$3:$B$7,0),MATCH('D-14 Ernst'!A$2,'P-07 HACCP score'!$C$2:$E$2,0))</f>
        <v>0</v>
      </c>
      <c r="AY121" s="56">
        <f>INDEX('P-07 HACCP score'!$C$3:$E$7,MATCH(F121,'P-07 HACCP score'!$B$3:$B$7,0),MATCH('D-14 Ernst'!B$2,'P-07 HACCP score'!$C$2:$E$2,0))</f>
        <v>0</v>
      </c>
      <c r="AZ121" s="56">
        <f>INDEX('P-07 HACCP score'!$C$3:$E$7,MATCH(G121,'P-07 HACCP score'!$B$3:$B$7,0),MATCH('D-14 Ernst'!C$2,'P-07 HACCP score'!$C$2:$E$2,0))</f>
        <v>0</v>
      </c>
      <c r="BA121" s="56" t="e">
        <f>INDEX('P-07 HACCP score'!$C$3:$E$7,MATCH(H121,'P-07 HACCP score'!$B$3:$B$7,0),MATCH('D-14 Ernst'!D$2,'P-07 HACCP score'!$C$2:$E$2,0))</f>
        <v>#N/A</v>
      </c>
      <c r="BB121" s="61">
        <f>INDEX('P-07 HACCP score'!$C$3:$E$7,MATCH(I121,'P-07 HACCP score'!$B$3:$B$7,0),MATCH('D-14 Ernst'!E$2,'P-07 HACCP score'!$C$2:$E$2,0))</f>
        <v>0</v>
      </c>
      <c r="BC121" s="61">
        <f>INDEX('P-07 HACCP score'!$C$3:$E$7,MATCH(J121,'P-07 HACCP score'!$B$3:$B$7,0),MATCH('D-14 Ernst'!F$2,'P-07 HACCP score'!$C$2:$E$2,0))</f>
        <v>0</v>
      </c>
      <c r="BD121" s="61">
        <f>INDEX('P-07 HACCP score'!$C$3:$E$7,MATCH(K121,'P-07 HACCP score'!$B$3:$B$7,0),MATCH('D-14 Ernst'!G$2,'P-07 HACCP score'!$C$2:$E$2,0))</f>
        <v>0</v>
      </c>
      <c r="BE121" s="61">
        <f>INDEX('P-07 HACCP score'!$C$3:$E$7,MATCH(L121,'P-07 HACCP score'!$B$3:$B$7,0),MATCH('D-14 Ernst'!H$2,'P-07 HACCP score'!$C$2:$E$2,0))</f>
        <v>0</v>
      </c>
      <c r="BF121" s="56">
        <f>INDEX('P-07 HACCP score'!$C$3:$E$7,MATCH(M121,'P-07 HACCP score'!$B$3:$B$7,0),MATCH('D-14 Ernst'!I$2,'P-07 HACCP score'!$C$2:$E$2,0))</f>
        <v>0</v>
      </c>
      <c r="BG121" s="56">
        <f>INDEX('P-07 HACCP score'!$C$3:$E$7,MATCH(N121,'P-07 HACCP score'!$B$3:$B$7,0),MATCH('D-14 Ernst'!J$2,'P-07 HACCP score'!$C$2:$E$2,0))</f>
        <v>0</v>
      </c>
      <c r="BH121" s="56" t="e">
        <f>INDEX('P-07 HACCP score'!$C$3:$E$7,MATCH(O121,'P-07 HACCP score'!$B$3:$B$7,0),MATCH('D-14 Ernst'!K$2,'P-07 HACCP score'!$C$2:$E$2,0))</f>
        <v>#N/A</v>
      </c>
      <c r="BI121" s="62">
        <f>INDEX('P-07 HACCP score'!$C$3:$E$7,MATCH(P121,'P-07 HACCP score'!$B$3:$B$7,0),MATCH('D-14 Ernst'!L$2,'P-07 HACCP score'!$C$2:$E$2,0))</f>
        <v>0</v>
      </c>
      <c r="BJ121" s="62">
        <f>INDEX('P-07 HACCP score'!$C$3:$E$7,MATCH(Q121,'P-07 HACCP score'!$B$3:$B$7,0),MATCH('D-14 Ernst'!M$2,'P-07 HACCP score'!$C$2:$E$2,0))</f>
        <v>0</v>
      </c>
      <c r="BK121" s="56">
        <f>INDEX('P-07 HACCP score'!$C$3:$E$7,MATCH(R121,'P-07 HACCP score'!$B$3:$B$7,0),MATCH('D-14 Ernst'!N$2,'P-07 HACCP score'!$C$2:$E$2,0))</f>
        <v>0</v>
      </c>
      <c r="BL121" s="56">
        <f>INDEX('P-07 HACCP score'!$C$3:$E$7,MATCH(S121,'P-07 HACCP score'!$B$3:$B$7,0),MATCH('D-14 Ernst'!O$2,'P-07 HACCP score'!$C$2:$E$2,0))</f>
        <v>0</v>
      </c>
      <c r="BM121" s="56">
        <f>INDEX('P-07 HACCP score'!$C$3:$E$7,MATCH(T121,'P-07 HACCP score'!$B$3:$B$7,0),MATCH('D-14 Ernst'!P$2,'P-07 HACCP score'!$C$2:$E$2,0))</f>
        <v>0</v>
      </c>
      <c r="BN121" s="56">
        <f>INDEX('P-07 HACCP score'!$C$3:$E$7,MATCH(U121,'P-07 HACCP score'!$B$3:$B$7,0),MATCH('D-14 Ernst'!Q$2,'P-07 HACCP score'!$C$2:$E$2,0))</f>
        <v>0</v>
      </c>
      <c r="BO121" s="56">
        <f>INDEX('P-07 HACCP score'!$C$3:$E$7,MATCH(V121,'P-07 HACCP score'!$B$3:$B$7,0),MATCH('D-14 Ernst'!R$2,'P-07 HACCP score'!$C$2:$E$2,0))</f>
        <v>0</v>
      </c>
      <c r="BP121" s="56">
        <f>INDEX('P-07 HACCP score'!$C$3:$E$7,MATCH(W121,'P-07 HACCP score'!$B$3:$B$7,0),MATCH('D-14 Ernst'!S$2,'P-07 HACCP score'!$C$2:$E$2,0))</f>
        <v>0</v>
      </c>
      <c r="BQ121" s="56" t="e">
        <f>INDEX('P-07 HACCP score'!$C$3:$E$7,MATCH(X121,'P-07 HACCP score'!$B$3:$B$7,0),MATCH('D-14 Ernst'!T$2,'P-07 HACCP score'!$C$2:$E$2,0))</f>
        <v>#N/A</v>
      </c>
      <c r="BR121" s="63">
        <f>INDEX('P-07 HACCP score'!$C$3:$E$7,MATCH(Y121,'P-07 HACCP score'!$B$3:$B$7,0),MATCH('D-14 Ernst'!U$2,'P-07 HACCP score'!$C$2:$E$2,0))</f>
        <v>0</v>
      </c>
      <c r="BS121" s="63">
        <f>INDEX('P-07 HACCP score'!$C$3:$E$7,MATCH(Z121,'P-07 HACCP score'!$B$3:$B$7,0),MATCH('D-14 Ernst'!V$2,'P-07 HACCP score'!$C$2:$E$2,0))</f>
        <v>0</v>
      </c>
      <c r="BT121" s="63">
        <f>INDEX('P-07 HACCP score'!$C$3:$E$7,MATCH(AA121,'P-07 HACCP score'!$B$3:$B$7,0),MATCH('D-14 Ernst'!W$2,'P-07 HACCP score'!$C$2:$E$2,0))</f>
        <v>0</v>
      </c>
      <c r="BU121" s="56">
        <f>INDEX('P-07 HACCP score'!$C$3:$E$7,MATCH(AB121,'P-07 HACCP score'!$B$3:$B$7,0),MATCH('D-14 Ernst'!X$2,'P-07 HACCP score'!$C$2:$E$2,0))</f>
        <v>0</v>
      </c>
      <c r="BV121" s="56">
        <f>INDEX('P-07 HACCP score'!$C$3:$E$7,MATCH(AC121,'P-07 HACCP score'!$B$3:$B$7,0),MATCH('D-14 Ernst'!Y$2,'P-07 HACCP score'!$C$2:$E$2,0))</f>
        <v>0</v>
      </c>
      <c r="BW121" s="56">
        <f>INDEX('P-07 HACCP score'!$C$3:$E$7,MATCH(AD121,'P-07 HACCP score'!$B$3:$B$7,0),MATCH('D-14 Ernst'!Z$2,'P-07 HACCP score'!$C$2:$E$2,0))</f>
        <v>0</v>
      </c>
      <c r="BX121" s="56">
        <f>INDEX('P-07 HACCP score'!$C$3:$E$7,MATCH(AE121,'P-07 HACCP score'!$B$3:$B$7,0),MATCH('D-14 Ernst'!AA$2,'P-07 HACCP score'!$C$2:$E$2,0))</f>
        <v>0</v>
      </c>
      <c r="BY121" s="56">
        <f>INDEX('P-07 HACCP score'!$C$3:$E$7,MATCH(AF121,'P-07 HACCP score'!$B$3:$B$7,0),MATCH('D-14 Ernst'!AB$2,'P-07 HACCP score'!$C$2:$E$2,0))</f>
        <v>0</v>
      </c>
      <c r="BZ121" s="56">
        <f>INDEX('P-07 HACCP score'!$C$3:$E$7,MATCH(AG121,'P-07 HACCP score'!$B$3:$B$7,0),MATCH('D-14 Ernst'!AC$2,'P-07 HACCP score'!$C$2:$E$2,0))</f>
        <v>0</v>
      </c>
      <c r="CA121" s="56">
        <f>INDEX('P-07 HACCP score'!$C$3:$E$7,MATCH(AH121,'P-07 HACCP score'!$B$3:$B$7,0),MATCH('D-14 Ernst'!AD$2,'P-07 HACCP score'!$C$2:$E$2,0))</f>
        <v>0</v>
      </c>
      <c r="CB121" s="56">
        <f>INDEX('P-07 HACCP score'!$C$3:$E$7,MATCH(AI121,'P-07 HACCP score'!$B$3:$B$7,0),MATCH('D-14 Ernst'!AE$2,'P-07 HACCP score'!$C$2:$E$2,0))</f>
        <v>0</v>
      </c>
      <c r="CC121" s="56">
        <f>INDEX('P-07 HACCP score'!$C$3:$E$7,MATCH(AJ121,'P-07 HACCP score'!$B$3:$B$7,0),MATCH('D-14 Ernst'!AF$2,'P-07 HACCP score'!$C$2:$E$2,0))</f>
        <v>0</v>
      </c>
      <c r="CD121" s="56">
        <f>INDEX('P-07 HACCP score'!$C$3:$E$7,MATCH(AK121,'P-07 HACCP score'!$B$3:$B$7,0),MATCH('D-14 Ernst'!AG$2,'P-07 HACCP score'!$C$2:$E$2,0))</f>
        <v>0</v>
      </c>
    </row>
    <row r="122" spans="1:82" x14ac:dyDescent="0.3">
      <c r="A122" s="48">
        <v>20071</v>
      </c>
      <c r="B122" s="51" t="s">
        <v>232</v>
      </c>
      <c r="C122" s="45" t="s">
        <v>154</v>
      </c>
      <c r="D122" s="39">
        <v>6</v>
      </c>
      <c r="E122" s="8"/>
      <c r="F122" s="7"/>
      <c r="G122" s="7"/>
      <c r="H122" s="7" t="str">
        <f>IF(COUNTIF(I122:M122,"H"),"H",
IF(COUNTIF(I122:M122,"M"),"M",
IF(COUNTIF(I122:M122,"L"),"L",
IF(COUNTIF(I122:M122,"B"),"B",""))))</f>
        <v/>
      </c>
      <c r="I122" s="10"/>
      <c r="J122" s="10"/>
      <c r="K122" s="10"/>
      <c r="L122" s="10"/>
      <c r="M122" s="10"/>
      <c r="N122" s="7"/>
      <c r="O122" s="7" t="str">
        <f>IF(COUNTIF(P122:Q122,"H"),"H",
IF(COUNTIF(P122:Q122,"M"),"M",
IF(COUNTIF(P122:Q122,"L"),"L",
IF(COUNTIF(P122:Q122,"B"),"B",""))))</f>
        <v/>
      </c>
      <c r="P122" s="12"/>
      <c r="Q122" s="12"/>
      <c r="R122" s="7"/>
      <c r="S122" s="7"/>
      <c r="T122" s="7"/>
      <c r="U122" s="7"/>
      <c r="V122" s="7"/>
      <c r="W122" s="7"/>
      <c r="X122" s="7" t="str">
        <f>IF(COUNTIF(Y122:AA122,"H"),"H",
IF(COUNTIF(Y122:AA122,"M"),"M",
IF(COUNTIF(Y122:AA122,"L"),"L",
IF(COUNTIF(Y122:AA122,"B"),"B",""))))</f>
        <v/>
      </c>
      <c r="Y122" s="25"/>
      <c r="Z122" s="25"/>
      <c r="AA122" s="25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>
        <f>COUNTIF(AX122:BA122,5)+COUNTIF(BG122:BH122,5)+COUNTIF(BK122:BQ122,5)+COUNTIF(BU122:CD122,5)+COUNTIF(AX122:BA122,9)+COUNTIF(BG122:BH122,9)+COUNTIF(BK122:BQ122,9)+COUNTIF(BU122:CD122,9)</f>
        <v>0</v>
      </c>
      <c r="AM122" s="7">
        <f>COUNTIF(AX122:BA122,15)+COUNTIF(BG122:BH122,15)+COUNTIF(BK122:BQ122,15)+COUNTIF(BU122:CD122,15)+COUNTIF(AX122:BA122,25)+COUNTIF(BG122:BH122,25)+COUNTIF(BK122:BQ122,25)+COUNTIF(BU122:CD122,25)</f>
        <v>0</v>
      </c>
      <c r="AN122" s="7" t="str">
        <f>IF(AM122&gt;=1,"HIGH",IF(AL122&gt;=2,"MEDIUM","LOW"))</f>
        <v>LOW</v>
      </c>
      <c r="AO122" s="7" t="str">
        <f>IF(AND(AM122=1,OR(H122="H",AB122="H"),TEXT(D122,0)&lt;&gt;"4"),"Y","N" )</f>
        <v>N</v>
      </c>
      <c r="AP122" s="7" t="s">
        <v>86</v>
      </c>
      <c r="AQ122" s="7" t="str">
        <f>IF(OR(AP122="Y",AO122="Y"),"MEDIUM",AN122)</f>
        <v>MEDIUM</v>
      </c>
      <c r="AR122" s="57" t="s">
        <v>84</v>
      </c>
      <c r="AS122" s="57" t="s">
        <v>85</v>
      </c>
      <c r="AT122" s="57" t="s">
        <v>85</v>
      </c>
      <c r="AU122" s="57" t="str">
        <f>IF(AND(AR122="H",AS122="S"),"Y",IF(OR(AND(AR122="L",AS122="S",AT122="Y"),AND(AR122="H",AS122="G",AT122="Y")),"Y","N"))</f>
        <v>N</v>
      </c>
      <c r="AW122" s="57" t="str">
        <f>IF(AU122="N",AQ122,IF(AQ122="LOW","MEDIUM","HIGH"))</f>
        <v>MEDIUM</v>
      </c>
      <c r="AX122" s="56">
        <f>INDEX('P-07 HACCP score'!$C$3:$E$7,MATCH(E122,'P-07 HACCP score'!$B$3:$B$7,0),MATCH('D-14 Ernst'!A$2,'P-07 HACCP score'!$C$2:$E$2,0))</f>
        <v>0</v>
      </c>
      <c r="AY122" s="56">
        <f>INDEX('P-07 HACCP score'!$C$3:$E$7,MATCH(F122,'P-07 HACCP score'!$B$3:$B$7,0),MATCH('D-14 Ernst'!B$2,'P-07 HACCP score'!$C$2:$E$2,0))</f>
        <v>0</v>
      </c>
      <c r="AZ122" s="56">
        <f>INDEX('P-07 HACCP score'!$C$3:$E$7,MATCH(G122,'P-07 HACCP score'!$B$3:$B$7,0),MATCH('D-14 Ernst'!C$2,'P-07 HACCP score'!$C$2:$E$2,0))</f>
        <v>0</v>
      </c>
      <c r="BA122" s="56" t="e">
        <f>INDEX('P-07 HACCP score'!$C$3:$E$7,MATCH(H122,'P-07 HACCP score'!$B$3:$B$7,0),MATCH('D-14 Ernst'!D$2,'P-07 HACCP score'!$C$2:$E$2,0))</f>
        <v>#N/A</v>
      </c>
      <c r="BB122" s="61">
        <f>INDEX('P-07 HACCP score'!$C$3:$E$7,MATCH(I122,'P-07 HACCP score'!$B$3:$B$7,0),MATCH('D-14 Ernst'!E$2,'P-07 HACCP score'!$C$2:$E$2,0))</f>
        <v>0</v>
      </c>
      <c r="BC122" s="61">
        <f>INDEX('P-07 HACCP score'!$C$3:$E$7,MATCH(J122,'P-07 HACCP score'!$B$3:$B$7,0),MATCH('D-14 Ernst'!F$2,'P-07 HACCP score'!$C$2:$E$2,0))</f>
        <v>0</v>
      </c>
      <c r="BD122" s="61">
        <f>INDEX('P-07 HACCP score'!$C$3:$E$7,MATCH(K122,'P-07 HACCP score'!$B$3:$B$7,0),MATCH('D-14 Ernst'!G$2,'P-07 HACCP score'!$C$2:$E$2,0))</f>
        <v>0</v>
      </c>
      <c r="BE122" s="61">
        <f>INDEX('P-07 HACCP score'!$C$3:$E$7,MATCH(L122,'P-07 HACCP score'!$B$3:$B$7,0),MATCH('D-14 Ernst'!H$2,'P-07 HACCP score'!$C$2:$E$2,0))</f>
        <v>0</v>
      </c>
      <c r="BF122" s="56">
        <f>INDEX('P-07 HACCP score'!$C$3:$E$7,MATCH(M122,'P-07 HACCP score'!$B$3:$B$7,0),MATCH('D-14 Ernst'!I$2,'P-07 HACCP score'!$C$2:$E$2,0))</f>
        <v>0</v>
      </c>
      <c r="BG122" s="56">
        <f>INDEX('P-07 HACCP score'!$C$3:$E$7,MATCH(N122,'P-07 HACCP score'!$B$3:$B$7,0),MATCH('D-14 Ernst'!J$2,'P-07 HACCP score'!$C$2:$E$2,0))</f>
        <v>0</v>
      </c>
      <c r="BH122" s="56" t="e">
        <f>INDEX('P-07 HACCP score'!$C$3:$E$7,MATCH(O122,'P-07 HACCP score'!$B$3:$B$7,0),MATCH('D-14 Ernst'!K$2,'P-07 HACCP score'!$C$2:$E$2,0))</f>
        <v>#N/A</v>
      </c>
      <c r="BI122" s="62">
        <f>INDEX('P-07 HACCP score'!$C$3:$E$7,MATCH(P122,'P-07 HACCP score'!$B$3:$B$7,0),MATCH('D-14 Ernst'!L$2,'P-07 HACCP score'!$C$2:$E$2,0))</f>
        <v>0</v>
      </c>
      <c r="BJ122" s="62">
        <f>INDEX('P-07 HACCP score'!$C$3:$E$7,MATCH(Q122,'P-07 HACCP score'!$B$3:$B$7,0),MATCH('D-14 Ernst'!M$2,'P-07 HACCP score'!$C$2:$E$2,0))</f>
        <v>0</v>
      </c>
      <c r="BK122" s="56">
        <f>INDEX('P-07 HACCP score'!$C$3:$E$7,MATCH(R122,'P-07 HACCP score'!$B$3:$B$7,0),MATCH('D-14 Ernst'!N$2,'P-07 HACCP score'!$C$2:$E$2,0))</f>
        <v>0</v>
      </c>
      <c r="BL122" s="56">
        <f>INDEX('P-07 HACCP score'!$C$3:$E$7,MATCH(S122,'P-07 HACCP score'!$B$3:$B$7,0),MATCH('D-14 Ernst'!O$2,'P-07 HACCP score'!$C$2:$E$2,0))</f>
        <v>0</v>
      </c>
      <c r="BM122" s="56">
        <f>INDEX('P-07 HACCP score'!$C$3:$E$7,MATCH(T122,'P-07 HACCP score'!$B$3:$B$7,0),MATCH('D-14 Ernst'!P$2,'P-07 HACCP score'!$C$2:$E$2,0))</f>
        <v>0</v>
      </c>
      <c r="BN122" s="56">
        <f>INDEX('P-07 HACCP score'!$C$3:$E$7,MATCH(U122,'P-07 HACCP score'!$B$3:$B$7,0),MATCH('D-14 Ernst'!Q$2,'P-07 HACCP score'!$C$2:$E$2,0))</f>
        <v>0</v>
      </c>
      <c r="BO122" s="56">
        <f>INDEX('P-07 HACCP score'!$C$3:$E$7,MATCH(V122,'P-07 HACCP score'!$B$3:$B$7,0),MATCH('D-14 Ernst'!R$2,'P-07 HACCP score'!$C$2:$E$2,0))</f>
        <v>0</v>
      </c>
      <c r="BP122" s="56">
        <f>INDEX('P-07 HACCP score'!$C$3:$E$7,MATCH(W122,'P-07 HACCP score'!$B$3:$B$7,0),MATCH('D-14 Ernst'!S$2,'P-07 HACCP score'!$C$2:$E$2,0))</f>
        <v>0</v>
      </c>
      <c r="BQ122" s="56" t="e">
        <f>INDEX('P-07 HACCP score'!$C$3:$E$7,MATCH(X122,'P-07 HACCP score'!$B$3:$B$7,0),MATCH('D-14 Ernst'!T$2,'P-07 HACCP score'!$C$2:$E$2,0))</f>
        <v>#N/A</v>
      </c>
      <c r="BR122" s="63">
        <f>INDEX('P-07 HACCP score'!$C$3:$E$7,MATCH(Y122,'P-07 HACCP score'!$B$3:$B$7,0),MATCH('D-14 Ernst'!U$2,'P-07 HACCP score'!$C$2:$E$2,0))</f>
        <v>0</v>
      </c>
      <c r="BS122" s="63">
        <f>INDEX('P-07 HACCP score'!$C$3:$E$7,MATCH(Z122,'P-07 HACCP score'!$B$3:$B$7,0),MATCH('D-14 Ernst'!V$2,'P-07 HACCP score'!$C$2:$E$2,0))</f>
        <v>0</v>
      </c>
      <c r="BT122" s="63">
        <f>INDEX('P-07 HACCP score'!$C$3:$E$7,MATCH(AA122,'P-07 HACCP score'!$B$3:$B$7,0),MATCH('D-14 Ernst'!W$2,'P-07 HACCP score'!$C$2:$E$2,0))</f>
        <v>0</v>
      </c>
      <c r="BU122" s="56">
        <f>INDEX('P-07 HACCP score'!$C$3:$E$7,MATCH(AB122,'P-07 HACCP score'!$B$3:$B$7,0),MATCH('D-14 Ernst'!X$2,'P-07 HACCP score'!$C$2:$E$2,0))</f>
        <v>0</v>
      </c>
      <c r="BV122" s="56">
        <f>INDEX('P-07 HACCP score'!$C$3:$E$7,MATCH(AC122,'P-07 HACCP score'!$B$3:$B$7,0),MATCH('D-14 Ernst'!Y$2,'P-07 HACCP score'!$C$2:$E$2,0))</f>
        <v>0</v>
      </c>
      <c r="BW122" s="56">
        <f>INDEX('P-07 HACCP score'!$C$3:$E$7,MATCH(AD122,'P-07 HACCP score'!$B$3:$B$7,0),MATCH('D-14 Ernst'!Z$2,'P-07 HACCP score'!$C$2:$E$2,0))</f>
        <v>0</v>
      </c>
      <c r="BX122" s="56">
        <f>INDEX('P-07 HACCP score'!$C$3:$E$7,MATCH(AE122,'P-07 HACCP score'!$B$3:$B$7,0),MATCH('D-14 Ernst'!AA$2,'P-07 HACCP score'!$C$2:$E$2,0))</f>
        <v>0</v>
      </c>
      <c r="BY122" s="56">
        <f>INDEX('P-07 HACCP score'!$C$3:$E$7,MATCH(AF122,'P-07 HACCP score'!$B$3:$B$7,0),MATCH('D-14 Ernst'!AB$2,'P-07 HACCP score'!$C$2:$E$2,0))</f>
        <v>0</v>
      </c>
      <c r="BZ122" s="56">
        <f>INDEX('P-07 HACCP score'!$C$3:$E$7,MATCH(AG122,'P-07 HACCP score'!$B$3:$B$7,0),MATCH('D-14 Ernst'!AC$2,'P-07 HACCP score'!$C$2:$E$2,0))</f>
        <v>0</v>
      </c>
      <c r="CA122" s="56">
        <f>INDEX('P-07 HACCP score'!$C$3:$E$7,MATCH(AH122,'P-07 HACCP score'!$B$3:$B$7,0),MATCH('D-14 Ernst'!AD$2,'P-07 HACCP score'!$C$2:$E$2,0))</f>
        <v>0</v>
      </c>
      <c r="CB122" s="56">
        <f>INDEX('P-07 HACCP score'!$C$3:$E$7,MATCH(AI122,'P-07 HACCP score'!$B$3:$B$7,0),MATCH('D-14 Ernst'!AE$2,'P-07 HACCP score'!$C$2:$E$2,0))</f>
        <v>0</v>
      </c>
      <c r="CC122" s="56">
        <f>INDEX('P-07 HACCP score'!$C$3:$E$7,MATCH(AJ122,'P-07 HACCP score'!$B$3:$B$7,0),MATCH('D-14 Ernst'!AF$2,'P-07 HACCP score'!$C$2:$E$2,0))</f>
        <v>0</v>
      </c>
      <c r="CD122" s="56">
        <f>INDEX('P-07 HACCP score'!$C$3:$E$7,MATCH(AK122,'P-07 HACCP score'!$B$3:$B$7,0),MATCH('D-14 Ernst'!AG$2,'P-07 HACCP score'!$C$2:$E$2,0))</f>
        <v>0</v>
      </c>
    </row>
    <row r="123" spans="1:82" x14ac:dyDescent="0.3">
      <c r="A123" s="48">
        <v>20030</v>
      </c>
      <c r="B123" s="49" t="s">
        <v>233</v>
      </c>
      <c r="C123" s="45" t="s">
        <v>154</v>
      </c>
      <c r="D123" s="39">
        <v>6</v>
      </c>
      <c r="E123" s="8"/>
      <c r="F123" s="7"/>
      <c r="G123" s="7"/>
      <c r="H123" s="7" t="str">
        <f>IF(COUNTIF(I123:M123,"H"),"H",
IF(COUNTIF(I123:M123,"M"),"M",
IF(COUNTIF(I123:M123,"L"),"L",
IF(COUNTIF(I123:M123,"B"),"B",""))))</f>
        <v/>
      </c>
      <c r="I123" s="10"/>
      <c r="J123" s="10"/>
      <c r="K123" s="10"/>
      <c r="L123" s="10"/>
      <c r="M123" s="10"/>
      <c r="N123" s="7"/>
      <c r="O123" s="7" t="str">
        <f>IF(COUNTIF(P123:Q123,"H"),"H",
IF(COUNTIF(P123:Q123,"M"),"M",
IF(COUNTIF(P123:Q123,"L"),"L",
IF(COUNTIF(P123:Q123,"B"),"B",""))))</f>
        <v/>
      </c>
      <c r="P123" s="12"/>
      <c r="Q123" s="12"/>
      <c r="R123" s="7"/>
      <c r="S123" s="7"/>
      <c r="T123" s="7"/>
      <c r="U123" s="7"/>
      <c r="V123" s="7"/>
      <c r="W123" s="7"/>
      <c r="X123" s="7" t="str">
        <f>IF(COUNTIF(Y123:AA123,"H"),"H",
IF(COUNTIF(Y123:AA123,"M"),"M",
IF(COUNTIF(Y123:AA123,"L"),"L",
IF(COUNTIF(Y123:AA123,"B"),"B",""))))</f>
        <v/>
      </c>
      <c r="Y123" s="25"/>
      <c r="Z123" s="25"/>
      <c r="AA123" s="25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>
        <f>COUNTIF(AX123:BA123,5)+COUNTIF(BG123:BH123,5)+COUNTIF(BK123:BQ123,5)+COUNTIF(BU123:CD123,5)+COUNTIF(AX123:BA123,9)+COUNTIF(BG123:BH123,9)+COUNTIF(BK123:BQ123,9)+COUNTIF(BU123:CD123,9)</f>
        <v>0</v>
      </c>
      <c r="AM123" s="7">
        <f>COUNTIF(AX123:BA123,15)+COUNTIF(BG123:BH123,15)+COUNTIF(BK123:BQ123,15)+COUNTIF(BU123:CD123,15)+COUNTIF(AX123:BA123,25)+COUNTIF(BG123:BH123,25)+COUNTIF(BK123:BQ123,25)+COUNTIF(BU123:CD123,25)</f>
        <v>0</v>
      </c>
      <c r="AN123" s="7" t="str">
        <f>IF(AM123&gt;=1,"HIGH",IF(AL123&gt;=2,"MEDIUM","LOW"))</f>
        <v>LOW</v>
      </c>
      <c r="AO123" s="7" t="str">
        <f>IF(AND(AM123=1,OR(H123="H",AB123="H"),TEXT(D123,0)&lt;&gt;"4"),"Y","N" )</f>
        <v>N</v>
      </c>
      <c r="AP123" s="7" t="s">
        <v>85</v>
      </c>
      <c r="AQ123" s="7" t="str">
        <f>IF(OR(AP123="Y",AO123="Y"),"MEDIUM",AN123)</f>
        <v>LOW</v>
      </c>
      <c r="AR123" s="57" t="s">
        <v>84</v>
      </c>
      <c r="AS123" s="57" t="s">
        <v>85</v>
      </c>
      <c r="AT123" s="57" t="s">
        <v>85</v>
      </c>
      <c r="AU123" s="57" t="str">
        <f>IF(AND(AR123="H",AS123="S"),"Y",IF(OR(AND(AR123="L",AS123="S",AT123="Y"),AND(AR123="H",AS123="G",AT123="Y")),"Y","N"))</f>
        <v>N</v>
      </c>
      <c r="AW123" s="57" t="str">
        <f>IF(AU123="N",AQ123,IF(AQ123="LOW","MEDIUM","HIGH"))</f>
        <v>LOW</v>
      </c>
      <c r="AX123" s="56">
        <f>INDEX('P-07 HACCP score'!$C$3:$E$7,MATCH(E123,'P-07 HACCP score'!$B$3:$B$7,0),MATCH('D-14 Ernst'!A$2,'P-07 HACCP score'!$C$2:$E$2,0))</f>
        <v>0</v>
      </c>
      <c r="AY123" s="56">
        <f>INDEX('P-07 HACCP score'!$C$3:$E$7,MATCH(F123,'P-07 HACCP score'!$B$3:$B$7,0),MATCH('D-14 Ernst'!B$2,'P-07 HACCP score'!$C$2:$E$2,0))</f>
        <v>0</v>
      </c>
      <c r="AZ123" s="56">
        <f>INDEX('P-07 HACCP score'!$C$3:$E$7,MATCH(G123,'P-07 HACCP score'!$B$3:$B$7,0),MATCH('D-14 Ernst'!C$2,'P-07 HACCP score'!$C$2:$E$2,0))</f>
        <v>0</v>
      </c>
      <c r="BA123" s="56" t="e">
        <f>INDEX('P-07 HACCP score'!$C$3:$E$7,MATCH(H123,'P-07 HACCP score'!$B$3:$B$7,0),MATCH('D-14 Ernst'!D$2,'P-07 HACCP score'!$C$2:$E$2,0))</f>
        <v>#N/A</v>
      </c>
      <c r="BB123" s="61">
        <f>INDEX('P-07 HACCP score'!$C$3:$E$7,MATCH(I123,'P-07 HACCP score'!$B$3:$B$7,0),MATCH('D-14 Ernst'!E$2,'P-07 HACCP score'!$C$2:$E$2,0))</f>
        <v>0</v>
      </c>
      <c r="BC123" s="61">
        <f>INDEX('P-07 HACCP score'!$C$3:$E$7,MATCH(J123,'P-07 HACCP score'!$B$3:$B$7,0),MATCH('D-14 Ernst'!F$2,'P-07 HACCP score'!$C$2:$E$2,0))</f>
        <v>0</v>
      </c>
      <c r="BD123" s="61">
        <f>INDEX('P-07 HACCP score'!$C$3:$E$7,MATCH(K123,'P-07 HACCP score'!$B$3:$B$7,0),MATCH('D-14 Ernst'!G$2,'P-07 HACCP score'!$C$2:$E$2,0))</f>
        <v>0</v>
      </c>
      <c r="BE123" s="61">
        <f>INDEX('P-07 HACCP score'!$C$3:$E$7,MATCH(L123,'P-07 HACCP score'!$B$3:$B$7,0),MATCH('D-14 Ernst'!H$2,'P-07 HACCP score'!$C$2:$E$2,0))</f>
        <v>0</v>
      </c>
      <c r="BF123" s="56">
        <f>INDEX('P-07 HACCP score'!$C$3:$E$7,MATCH(M123,'P-07 HACCP score'!$B$3:$B$7,0),MATCH('D-14 Ernst'!I$2,'P-07 HACCP score'!$C$2:$E$2,0))</f>
        <v>0</v>
      </c>
      <c r="BG123" s="56">
        <f>INDEX('P-07 HACCP score'!$C$3:$E$7,MATCH(N123,'P-07 HACCP score'!$B$3:$B$7,0),MATCH('D-14 Ernst'!J$2,'P-07 HACCP score'!$C$2:$E$2,0))</f>
        <v>0</v>
      </c>
      <c r="BH123" s="56" t="e">
        <f>INDEX('P-07 HACCP score'!$C$3:$E$7,MATCH(O123,'P-07 HACCP score'!$B$3:$B$7,0),MATCH('D-14 Ernst'!K$2,'P-07 HACCP score'!$C$2:$E$2,0))</f>
        <v>#N/A</v>
      </c>
      <c r="BI123" s="62">
        <f>INDEX('P-07 HACCP score'!$C$3:$E$7,MATCH(P123,'P-07 HACCP score'!$B$3:$B$7,0),MATCH('D-14 Ernst'!L$2,'P-07 HACCP score'!$C$2:$E$2,0))</f>
        <v>0</v>
      </c>
      <c r="BJ123" s="62">
        <f>INDEX('P-07 HACCP score'!$C$3:$E$7,MATCH(Q123,'P-07 HACCP score'!$B$3:$B$7,0),MATCH('D-14 Ernst'!M$2,'P-07 HACCP score'!$C$2:$E$2,0))</f>
        <v>0</v>
      </c>
      <c r="BK123" s="56">
        <f>INDEX('P-07 HACCP score'!$C$3:$E$7,MATCH(R123,'P-07 HACCP score'!$B$3:$B$7,0),MATCH('D-14 Ernst'!N$2,'P-07 HACCP score'!$C$2:$E$2,0))</f>
        <v>0</v>
      </c>
      <c r="BL123" s="56">
        <f>INDEX('P-07 HACCP score'!$C$3:$E$7,MATCH(S123,'P-07 HACCP score'!$B$3:$B$7,0),MATCH('D-14 Ernst'!O$2,'P-07 HACCP score'!$C$2:$E$2,0))</f>
        <v>0</v>
      </c>
      <c r="BM123" s="56">
        <f>INDEX('P-07 HACCP score'!$C$3:$E$7,MATCH(T123,'P-07 HACCP score'!$B$3:$B$7,0),MATCH('D-14 Ernst'!P$2,'P-07 HACCP score'!$C$2:$E$2,0))</f>
        <v>0</v>
      </c>
      <c r="BN123" s="56">
        <f>INDEX('P-07 HACCP score'!$C$3:$E$7,MATCH(U123,'P-07 HACCP score'!$B$3:$B$7,0),MATCH('D-14 Ernst'!Q$2,'P-07 HACCP score'!$C$2:$E$2,0))</f>
        <v>0</v>
      </c>
      <c r="BO123" s="56">
        <f>INDEX('P-07 HACCP score'!$C$3:$E$7,MATCH(V123,'P-07 HACCP score'!$B$3:$B$7,0),MATCH('D-14 Ernst'!R$2,'P-07 HACCP score'!$C$2:$E$2,0))</f>
        <v>0</v>
      </c>
      <c r="BP123" s="56">
        <f>INDEX('P-07 HACCP score'!$C$3:$E$7,MATCH(W123,'P-07 HACCP score'!$B$3:$B$7,0),MATCH('D-14 Ernst'!S$2,'P-07 HACCP score'!$C$2:$E$2,0))</f>
        <v>0</v>
      </c>
      <c r="BQ123" s="56" t="e">
        <f>INDEX('P-07 HACCP score'!$C$3:$E$7,MATCH(X123,'P-07 HACCP score'!$B$3:$B$7,0),MATCH('D-14 Ernst'!T$2,'P-07 HACCP score'!$C$2:$E$2,0))</f>
        <v>#N/A</v>
      </c>
      <c r="BR123" s="63">
        <f>INDEX('P-07 HACCP score'!$C$3:$E$7,MATCH(Y123,'P-07 HACCP score'!$B$3:$B$7,0),MATCH('D-14 Ernst'!U$2,'P-07 HACCP score'!$C$2:$E$2,0))</f>
        <v>0</v>
      </c>
      <c r="BS123" s="63">
        <f>INDEX('P-07 HACCP score'!$C$3:$E$7,MATCH(Z123,'P-07 HACCP score'!$B$3:$B$7,0),MATCH('D-14 Ernst'!V$2,'P-07 HACCP score'!$C$2:$E$2,0))</f>
        <v>0</v>
      </c>
      <c r="BT123" s="63">
        <f>INDEX('P-07 HACCP score'!$C$3:$E$7,MATCH(AA123,'P-07 HACCP score'!$B$3:$B$7,0),MATCH('D-14 Ernst'!W$2,'P-07 HACCP score'!$C$2:$E$2,0))</f>
        <v>0</v>
      </c>
      <c r="BU123" s="56">
        <f>INDEX('P-07 HACCP score'!$C$3:$E$7,MATCH(AB123,'P-07 HACCP score'!$B$3:$B$7,0),MATCH('D-14 Ernst'!X$2,'P-07 HACCP score'!$C$2:$E$2,0))</f>
        <v>0</v>
      </c>
      <c r="BV123" s="56">
        <f>INDEX('P-07 HACCP score'!$C$3:$E$7,MATCH(AC123,'P-07 HACCP score'!$B$3:$B$7,0),MATCH('D-14 Ernst'!Y$2,'P-07 HACCP score'!$C$2:$E$2,0))</f>
        <v>0</v>
      </c>
      <c r="BW123" s="56">
        <f>INDEX('P-07 HACCP score'!$C$3:$E$7,MATCH(AD123,'P-07 HACCP score'!$B$3:$B$7,0),MATCH('D-14 Ernst'!Z$2,'P-07 HACCP score'!$C$2:$E$2,0))</f>
        <v>0</v>
      </c>
      <c r="BX123" s="56">
        <f>INDEX('P-07 HACCP score'!$C$3:$E$7,MATCH(AE123,'P-07 HACCP score'!$B$3:$B$7,0),MATCH('D-14 Ernst'!AA$2,'P-07 HACCP score'!$C$2:$E$2,0))</f>
        <v>0</v>
      </c>
      <c r="BY123" s="56">
        <f>INDEX('P-07 HACCP score'!$C$3:$E$7,MATCH(AF123,'P-07 HACCP score'!$B$3:$B$7,0),MATCH('D-14 Ernst'!AB$2,'P-07 HACCP score'!$C$2:$E$2,0))</f>
        <v>0</v>
      </c>
      <c r="BZ123" s="56">
        <f>INDEX('P-07 HACCP score'!$C$3:$E$7,MATCH(AG123,'P-07 HACCP score'!$B$3:$B$7,0),MATCH('D-14 Ernst'!AC$2,'P-07 HACCP score'!$C$2:$E$2,0))</f>
        <v>0</v>
      </c>
      <c r="CA123" s="56">
        <f>INDEX('P-07 HACCP score'!$C$3:$E$7,MATCH(AH123,'P-07 HACCP score'!$B$3:$B$7,0),MATCH('D-14 Ernst'!AD$2,'P-07 HACCP score'!$C$2:$E$2,0))</f>
        <v>0</v>
      </c>
      <c r="CB123" s="56">
        <f>INDEX('P-07 HACCP score'!$C$3:$E$7,MATCH(AI123,'P-07 HACCP score'!$B$3:$B$7,0),MATCH('D-14 Ernst'!AE$2,'P-07 HACCP score'!$C$2:$E$2,0))</f>
        <v>0</v>
      </c>
      <c r="CC123" s="56">
        <f>INDEX('P-07 HACCP score'!$C$3:$E$7,MATCH(AJ123,'P-07 HACCP score'!$B$3:$B$7,0),MATCH('D-14 Ernst'!AF$2,'P-07 HACCP score'!$C$2:$E$2,0))</f>
        <v>0</v>
      </c>
      <c r="CD123" s="56">
        <f>INDEX('P-07 HACCP score'!$C$3:$E$7,MATCH(AK123,'P-07 HACCP score'!$B$3:$B$7,0),MATCH('D-14 Ernst'!AG$2,'P-07 HACCP score'!$C$2:$E$2,0))</f>
        <v>0</v>
      </c>
    </row>
    <row r="124" spans="1:82" x14ac:dyDescent="0.3">
      <c r="A124" s="48">
        <v>20029</v>
      </c>
      <c r="B124" s="51" t="s">
        <v>234</v>
      </c>
      <c r="C124" s="45" t="s">
        <v>154</v>
      </c>
      <c r="D124" s="39">
        <v>6</v>
      </c>
      <c r="E124" s="8"/>
      <c r="F124" s="7"/>
      <c r="G124" s="7"/>
      <c r="H124" s="7" t="str">
        <f>IF(COUNTIF(I124:M124,"H"),"H",
IF(COUNTIF(I124:M124,"M"),"M",
IF(COUNTIF(I124:M124,"L"),"L",
IF(COUNTIF(I124:M124,"B"),"B",""))))</f>
        <v/>
      </c>
      <c r="I124" s="10"/>
      <c r="J124" s="10"/>
      <c r="K124" s="10"/>
      <c r="L124" s="10"/>
      <c r="M124" s="10"/>
      <c r="N124" s="7"/>
      <c r="O124" s="7" t="str">
        <f>IF(COUNTIF(P124:Q124,"H"),"H",
IF(COUNTIF(P124:Q124,"M"),"M",
IF(COUNTIF(P124:Q124,"L"),"L",
IF(COUNTIF(P124:Q124,"B"),"B",""))))</f>
        <v/>
      </c>
      <c r="P124" s="12"/>
      <c r="Q124" s="12"/>
      <c r="R124" s="7"/>
      <c r="S124" s="7"/>
      <c r="T124" s="7"/>
      <c r="U124" s="7"/>
      <c r="V124" s="7"/>
      <c r="W124" s="7"/>
      <c r="X124" s="7" t="str">
        <f>IF(COUNTIF(Y124:AA124,"H"),"H",
IF(COUNTIF(Y124:AA124,"M"),"M",
IF(COUNTIF(Y124:AA124,"L"),"L",
IF(COUNTIF(Y124:AA124,"B"),"B",""))))</f>
        <v/>
      </c>
      <c r="Y124" s="25"/>
      <c r="Z124" s="25"/>
      <c r="AA124" s="25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>
        <f>COUNTIF(AX124:BA124,5)+COUNTIF(BG124:BH124,5)+COUNTIF(BK124:BQ124,5)+COUNTIF(BU124:CD124,5)+COUNTIF(AX124:BA124,9)+COUNTIF(BG124:BH124,9)+COUNTIF(BK124:BQ124,9)+COUNTIF(BU124:CD124,9)</f>
        <v>0</v>
      </c>
      <c r="AM124" s="7">
        <f>COUNTIF(AX124:BA124,15)+COUNTIF(BG124:BH124,15)+COUNTIF(BK124:BQ124,15)+COUNTIF(BU124:CD124,15)+COUNTIF(AX124:BA124,25)+COUNTIF(BG124:BH124,25)+COUNTIF(BK124:BQ124,25)+COUNTIF(BU124:CD124,25)</f>
        <v>0</v>
      </c>
      <c r="AN124" s="7" t="str">
        <f>IF(AM124&gt;=1,"HIGH",IF(AL124&gt;=2,"MEDIUM","LOW"))</f>
        <v>LOW</v>
      </c>
      <c r="AO124" s="7" t="str">
        <f>IF(AND(AM124=1,OR(H124="H",AB124="H"),TEXT(D124,0)&lt;&gt;"4"),"Y","N" )</f>
        <v>N</v>
      </c>
      <c r="AP124" s="7" t="s">
        <v>86</v>
      </c>
      <c r="AQ124" s="7" t="str">
        <f>IF(OR(AP124="Y",AO124="Y"),"MEDIUM",AN124)</f>
        <v>MEDIUM</v>
      </c>
      <c r="AR124" s="57" t="s">
        <v>84</v>
      </c>
      <c r="AS124" s="57" t="s">
        <v>85</v>
      </c>
      <c r="AT124" s="57" t="s">
        <v>85</v>
      </c>
      <c r="AU124" s="57" t="str">
        <f>IF(AND(AR124="H",AS124="S"),"Y",IF(OR(AND(AR124="L",AS124="S",AT124="Y"),AND(AR124="H",AS124="G",AT124="Y")),"Y","N"))</f>
        <v>N</v>
      </c>
      <c r="AW124" s="57" t="str">
        <f>IF(AU124="N",AQ124,IF(AQ124="LOW","MEDIUM","HIGH"))</f>
        <v>MEDIUM</v>
      </c>
      <c r="AX124" s="56">
        <f>INDEX('P-07 HACCP score'!$C$3:$E$7,MATCH(E124,'P-07 HACCP score'!$B$3:$B$7,0),MATCH('D-14 Ernst'!A$2,'P-07 HACCP score'!$C$2:$E$2,0))</f>
        <v>0</v>
      </c>
      <c r="AY124" s="56">
        <f>INDEX('P-07 HACCP score'!$C$3:$E$7,MATCH(F124,'P-07 HACCP score'!$B$3:$B$7,0),MATCH('D-14 Ernst'!B$2,'P-07 HACCP score'!$C$2:$E$2,0))</f>
        <v>0</v>
      </c>
      <c r="AZ124" s="56">
        <f>INDEX('P-07 HACCP score'!$C$3:$E$7,MATCH(G124,'P-07 HACCP score'!$B$3:$B$7,0),MATCH('D-14 Ernst'!C$2,'P-07 HACCP score'!$C$2:$E$2,0))</f>
        <v>0</v>
      </c>
      <c r="BA124" s="56" t="e">
        <f>INDEX('P-07 HACCP score'!$C$3:$E$7,MATCH(H124,'P-07 HACCP score'!$B$3:$B$7,0),MATCH('D-14 Ernst'!D$2,'P-07 HACCP score'!$C$2:$E$2,0))</f>
        <v>#N/A</v>
      </c>
      <c r="BB124" s="61">
        <f>INDEX('P-07 HACCP score'!$C$3:$E$7,MATCH(I124,'P-07 HACCP score'!$B$3:$B$7,0),MATCH('D-14 Ernst'!E$2,'P-07 HACCP score'!$C$2:$E$2,0))</f>
        <v>0</v>
      </c>
      <c r="BC124" s="61">
        <f>INDEX('P-07 HACCP score'!$C$3:$E$7,MATCH(J124,'P-07 HACCP score'!$B$3:$B$7,0),MATCH('D-14 Ernst'!F$2,'P-07 HACCP score'!$C$2:$E$2,0))</f>
        <v>0</v>
      </c>
      <c r="BD124" s="61">
        <f>INDEX('P-07 HACCP score'!$C$3:$E$7,MATCH(K124,'P-07 HACCP score'!$B$3:$B$7,0),MATCH('D-14 Ernst'!G$2,'P-07 HACCP score'!$C$2:$E$2,0))</f>
        <v>0</v>
      </c>
      <c r="BE124" s="61">
        <f>INDEX('P-07 HACCP score'!$C$3:$E$7,MATCH(L124,'P-07 HACCP score'!$B$3:$B$7,0),MATCH('D-14 Ernst'!H$2,'P-07 HACCP score'!$C$2:$E$2,0))</f>
        <v>0</v>
      </c>
      <c r="BF124" s="56">
        <f>INDEX('P-07 HACCP score'!$C$3:$E$7,MATCH(M124,'P-07 HACCP score'!$B$3:$B$7,0),MATCH('D-14 Ernst'!I$2,'P-07 HACCP score'!$C$2:$E$2,0))</f>
        <v>0</v>
      </c>
      <c r="BG124" s="56">
        <f>INDEX('P-07 HACCP score'!$C$3:$E$7,MATCH(N124,'P-07 HACCP score'!$B$3:$B$7,0),MATCH('D-14 Ernst'!J$2,'P-07 HACCP score'!$C$2:$E$2,0))</f>
        <v>0</v>
      </c>
      <c r="BH124" s="56" t="e">
        <f>INDEX('P-07 HACCP score'!$C$3:$E$7,MATCH(O124,'P-07 HACCP score'!$B$3:$B$7,0),MATCH('D-14 Ernst'!K$2,'P-07 HACCP score'!$C$2:$E$2,0))</f>
        <v>#N/A</v>
      </c>
      <c r="BI124" s="62">
        <f>INDEX('P-07 HACCP score'!$C$3:$E$7,MATCH(P124,'P-07 HACCP score'!$B$3:$B$7,0),MATCH('D-14 Ernst'!L$2,'P-07 HACCP score'!$C$2:$E$2,0))</f>
        <v>0</v>
      </c>
      <c r="BJ124" s="62">
        <f>INDEX('P-07 HACCP score'!$C$3:$E$7,MATCH(Q124,'P-07 HACCP score'!$B$3:$B$7,0),MATCH('D-14 Ernst'!M$2,'P-07 HACCP score'!$C$2:$E$2,0))</f>
        <v>0</v>
      </c>
      <c r="BK124" s="56">
        <f>INDEX('P-07 HACCP score'!$C$3:$E$7,MATCH(R124,'P-07 HACCP score'!$B$3:$B$7,0),MATCH('D-14 Ernst'!N$2,'P-07 HACCP score'!$C$2:$E$2,0))</f>
        <v>0</v>
      </c>
      <c r="BL124" s="56">
        <f>INDEX('P-07 HACCP score'!$C$3:$E$7,MATCH(S124,'P-07 HACCP score'!$B$3:$B$7,0),MATCH('D-14 Ernst'!O$2,'P-07 HACCP score'!$C$2:$E$2,0))</f>
        <v>0</v>
      </c>
      <c r="BM124" s="56">
        <f>INDEX('P-07 HACCP score'!$C$3:$E$7,MATCH(T124,'P-07 HACCP score'!$B$3:$B$7,0),MATCH('D-14 Ernst'!P$2,'P-07 HACCP score'!$C$2:$E$2,0))</f>
        <v>0</v>
      </c>
      <c r="BN124" s="56">
        <f>INDEX('P-07 HACCP score'!$C$3:$E$7,MATCH(U124,'P-07 HACCP score'!$B$3:$B$7,0),MATCH('D-14 Ernst'!Q$2,'P-07 HACCP score'!$C$2:$E$2,0))</f>
        <v>0</v>
      </c>
      <c r="BO124" s="56">
        <f>INDEX('P-07 HACCP score'!$C$3:$E$7,MATCH(V124,'P-07 HACCP score'!$B$3:$B$7,0),MATCH('D-14 Ernst'!R$2,'P-07 HACCP score'!$C$2:$E$2,0))</f>
        <v>0</v>
      </c>
      <c r="BP124" s="56">
        <f>INDEX('P-07 HACCP score'!$C$3:$E$7,MATCH(W124,'P-07 HACCP score'!$B$3:$B$7,0),MATCH('D-14 Ernst'!S$2,'P-07 HACCP score'!$C$2:$E$2,0))</f>
        <v>0</v>
      </c>
      <c r="BQ124" s="56" t="e">
        <f>INDEX('P-07 HACCP score'!$C$3:$E$7,MATCH(X124,'P-07 HACCP score'!$B$3:$B$7,0),MATCH('D-14 Ernst'!T$2,'P-07 HACCP score'!$C$2:$E$2,0))</f>
        <v>#N/A</v>
      </c>
      <c r="BR124" s="63">
        <f>INDEX('P-07 HACCP score'!$C$3:$E$7,MATCH(Y124,'P-07 HACCP score'!$B$3:$B$7,0),MATCH('D-14 Ernst'!U$2,'P-07 HACCP score'!$C$2:$E$2,0))</f>
        <v>0</v>
      </c>
      <c r="BS124" s="63">
        <f>INDEX('P-07 HACCP score'!$C$3:$E$7,MATCH(Z124,'P-07 HACCP score'!$B$3:$B$7,0),MATCH('D-14 Ernst'!V$2,'P-07 HACCP score'!$C$2:$E$2,0))</f>
        <v>0</v>
      </c>
      <c r="BT124" s="63">
        <f>INDEX('P-07 HACCP score'!$C$3:$E$7,MATCH(AA124,'P-07 HACCP score'!$B$3:$B$7,0),MATCH('D-14 Ernst'!W$2,'P-07 HACCP score'!$C$2:$E$2,0))</f>
        <v>0</v>
      </c>
      <c r="BU124" s="56">
        <f>INDEX('P-07 HACCP score'!$C$3:$E$7,MATCH(AB124,'P-07 HACCP score'!$B$3:$B$7,0),MATCH('D-14 Ernst'!X$2,'P-07 HACCP score'!$C$2:$E$2,0))</f>
        <v>0</v>
      </c>
      <c r="BV124" s="56">
        <f>INDEX('P-07 HACCP score'!$C$3:$E$7,MATCH(AC124,'P-07 HACCP score'!$B$3:$B$7,0),MATCH('D-14 Ernst'!Y$2,'P-07 HACCP score'!$C$2:$E$2,0))</f>
        <v>0</v>
      </c>
      <c r="BW124" s="56">
        <f>INDEX('P-07 HACCP score'!$C$3:$E$7,MATCH(AD124,'P-07 HACCP score'!$B$3:$B$7,0),MATCH('D-14 Ernst'!Z$2,'P-07 HACCP score'!$C$2:$E$2,0))</f>
        <v>0</v>
      </c>
      <c r="BX124" s="56">
        <f>INDEX('P-07 HACCP score'!$C$3:$E$7,MATCH(AE124,'P-07 HACCP score'!$B$3:$B$7,0),MATCH('D-14 Ernst'!AA$2,'P-07 HACCP score'!$C$2:$E$2,0))</f>
        <v>0</v>
      </c>
      <c r="BY124" s="56">
        <f>INDEX('P-07 HACCP score'!$C$3:$E$7,MATCH(AF124,'P-07 HACCP score'!$B$3:$B$7,0),MATCH('D-14 Ernst'!AB$2,'P-07 HACCP score'!$C$2:$E$2,0))</f>
        <v>0</v>
      </c>
      <c r="BZ124" s="56">
        <f>INDEX('P-07 HACCP score'!$C$3:$E$7,MATCH(AG124,'P-07 HACCP score'!$B$3:$B$7,0),MATCH('D-14 Ernst'!AC$2,'P-07 HACCP score'!$C$2:$E$2,0))</f>
        <v>0</v>
      </c>
      <c r="CA124" s="56">
        <f>INDEX('P-07 HACCP score'!$C$3:$E$7,MATCH(AH124,'P-07 HACCP score'!$B$3:$B$7,0),MATCH('D-14 Ernst'!AD$2,'P-07 HACCP score'!$C$2:$E$2,0))</f>
        <v>0</v>
      </c>
      <c r="CB124" s="56">
        <f>INDEX('P-07 HACCP score'!$C$3:$E$7,MATCH(AI124,'P-07 HACCP score'!$B$3:$B$7,0),MATCH('D-14 Ernst'!AE$2,'P-07 HACCP score'!$C$2:$E$2,0))</f>
        <v>0</v>
      </c>
      <c r="CC124" s="56">
        <f>INDEX('P-07 HACCP score'!$C$3:$E$7,MATCH(AJ124,'P-07 HACCP score'!$B$3:$B$7,0),MATCH('D-14 Ernst'!AF$2,'P-07 HACCP score'!$C$2:$E$2,0))</f>
        <v>0</v>
      </c>
      <c r="CD124" s="56">
        <f>INDEX('P-07 HACCP score'!$C$3:$E$7,MATCH(AK124,'P-07 HACCP score'!$B$3:$B$7,0),MATCH('D-14 Ernst'!AG$2,'P-07 HACCP score'!$C$2:$E$2,0))</f>
        <v>0</v>
      </c>
    </row>
    <row r="125" spans="1:82" x14ac:dyDescent="0.3">
      <c r="A125" s="30">
        <v>50531</v>
      </c>
      <c r="B125" s="51" t="s">
        <v>235</v>
      </c>
      <c r="C125" s="46" t="s">
        <v>123</v>
      </c>
      <c r="D125" s="40">
        <v>1</v>
      </c>
      <c r="E125" s="32" t="s">
        <v>83</v>
      </c>
      <c r="F125" s="7"/>
      <c r="G125" s="7"/>
      <c r="H125" s="7" t="str">
        <f>IF(COUNTIF(I125:M125,"H"),"H",
IF(COUNTIF(I125:M125,"M"),"M",
IF(COUNTIF(I125:M125,"L"),"L",
IF(COUNTIF(I125:M125,"B"),"B",""))))</f>
        <v>M</v>
      </c>
      <c r="I125" s="33" t="s">
        <v>102</v>
      </c>
      <c r="J125" s="33" t="s">
        <v>102</v>
      </c>
      <c r="K125" s="10"/>
      <c r="L125" s="10"/>
      <c r="M125" s="10"/>
      <c r="N125" s="7"/>
      <c r="O125" s="7" t="str">
        <f>IF(COUNTIF(P125:Q125,"H"),"H",
IF(COUNTIF(P125:Q125,"M"),"M",
IF(COUNTIF(P125:Q125,"L"),"L",
IF(COUNTIF(P125:Q125,"B"),"B",""))))</f>
        <v/>
      </c>
      <c r="P125" s="12"/>
      <c r="Q125" s="12"/>
      <c r="R125" s="7"/>
      <c r="S125" s="7"/>
      <c r="T125" s="7"/>
      <c r="U125" s="7"/>
      <c r="V125" s="7"/>
      <c r="W125" s="7"/>
      <c r="X125" s="7" t="str">
        <f>IF(COUNTIF(Y125:AA125,"H"),"H",
IF(COUNTIF(Y125:AA125,"M"),"M",
IF(COUNTIF(Y125:AA125,"L"),"L",
IF(COUNTIF(Y125:AA125,"B"),"B",""))))</f>
        <v/>
      </c>
      <c r="Y125" s="25"/>
      <c r="Z125" s="25"/>
      <c r="AA125" s="25"/>
      <c r="AB125" s="7"/>
      <c r="AC125" s="7"/>
      <c r="AD125" s="7"/>
      <c r="AE125" s="7"/>
      <c r="AF125" s="30" t="s">
        <v>83</v>
      </c>
      <c r="AG125" s="7"/>
      <c r="AH125" s="7"/>
      <c r="AI125" s="7"/>
      <c r="AJ125" s="7"/>
      <c r="AK125" s="7"/>
      <c r="AL125" s="7">
        <f>COUNTIF(AX125:BA125,5)+COUNTIF(BG125:BH125,5)+COUNTIF(BK125:BQ125,5)+COUNTIF(BU125:CD125,5)+COUNTIF(AX125:BA125,9)+COUNTIF(BG125:BH125,9)+COUNTIF(BK125:BQ125,9)+COUNTIF(BU125:CD125,9)</f>
        <v>1</v>
      </c>
      <c r="AM125" s="7">
        <f>COUNTIF(AX125:BA125,15)+COUNTIF(BG125:BH125,15)+COUNTIF(BK125:BQ125,15)+COUNTIF(BU125:CD125,15)+COUNTIF(AX125:BA125,25)+COUNTIF(BG125:BH125,25)+COUNTIF(BK125:BQ125,25)+COUNTIF(BU125:CD125,25)</f>
        <v>0</v>
      </c>
      <c r="AN125" s="7" t="str">
        <f>IF(AM125&gt;=1,"HIGH",IF(AL125&gt;=2,"MEDIUM","LOW"))</f>
        <v>LOW</v>
      </c>
      <c r="AO125" s="7" t="str">
        <f>IF(AND(AM125=1,OR(H125="H",AB125="H"),TEXT(D125,0)&lt;&gt;"4"),"Y","N" )</f>
        <v>N</v>
      </c>
      <c r="AP125" s="7" t="s">
        <v>85</v>
      </c>
      <c r="AQ125" s="7" t="str">
        <f>IF(OR(AP125="Y",AO125="Y"),"MEDIUM",AN125)</f>
        <v>LOW</v>
      </c>
      <c r="AU125" s="57" t="str">
        <f>IF(AND(AR125="H",AS125="S"),"Y",IF(OR(AND(AR125="L",AS125="S",AT125="Y"),AND(AR125="H",AS125="G",AT125="Y")),"Y","N"))</f>
        <v>N</v>
      </c>
      <c r="AW125" s="57" t="str">
        <f>IF(AU125="N",AQ125,IF(AQ125="LOW","MEDIUM","HIGH"))</f>
        <v>LOW</v>
      </c>
      <c r="AX125" s="56">
        <f>INDEX('P-07 HACCP score'!$C$3:$E$7,MATCH(E125,'P-07 HACCP score'!$B$3:$B$7,0),MATCH('D-14 Ernst'!A$2,'P-07 HACCP score'!$C$2:$E$2,0))</f>
        <v>1.5</v>
      </c>
      <c r="AY125" s="56">
        <f>INDEX('P-07 HACCP score'!$C$3:$E$7,MATCH(F125,'P-07 HACCP score'!$B$3:$B$7,0),MATCH('D-14 Ernst'!B$2,'P-07 HACCP score'!$C$2:$E$2,0))</f>
        <v>0</v>
      </c>
      <c r="AZ125" s="56">
        <f>INDEX('P-07 HACCP score'!$C$3:$E$7,MATCH(G125,'P-07 HACCP score'!$B$3:$B$7,0),MATCH('D-14 Ernst'!C$2,'P-07 HACCP score'!$C$2:$E$2,0))</f>
        <v>0</v>
      </c>
      <c r="BA125" s="56">
        <f>INDEX('P-07 HACCP score'!$C$3:$E$7,MATCH(H125,'P-07 HACCP score'!$B$3:$B$7,0),MATCH('D-14 Ernst'!D$2,'P-07 HACCP score'!$C$2:$E$2,0))</f>
        <v>9</v>
      </c>
      <c r="BB125" s="61">
        <f>INDEX('P-07 HACCP score'!$C$3:$E$7,MATCH(I125,'P-07 HACCP score'!$B$3:$B$7,0),MATCH('D-14 Ernst'!E$2,'P-07 HACCP score'!$C$2:$E$2,0))</f>
        <v>9</v>
      </c>
      <c r="BC125" s="61">
        <f>INDEX('P-07 HACCP score'!$C$3:$E$7,MATCH(J125,'P-07 HACCP score'!$B$3:$B$7,0),MATCH('D-14 Ernst'!F$2,'P-07 HACCP score'!$C$2:$E$2,0))</f>
        <v>9</v>
      </c>
      <c r="BD125" s="61">
        <f>INDEX('P-07 HACCP score'!$C$3:$E$7,MATCH(K125,'P-07 HACCP score'!$B$3:$B$7,0),MATCH('D-14 Ernst'!G$2,'P-07 HACCP score'!$C$2:$E$2,0))</f>
        <v>0</v>
      </c>
      <c r="BE125" s="61">
        <f>INDEX('P-07 HACCP score'!$C$3:$E$7,MATCH(L125,'P-07 HACCP score'!$B$3:$B$7,0),MATCH('D-14 Ernst'!H$2,'P-07 HACCP score'!$C$2:$E$2,0))</f>
        <v>0</v>
      </c>
      <c r="BF125" s="56">
        <f>INDEX('P-07 HACCP score'!$C$3:$E$7,MATCH(M125,'P-07 HACCP score'!$B$3:$B$7,0),MATCH('D-14 Ernst'!I$2,'P-07 HACCP score'!$C$2:$E$2,0))</f>
        <v>0</v>
      </c>
      <c r="BG125" s="56">
        <f>INDEX('P-07 HACCP score'!$C$3:$E$7,MATCH(N125,'P-07 HACCP score'!$B$3:$B$7,0),MATCH('D-14 Ernst'!J$2,'P-07 HACCP score'!$C$2:$E$2,0))</f>
        <v>0</v>
      </c>
      <c r="BH125" s="56" t="e">
        <f>INDEX('P-07 HACCP score'!$C$3:$E$7,MATCH(O125,'P-07 HACCP score'!$B$3:$B$7,0),MATCH('D-14 Ernst'!K$2,'P-07 HACCP score'!$C$2:$E$2,0))</f>
        <v>#N/A</v>
      </c>
      <c r="BI125" s="62">
        <f>INDEX('P-07 HACCP score'!$C$3:$E$7,MATCH(P125,'P-07 HACCP score'!$B$3:$B$7,0),MATCH('D-14 Ernst'!L$2,'P-07 HACCP score'!$C$2:$E$2,0))</f>
        <v>0</v>
      </c>
      <c r="BJ125" s="62">
        <f>INDEX('P-07 HACCP score'!$C$3:$E$7,MATCH(Q125,'P-07 HACCP score'!$B$3:$B$7,0),MATCH('D-14 Ernst'!M$2,'P-07 HACCP score'!$C$2:$E$2,0))</f>
        <v>0</v>
      </c>
      <c r="BK125" s="56">
        <f>INDEX('P-07 HACCP score'!$C$3:$E$7,MATCH(R125,'P-07 HACCP score'!$B$3:$B$7,0),MATCH('D-14 Ernst'!N$2,'P-07 HACCP score'!$C$2:$E$2,0))</f>
        <v>0</v>
      </c>
      <c r="BL125" s="56">
        <f>INDEX('P-07 HACCP score'!$C$3:$E$7,MATCH(S125,'P-07 HACCP score'!$B$3:$B$7,0),MATCH('D-14 Ernst'!O$2,'P-07 HACCP score'!$C$2:$E$2,0))</f>
        <v>0</v>
      </c>
      <c r="BM125" s="56">
        <f>INDEX('P-07 HACCP score'!$C$3:$E$7,MATCH(T125,'P-07 HACCP score'!$B$3:$B$7,0),MATCH('D-14 Ernst'!P$2,'P-07 HACCP score'!$C$2:$E$2,0))</f>
        <v>0</v>
      </c>
      <c r="BN125" s="56">
        <f>INDEX('P-07 HACCP score'!$C$3:$E$7,MATCH(U125,'P-07 HACCP score'!$B$3:$B$7,0),MATCH('D-14 Ernst'!Q$2,'P-07 HACCP score'!$C$2:$E$2,0))</f>
        <v>0</v>
      </c>
      <c r="BO125" s="56">
        <f>INDEX('P-07 HACCP score'!$C$3:$E$7,MATCH(V125,'P-07 HACCP score'!$B$3:$B$7,0),MATCH('D-14 Ernst'!R$2,'P-07 HACCP score'!$C$2:$E$2,0))</f>
        <v>0</v>
      </c>
      <c r="BP125" s="56">
        <f>INDEX('P-07 HACCP score'!$C$3:$E$7,MATCH(W125,'P-07 HACCP score'!$B$3:$B$7,0),MATCH('D-14 Ernst'!S$2,'P-07 HACCP score'!$C$2:$E$2,0))</f>
        <v>0</v>
      </c>
      <c r="BQ125" s="56" t="e">
        <f>INDEX('P-07 HACCP score'!$C$3:$E$7,MATCH(X125,'P-07 HACCP score'!$B$3:$B$7,0),MATCH('D-14 Ernst'!T$2,'P-07 HACCP score'!$C$2:$E$2,0))</f>
        <v>#N/A</v>
      </c>
      <c r="BR125" s="63">
        <f>INDEX('P-07 HACCP score'!$C$3:$E$7,MATCH(Y125,'P-07 HACCP score'!$B$3:$B$7,0),MATCH('D-14 Ernst'!U$2,'P-07 HACCP score'!$C$2:$E$2,0))</f>
        <v>0</v>
      </c>
      <c r="BS125" s="63">
        <f>INDEX('P-07 HACCP score'!$C$3:$E$7,MATCH(Z125,'P-07 HACCP score'!$B$3:$B$7,0),MATCH('D-14 Ernst'!V$2,'P-07 HACCP score'!$C$2:$E$2,0))</f>
        <v>0</v>
      </c>
      <c r="BT125" s="63">
        <f>INDEX('P-07 HACCP score'!$C$3:$E$7,MATCH(AA125,'P-07 HACCP score'!$B$3:$B$7,0),MATCH('D-14 Ernst'!W$2,'P-07 HACCP score'!$C$2:$E$2,0))</f>
        <v>0</v>
      </c>
      <c r="BU125" s="56">
        <f>INDEX('P-07 HACCP score'!$C$3:$E$7,MATCH(AB125,'P-07 HACCP score'!$B$3:$B$7,0),MATCH('D-14 Ernst'!X$2,'P-07 HACCP score'!$C$2:$E$2,0))</f>
        <v>0</v>
      </c>
      <c r="BV125" s="56">
        <f>INDEX('P-07 HACCP score'!$C$3:$E$7,MATCH(AC125,'P-07 HACCP score'!$B$3:$B$7,0),MATCH('D-14 Ernst'!Y$2,'P-07 HACCP score'!$C$2:$E$2,0))</f>
        <v>0</v>
      </c>
      <c r="BW125" s="56">
        <f>INDEX('P-07 HACCP score'!$C$3:$E$7,MATCH(AD125,'P-07 HACCP score'!$B$3:$B$7,0),MATCH('D-14 Ernst'!Z$2,'P-07 HACCP score'!$C$2:$E$2,0))</f>
        <v>0</v>
      </c>
      <c r="BX125" s="56">
        <f>INDEX('P-07 HACCP score'!$C$3:$E$7,MATCH(AE125,'P-07 HACCP score'!$B$3:$B$7,0),MATCH('D-14 Ernst'!AA$2,'P-07 HACCP score'!$C$2:$E$2,0))</f>
        <v>0</v>
      </c>
      <c r="BY125" s="56">
        <f>INDEX('P-07 HACCP score'!$C$3:$E$7,MATCH(AF125,'P-07 HACCP score'!$B$3:$B$7,0),MATCH('D-14 Ernst'!AB$2,'P-07 HACCP score'!$C$2:$E$2,0))</f>
        <v>1.5</v>
      </c>
      <c r="BZ125" s="56">
        <f>INDEX('P-07 HACCP score'!$C$3:$E$7,MATCH(AG125,'P-07 HACCP score'!$B$3:$B$7,0),MATCH('D-14 Ernst'!AC$2,'P-07 HACCP score'!$C$2:$E$2,0))</f>
        <v>0</v>
      </c>
      <c r="CA125" s="56">
        <f>INDEX('P-07 HACCP score'!$C$3:$E$7,MATCH(AH125,'P-07 HACCP score'!$B$3:$B$7,0),MATCH('D-14 Ernst'!AD$2,'P-07 HACCP score'!$C$2:$E$2,0))</f>
        <v>0</v>
      </c>
      <c r="CB125" s="56">
        <f>INDEX('P-07 HACCP score'!$C$3:$E$7,MATCH(AI125,'P-07 HACCP score'!$B$3:$B$7,0),MATCH('D-14 Ernst'!AE$2,'P-07 HACCP score'!$C$2:$E$2,0))</f>
        <v>0</v>
      </c>
      <c r="CC125" s="56">
        <f>INDEX('P-07 HACCP score'!$C$3:$E$7,MATCH(AJ125,'P-07 HACCP score'!$B$3:$B$7,0),MATCH('D-14 Ernst'!AF$2,'P-07 HACCP score'!$C$2:$E$2,0))</f>
        <v>0</v>
      </c>
      <c r="CD125" s="56">
        <f>INDEX('P-07 HACCP score'!$C$3:$E$7,MATCH(AK125,'P-07 HACCP score'!$B$3:$B$7,0),MATCH('D-14 Ernst'!AG$2,'P-07 HACCP score'!$C$2:$E$2,0))</f>
        <v>0</v>
      </c>
    </row>
    <row r="126" spans="1:82" x14ac:dyDescent="0.3">
      <c r="A126" s="48">
        <v>30800</v>
      </c>
      <c r="B126" s="51" t="s">
        <v>236</v>
      </c>
      <c r="C126" s="45" t="s">
        <v>160</v>
      </c>
      <c r="D126" s="39">
        <v>5</v>
      </c>
      <c r="E126" s="8"/>
      <c r="F126" s="7"/>
      <c r="G126" s="7"/>
      <c r="H126" s="7" t="str">
        <f>IF(COUNTIF(I126:M126,"H"),"H",
IF(COUNTIF(I126:M126,"M"),"M",
IF(COUNTIF(I126:M126,"L"),"L",
IF(COUNTIF(I126:M126,"B"),"B",""))))</f>
        <v/>
      </c>
      <c r="I126" s="10"/>
      <c r="J126" s="10"/>
      <c r="K126" s="10"/>
      <c r="L126" s="10"/>
      <c r="M126" s="10"/>
      <c r="N126" s="7"/>
      <c r="O126" s="7" t="str">
        <f>IF(COUNTIF(P126:Q126,"H"),"H",
IF(COUNTIF(P126:Q126,"M"),"M",
IF(COUNTIF(P126:Q126,"L"),"L",
IF(COUNTIF(P126:Q126,"B"),"B",""))))</f>
        <v>M</v>
      </c>
      <c r="P126" s="12" t="s">
        <v>102</v>
      </c>
      <c r="Q126" s="12" t="s">
        <v>83</v>
      </c>
      <c r="R126" s="7" t="s">
        <v>84</v>
      </c>
      <c r="S126" s="7"/>
      <c r="T126" s="7" t="s">
        <v>83</v>
      </c>
      <c r="U126" s="7"/>
      <c r="V126" s="7"/>
      <c r="W126" s="7"/>
      <c r="X126" s="7" t="str">
        <f>IF(COUNTIF(Y126:AA126,"H"),"H",
IF(COUNTIF(Y126:AA126,"M"),"M",
IF(COUNTIF(Y126:AA126,"L"),"L",
IF(COUNTIF(Y126:AA126,"B"),"B",""))))</f>
        <v/>
      </c>
      <c r="Y126" s="25"/>
      <c r="Z126" s="25"/>
      <c r="AA126" s="25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>
        <f>COUNTIF(AX126:BA126,5)+COUNTIF(BG126:BH126,5)+COUNTIF(BK126:BQ126,5)+COUNTIF(BU126:CD126,5)+COUNTIF(AX126:BA126,9)+COUNTIF(BG126:BH126,9)+COUNTIF(BK126:BQ126,9)+COUNTIF(BU126:CD126,9)</f>
        <v>2</v>
      </c>
      <c r="AM126" s="7">
        <f>COUNTIF(AX126:BA126,15)+COUNTIF(BG126:BH126,15)+COUNTIF(BK126:BQ126,15)+COUNTIF(BU126:CD126,15)+COUNTIF(AX126:BA126,25)+COUNTIF(BG126:BH126,25)+COUNTIF(BK126:BQ126,25)+COUNTIF(BU126:CD126,25)</f>
        <v>0</v>
      </c>
      <c r="AN126" s="7" t="str">
        <f>IF(AM126&gt;=1,"HIGH",IF(AL126&gt;=2,"MEDIUM","LOW"))</f>
        <v>MEDIUM</v>
      </c>
      <c r="AO126" s="7" t="str">
        <f>IF(AND(AM126=1,OR(H126="H",AB126="H"),TEXT(D126,0)&lt;&gt;"4"),"Y","N" )</f>
        <v>N</v>
      </c>
      <c r="AP126" s="7" t="s">
        <v>85</v>
      </c>
      <c r="AQ126" s="7" t="str">
        <f>IF(OR(AP126="Y",AO126="Y"),"MEDIUM",AN126)</f>
        <v>MEDIUM</v>
      </c>
      <c r="AR126" s="57" t="s">
        <v>84</v>
      </c>
      <c r="AS126" s="57" t="s">
        <v>86</v>
      </c>
      <c r="AT126" s="57" t="s">
        <v>85</v>
      </c>
      <c r="AU126" s="57" t="str">
        <f>IF(AND(AR126="H",AS126="S"),"Y",IF(OR(AND(AR126="L",AS126="S",AT126="Y"),AND(AR126="H",AS126="G",AT126="Y")),"Y","N"))</f>
        <v>N</v>
      </c>
      <c r="AW126" s="57" t="str">
        <f>IF(AU126="N",AQ126,IF(AQ126="LOW","MEDIUM","HIGH"))</f>
        <v>MEDIUM</v>
      </c>
      <c r="AX126" s="56">
        <f>INDEX('P-07 HACCP score'!$C$3:$E$7,MATCH(E126,'P-07 HACCP score'!$B$3:$B$7,0),MATCH('D-14 Ernst'!A$2,'P-07 HACCP score'!$C$2:$E$2,0))</f>
        <v>0</v>
      </c>
      <c r="AY126" s="56">
        <f>INDEX('P-07 HACCP score'!$C$3:$E$7,MATCH(F126,'P-07 HACCP score'!$B$3:$B$7,0),MATCH('D-14 Ernst'!B$2,'P-07 HACCP score'!$C$2:$E$2,0))</f>
        <v>0</v>
      </c>
      <c r="AZ126" s="56">
        <f>INDEX('P-07 HACCP score'!$C$3:$E$7,MATCH(G126,'P-07 HACCP score'!$B$3:$B$7,0),MATCH('D-14 Ernst'!C$2,'P-07 HACCP score'!$C$2:$E$2,0))</f>
        <v>0</v>
      </c>
      <c r="BA126" s="56" t="e">
        <f>INDEX('P-07 HACCP score'!$C$3:$E$7,MATCH(H126,'P-07 HACCP score'!$B$3:$B$7,0),MATCH('D-14 Ernst'!D$2,'P-07 HACCP score'!$C$2:$E$2,0))</f>
        <v>#N/A</v>
      </c>
      <c r="BB126" s="61">
        <f>INDEX('P-07 HACCP score'!$C$3:$E$7,MATCH(I126,'P-07 HACCP score'!$B$3:$B$7,0),MATCH('D-14 Ernst'!E$2,'P-07 HACCP score'!$C$2:$E$2,0))</f>
        <v>0</v>
      </c>
      <c r="BC126" s="61">
        <f>INDEX('P-07 HACCP score'!$C$3:$E$7,MATCH(J126,'P-07 HACCP score'!$B$3:$B$7,0),MATCH('D-14 Ernst'!F$2,'P-07 HACCP score'!$C$2:$E$2,0))</f>
        <v>0</v>
      </c>
      <c r="BD126" s="61">
        <f>INDEX('P-07 HACCP score'!$C$3:$E$7,MATCH(K126,'P-07 HACCP score'!$B$3:$B$7,0),MATCH('D-14 Ernst'!G$2,'P-07 HACCP score'!$C$2:$E$2,0))</f>
        <v>0</v>
      </c>
      <c r="BE126" s="61">
        <f>INDEX('P-07 HACCP score'!$C$3:$E$7,MATCH(L126,'P-07 HACCP score'!$B$3:$B$7,0),MATCH('D-14 Ernst'!H$2,'P-07 HACCP score'!$C$2:$E$2,0))</f>
        <v>0</v>
      </c>
      <c r="BF126" s="56">
        <f>INDEX('P-07 HACCP score'!$C$3:$E$7,MATCH(M126,'P-07 HACCP score'!$B$3:$B$7,0),MATCH('D-14 Ernst'!I$2,'P-07 HACCP score'!$C$2:$E$2,0))</f>
        <v>0</v>
      </c>
      <c r="BG126" s="56">
        <f>INDEX('P-07 HACCP score'!$C$3:$E$7,MATCH(N126,'P-07 HACCP score'!$B$3:$B$7,0),MATCH('D-14 Ernst'!J$2,'P-07 HACCP score'!$C$2:$E$2,0))</f>
        <v>0</v>
      </c>
      <c r="BH126" s="56">
        <f>INDEX('P-07 HACCP score'!$C$3:$E$7,MATCH(O126,'P-07 HACCP score'!$B$3:$B$7,0),MATCH('D-14 Ernst'!K$2,'P-07 HACCP score'!$C$2:$E$2,0))</f>
        <v>9</v>
      </c>
      <c r="BI126" s="62">
        <f>INDEX('P-07 HACCP score'!$C$3:$E$7,MATCH(P126,'P-07 HACCP score'!$B$3:$B$7,0),MATCH('D-14 Ernst'!L$2,'P-07 HACCP score'!$C$2:$E$2,0))</f>
        <v>9</v>
      </c>
      <c r="BJ126" s="62">
        <f>INDEX('P-07 HACCP score'!$C$3:$E$7,MATCH(Q126,'P-07 HACCP score'!$B$3:$B$7,0),MATCH('D-14 Ernst'!M$2,'P-07 HACCP score'!$C$2:$E$2,0))</f>
        <v>1.5</v>
      </c>
      <c r="BK126" s="56">
        <f>INDEX('P-07 HACCP score'!$C$3:$E$7,MATCH(R126,'P-07 HACCP score'!$B$3:$B$7,0),MATCH('D-14 Ernst'!N$2,'P-07 HACCP score'!$C$2:$E$2,0))</f>
        <v>5</v>
      </c>
      <c r="BL126" s="56">
        <f>INDEX('P-07 HACCP score'!$C$3:$E$7,MATCH(S126,'P-07 HACCP score'!$B$3:$B$7,0),MATCH('D-14 Ernst'!O$2,'P-07 HACCP score'!$C$2:$E$2,0))</f>
        <v>0</v>
      </c>
      <c r="BM126" s="56">
        <f>INDEX('P-07 HACCP score'!$C$3:$E$7,MATCH(T126,'P-07 HACCP score'!$B$3:$B$7,0),MATCH('D-14 Ernst'!P$2,'P-07 HACCP score'!$C$2:$E$2,0))</f>
        <v>1.5</v>
      </c>
      <c r="BN126" s="56">
        <f>INDEX('P-07 HACCP score'!$C$3:$E$7,MATCH(U126,'P-07 HACCP score'!$B$3:$B$7,0),MATCH('D-14 Ernst'!Q$2,'P-07 HACCP score'!$C$2:$E$2,0))</f>
        <v>0</v>
      </c>
      <c r="BO126" s="56">
        <f>INDEX('P-07 HACCP score'!$C$3:$E$7,MATCH(V126,'P-07 HACCP score'!$B$3:$B$7,0),MATCH('D-14 Ernst'!R$2,'P-07 HACCP score'!$C$2:$E$2,0))</f>
        <v>0</v>
      </c>
      <c r="BP126" s="56">
        <f>INDEX('P-07 HACCP score'!$C$3:$E$7,MATCH(W126,'P-07 HACCP score'!$B$3:$B$7,0),MATCH('D-14 Ernst'!S$2,'P-07 HACCP score'!$C$2:$E$2,0))</f>
        <v>0</v>
      </c>
      <c r="BQ126" s="56" t="e">
        <f>INDEX('P-07 HACCP score'!$C$3:$E$7,MATCH(X126,'P-07 HACCP score'!$B$3:$B$7,0),MATCH('D-14 Ernst'!T$2,'P-07 HACCP score'!$C$2:$E$2,0))</f>
        <v>#N/A</v>
      </c>
      <c r="BR126" s="63">
        <f>INDEX('P-07 HACCP score'!$C$3:$E$7,MATCH(Y126,'P-07 HACCP score'!$B$3:$B$7,0),MATCH('D-14 Ernst'!U$2,'P-07 HACCP score'!$C$2:$E$2,0))</f>
        <v>0</v>
      </c>
      <c r="BS126" s="63">
        <f>INDEX('P-07 HACCP score'!$C$3:$E$7,MATCH(Z126,'P-07 HACCP score'!$B$3:$B$7,0),MATCH('D-14 Ernst'!V$2,'P-07 HACCP score'!$C$2:$E$2,0))</f>
        <v>0</v>
      </c>
      <c r="BT126" s="63">
        <f>INDEX('P-07 HACCP score'!$C$3:$E$7,MATCH(AA126,'P-07 HACCP score'!$B$3:$B$7,0),MATCH('D-14 Ernst'!W$2,'P-07 HACCP score'!$C$2:$E$2,0))</f>
        <v>0</v>
      </c>
      <c r="BU126" s="56">
        <f>INDEX('P-07 HACCP score'!$C$3:$E$7,MATCH(AB126,'P-07 HACCP score'!$B$3:$B$7,0),MATCH('D-14 Ernst'!X$2,'P-07 HACCP score'!$C$2:$E$2,0))</f>
        <v>0</v>
      </c>
      <c r="BV126" s="56">
        <f>INDEX('P-07 HACCP score'!$C$3:$E$7,MATCH(AC126,'P-07 HACCP score'!$B$3:$B$7,0),MATCH('D-14 Ernst'!Y$2,'P-07 HACCP score'!$C$2:$E$2,0))</f>
        <v>0</v>
      </c>
      <c r="BW126" s="56">
        <f>INDEX('P-07 HACCP score'!$C$3:$E$7,MATCH(AD126,'P-07 HACCP score'!$B$3:$B$7,0),MATCH('D-14 Ernst'!Z$2,'P-07 HACCP score'!$C$2:$E$2,0))</f>
        <v>0</v>
      </c>
      <c r="BX126" s="56">
        <f>INDEX('P-07 HACCP score'!$C$3:$E$7,MATCH(AE126,'P-07 HACCP score'!$B$3:$B$7,0),MATCH('D-14 Ernst'!AA$2,'P-07 HACCP score'!$C$2:$E$2,0))</f>
        <v>0</v>
      </c>
      <c r="BY126" s="56">
        <f>INDEX('P-07 HACCP score'!$C$3:$E$7,MATCH(AF126,'P-07 HACCP score'!$B$3:$B$7,0),MATCH('D-14 Ernst'!AB$2,'P-07 HACCP score'!$C$2:$E$2,0))</f>
        <v>0</v>
      </c>
      <c r="BZ126" s="56">
        <f>INDEX('P-07 HACCP score'!$C$3:$E$7,MATCH(AG126,'P-07 HACCP score'!$B$3:$B$7,0),MATCH('D-14 Ernst'!AC$2,'P-07 HACCP score'!$C$2:$E$2,0))</f>
        <v>0</v>
      </c>
      <c r="CA126" s="56">
        <f>INDEX('P-07 HACCP score'!$C$3:$E$7,MATCH(AH126,'P-07 HACCP score'!$B$3:$B$7,0),MATCH('D-14 Ernst'!AD$2,'P-07 HACCP score'!$C$2:$E$2,0))</f>
        <v>0</v>
      </c>
      <c r="CB126" s="56">
        <f>INDEX('P-07 HACCP score'!$C$3:$E$7,MATCH(AI126,'P-07 HACCP score'!$B$3:$B$7,0),MATCH('D-14 Ernst'!AE$2,'P-07 HACCP score'!$C$2:$E$2,0))</f>
        <v>0</v>
      </c>
      <c r="CC126" s="56">
        <f>INDEX('P-07 HACCP score'!$C$3:$E$7,MATCH(AJ126,'P-07 HACCP score'!$B$3:$B$7,0),MATCH('D-14 Ernst'!AF$2,'P-07 HACCP score'!$C$2:$E$2,0))</f>
        <v>0</v>
      </c>
      <c r="CD126" s="56">
        <f>INDEX('P-07 HACCP score'!$C$3:$E$7,MATCH(AK126,'P-07 HACCP score'!$B$3:$B$7,0),MATCH('D-14 Ernst'!AG$2,'P-07 HACCP score'!$C$2:$E$2,0))</f>
        <v>0</v>
      </c>
    </row>
    <row r="127" spans="1:82" x14ac:dyDescent="0.3">
      <c r="A127" s="48">
        <v>30810</v>
      </c>
      <c r="B127" s="51" t="s">
        <v>237</v>
      </c>
      <c r="C127" s="45" t="s">
        <v>160</v>
      </c>
      <c r="D127" s="39">
        <v>5</v>
      </c>
      <c r="E127" s="8"/>
      <c r="F127" s="7"/>
      <c r="G127" s="7"/>
      <c r="H127" s="7" t="str">
        <f>IF(COUNTIF(I127:M127,"H"),"H",
IF(COUNTIF(I127:M127,"M"),"M",
IF(COUNTIF(I127:M127,"L"),"L",
IF(COUNTIF(I127:M127,"B"),"B",""))))</f>
        <v/>
      </c>
      <c r="I127" s="10"/>
      <c r="J127" s="10"/>
      <c r="K127" s="10"/>
      <c r="L127" s="10"/>
      <c r="M127" s="10"/>
      <c r="N127" s="7"/>
      <c r="O127" s="7" t="str">
        <f>IF(COUNTIF(P127:Q127,"H"),"H",
IF(COUNTIF(P127:Q127,"M"),"M",
IF(COUNTIF(P127:Q127,"L"),"L",
IF(COUNTIF(P127:Q127,"B"),"B",""))))</f>
        <v>M</v>
      </c>
      <c r="P127" s="12" t="s">
        <v>102</v>
      </c>
      <c r="Q127" s="12" t="s">
        <v>83</v>
      </c>
      <c r="R127" s="7" t="s">
        <v>84</v>
      </c>
      <c r="S127" s="7"/>
      <c r="T127" s="7" t="s">
        <v>83</v>
      </c>
      <c r="U127" s="7"/>
      <c r="V127" s="7"/>
      <c r="W127" s="7"/>
      <c r="X127" s="7" t="str">
        <f>IF(COUNTIF(Y127:AA127,"H"),"H",
IF(COUNTIF(Y127:AA127,"M"),"M",
IF(COUNTIF(Y127:AA127,"L"),"L",
IF(COUNTIF(Y127:AA127,"B"),"B",""))))</f>
        <v/>
      </c>
      <c r="Y127" s="25"/>
      <c r="Z127" s="25"/>
      <c r="AA127" s="25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>
        <f>COUNTIF(AX127:BA127,5)+COUNTIF(BG127:BH127,5)+COUNTIF(BK127:BQ127,5)+COUNTIF(BU127:CD127,5)+COUNTIF(AX127:BA127,9)+COUNTIF(BG127:BH127,9)+COUNTIF(BK127:BQ127,9)+COUNTIF(BU127:CD127,9)</f>
        <v>2</v>
      </c>
      <c r="AM127" s="7">
        <f>COUNTIF(AX127:BA127,15)+COUNTIF(BG127:BH127,15)+COUNTIF(BK127:BQ127,15)+COUNTIF(BU127:CD127,15)+COUNTIF(AX127:BA127,25)+COUNTIF(BG127:BH127,25)+COUNTIF(BK127:BQ127,25)+COUNTIF(BU127:CD127,25)</f>
        <v>0</v>
      </c>
      <c r="AN127" s="7" t="str">
        <f>IF(AM127&gt;=1,"HIGH",IF(AL127&gt;=2,"MEDIUM","LOW"))</f>
        <v>MEDIUM</v>
      </c>
      <c r="AO127" s="7" t="str">
        <f>IF(AND(AM127=1,OR(H127="H",AB127="H"),TEXT(D127,0)&lt;&gt;"4"),"Y","N" )</f>
        <v>N</v>
      </c>
      <c r="AP127" s="7" t="s">
        <v>85</v>
      </c>
      <c r="AQ127" s="7" t="str">
        <f>IF(OR(AP127="Y",AO127="Y"),"MEDIUM",AN127)</f>
        <v>MEDIUM</v>
      </c>
      <c r="AR127" s="57" t="s">
        <v>84</v>
      </c>
      <c r="AS127" s="57" t="s">
        <v>86</v>
      </c>
      <c r="AT127" s="57" t="s">
        <v>85</v>
      </c>
      <c r="AU127" s="57" t="str">
        <f>IF(AND(AR127="H",AS127="S"),"Y",IF(OR(AND(AR127="L",AS127="S",AT127="Y"),AND(AR127="H",AS127="G",AT127="Y")),"Y","N"))</f>
        <v>N</v>
      </c>
      <c r="AW127" s="57" t="str">
        <f>IF(AU127="N",AQ127,IF(AQ127="LOW","MEDIUM","HIGH"))</f>
        <v>MEDIUM</v>
      </c>
      <c r="AX127" s="56">
        <f>INDEX('P-07 HACCP score'!$C$3:$E$7,MATCH(E127,'P-07 HACCP score'!$B$3:$B$7,0),MATCH('D-14 Ernst'!A$2,'P-07 HACCP score'!$C$2:$E$2,0))</f>
        <v>0</v>
      </c>
      <c r="AY127" s="56">
        <f>INDEX('P-07 HACCP score'!$C$3:$E$7,MATCH(F127,'P-07 HACCP score'!$B$3:$B$7,0),MATCH('D-14 Ernst'!B$2,'P-07 HACCP score'!$C$2:$E$2,0))</f>
        <v>0</v>
      </c>
      <c r="AZ127" s="56">
        <f>INDEX('P-07 HACCP score'!$C$3:$E$7,MATCH(G127,'P-07 HACCP score'!$B$3:$B$7,0),MATCH('D-14 Ernst'!C$2,'P-07 HACCP score'!$C$2:$E$2,0))</f>
        <v>0</v>
      </c>
      <c r="BA127" s="56" t="e">
        <f>INDEX('P-07 HACCP score'!$C$3:$E$7,MATCH(H127,'P-07 HACCP score'!$B$3:$B$7,0),MATCH('D-14 Ernst'!D$2,'P-07 HACCP score'!$C$2:$E$2,0))</f>
        <v>#N/A</v>
      </c>
      <c r="BB127" s="61">
        <f>INDEX('P-07 HACCP score'!$C$3:$E$7,MATCH(I127,'P-07 HACCP score'!$B$3:$B$7,0),MATCH('D-14 Ernst'!E$2,'P-07 HACCP score'!$C$2:$E$2,0))</f>
        <v>0</v>
      </c>
      <c r="BC127" s="61">
        <f>INDEX('P-07 HACCP score'!$C$3:$E$7,MATCH(J127,'P-07 HACCP score'!$B$3:$B$7,0),MATCH('D-14 Ernst'!F$2,'P-07 HACCP score'!$C$2:$E$2,0))</f>
        <v>0</v>
      </c>
      <c r="BD127" s="61">
        <f>INDEX('P-07 HACCP score'!$C$3:$E$7,MATCH(K127,'P-07 HACCP score'!$B$3:$B$7,0),MATCH('D-14 Ernst'!G$2,'P-07 HACCP score'!$C$2:$E$2,0))</f>
        <v>0</v>
      </c>
      <c r="BE127" s="61">
        <f>INDEX('P-07 HACCP score'!$C$3:$E$7,MATCH(L127,'P-07 HACCP score'!$B$3:$B$7,0),MATCH('D-14 Ernst'!H$2,'P-07 HACCP score'!$C$2:$E$2,0))</f>
        <v>0</v>
      </c>
      <c r="BF127" s="56">
        <f>INDEX('P-07 HACCP score'!$C$3:$E$7,MATCH(M127,'P-07 HACCP score'!$B$3:$B$7,0),MATCH('D-14 Ernst'!I$2,'P-07 HACCP score'!$C$2:$E$2,0))</f>
        <v>0</v>
      </c>
      <c r="BG127" s="56">
        <f>INDEX('P-07 HACCP score'!$C$3:$E$7,MATCH(N127,'P-07 HACCP score'!$B$3:$B$7,0),MATCH('D-14 Ernst'!J$2,'P-07 HACCP score'!$C$2:$E$2,0))</f>
        <v>0</v>
      </c>
      <c r="BH127" s="56">
        <f>INDEX('P-07 HACCP score'!$C$3:$E$7,MATCH(O127,'P-07 HACCP score'!$B$3:$B$7,0),MATCH('D-14 Ernst'!K$2,'P-07 HACCP score'!$C$2:$E$2,0))</f>
        <v>9</v>
      </c>
      <c r="BI127" s="62">
        <f>INDEX('P-07 HACCP score'!$C$3:$E$7,MATCH(P127,'P-07 HACCP score'!$B$3:$B$7,0),MATCH('D-14 Ernst'!L$2,'P-07 HACCP score'!$C$2:$E$2,0))</f>
        <v>9</v>
      </c>
      <c r="BJ127" s="62">
        <f>INDEX('P-07 HACCP score'!$C$3:$E$7,MATCH(Q127,'P-07 HACCP score'!$B$3:$B$7,0),MATCH('D-14 Ernst'!M$2,'P-07 HACCP score'!$C$2:$E$2,0))</f>
        <v>1.5</v>
      </c>
      <c r="BK127" s="56">
        <f>INDEX('P-07 HACCP score'!$C$3:$E$7,MATCH(R127,'P-07 HACCP score'!$B$3:$B$7,0),MATCH('D-14 Ernst'!N$2,'P-07 HACCP score'!$C$2:$E$2,0))</f>
        <v>5</v>
      </c>
      <c r="BL127" s="56">
        <f>INDEX('P-07 HACCP score'!$C$3:$E$7,MATCH(S127,'P-07 HACCP score'!$B$3:$B$7,0),MATCH('D-14 Ernst'!O$2,'P-07 HACCP score'!$C$2:$E$2,0))</f>
        <v>0</v>
      </c>
      <c r="BM127" s="56">
        <f>INDEX('P-07 HACCP score'!$C$3:$E$7,MATCH(T127,'P-07 HACCP score'!$B$3:$B$7,0),MATCH('D-14 Ernst'!P$2,'P-07 HACCP score'!$C$2:$E$2,0))</f>
        <v>1.5</v>
      </c>
      <c r="BN127" s="56">
        <f>INDEX('P-07 HACCP score'!$C$3:$E$7,MATCH(U127,'P-07 HACCP score'!$B$3:$B$7,0),MATCH('D-14 Ernst'!Q$2,'P-07 HACCP score'!$C$2:$E$2,0))</f>
        <v>0</v>
      </c>
      <c r="BO127" s="56">
        <f>INDEX('P-07 HACCP score'!$C$3:$E$7,MATCH(V127,'P-07 HACCP score'!$B$3:$B$7,0),MATCH('D-14 Ernst'!R$2,'P-07 HACCP score'!$C$2:$E$2,0))</f>
        <v>0</v>
      </c>
      <c r="BP127" s="56">
        <f>INDEX('P-07 HACCP score'!$C$3:$E$7,MATCH(W127,'P-07 HACCP score'!$B$3:$B$7,0),MATCH('D-14 Ernst'!S$2,'P-07 HACCP score'!$C$2:$E$2,0))</f>
        <v>0</v>
      </c>
      <c r="BQ127" s="56" t="e">
        <f>INDEX('P-07 HACCP score'!$C$3:$E$7,MATCH(X127,'P-07 HACCP score'!$B$3:$B$7,0),MATCH('D-14 Ernst'!T$2,'P-07 HACCP score'!$C$2:$E$2,0))</f>
        <v>#N/A</v>
      </c>
      <c r="BR127" s="63">
        <f>INDEX('P-07 HACCP score'!$C$3:$E$7,MATCH(Y127,'P-07 HACCP score'!$B$3:$B$7,0),MATCH('D-14 Ernst'!U$2,'P-07 HACCP score'!$C$2:$E$2,0))</f>
        <v>0</v>
      </c>
      <c r="BS127" s="63">
        <f>INDEX('P-07 HACCP score'!$C$3:$E$7,MATCH(Z127,'P-07 HACCP score'!$B$3:$B$7,0),MATCH('D-14 Ernst'!V$2,'P-07 HACCP score'!$C$2:$E$2,0))</f>
        <v>0</v>
      </c>
      <c r="BT127" s="63">
        <f>INDEX('P-07 HACCP score'!$C$3:$E$7,MATCH(AA127,'P-07 HACCP score'!$B$3:$B$7,0),MATCH('D-14 Ernst'!W$2,'P-07 HACCP score'!$C$2:$E$2,0))</f>
        <v>0</v>
      </c>
      <c r="BU127" s="56">
        <f>INDEX('P-07 HACCP score'!$C$3:$E$7,MATCH(AB127,'P-07 HACCP score'!$B$3:$B$7,0),MATCH('D-14 Ernst'!X$2,'P-07 HACCP score'!$C$2:$E$2,0))</f>
        <v>0</v>
      </c>
      <c r="BV127" s="56">
        <f>INDEX('P-07 HACCP score'!$C$3:$E$7,MATCH(AC127,'P-07 HACCP score'!$B$3:$B$7,0),MATCH('D-14 Ernst'!Y$2,'P-07 HACCP score'!$C$2:$E$2,0))</f>
        <v>0</v>
      </c>
      <c r="BW127" s="56">
        <f>INDEX('P-07 HACCP score'!$C$3:$E$7,MATCH(AD127,'P-07 HACCP score'!$B$3:$B$7,0),MATCH('D-14 Ernst'!Z$2,'P-07 HACCP score'!$C$2:$E$2,0))</f>
        <v>0</v>
      </c>
      <c r="BX127" s="56">
        <f>INDEX('P-07 HACCP score'!$C$3:$E$7,MATCH(AE127,'P-07 HACCP score'!$B$3:$B$7,0),MATCH('D-14 Ernst'!AA$2,'P-07 HACCP score'!$C$2:$E$2,0))</f>
        <v>0</v>
      </c>
      <c r="BY127" s="56">
        <f>INDEX('P-07 HACCP score'!$C$3:$E$7,MATCH(AF127,'P-07 HACCP score'!$B$3:$B$7,0),MATCH('D-14 Ernst'!AB$2,'P-07 HACCP score'!$C$2:$E$2,0))</f>
        <v>0</v>
      </c>
      <c r="BZ127" s="56">
        <f>INDEX('P-07 HACCP score'!$C$3:$E$7,MATCH(AG127,'P-07 HACCP score'!$B$3:$B$7,0),MATCH('D-14 Ernst'!AC$2,'P-07 HACCP score'!$C$2:$E$2,0))</f>
        <v>0</v>
      </c>
      <c r="CA127" s="56">
        <f>INDEX('P-07 HACCP score'!$C$3:$E$7,MATCH(AH127,'P-07 HACCP score'!$B$3:$B$7,0),MATCH('D-14 Ernst'!AD$2,'P-07 HACCP score'!$C$2:$E$2,0))</f>
        <v>0</v>
      </c>
      <c r="CB127" s="56">
        <f>INDEX('P-07 HACCP score'!$C$3:$E$7,MATCH(AI127,'P-07 HACCP score'!$B$3:$B$7,0),MATCH('D-14 Ernst'!AE$2,'P-07 HACCP score'!$C$2:$E$2,0))</f>
        <v>0</v>
      </c>
      <c r="CC127" s="56">
        <f>INDEX('P-07 HACCP score'!$C$3:$E$7,MATCH(AJ127,'P-07 HACCP score'!$B$3:$B$7,0),MATCH('D-14 Ernst'!AF$2,'P-07 HACCP score'!$C$2:$E$2,0))</f>
        <v>0</v>
      </c>
      <c r="CD127" s="56">
        <f>INDEX('P-07 HACCP score'!$C$3:$E$7,MATCH(AK127,'P-07 HACCP score'!$B$3:$B$7,0),MATCH('D-14 Ernst'!AG$2,'P-07 HACCP score'!$C$2:$E$2,0))</f>
        <v>0</v>
      </c>
    </row>
    <row r="128" spans="1:82" x14ac:dyDescent="0.3">
      <c r="A128" s="48">
        <v>30805</v>
      </c>
      <c r="B128" s="49" t="s">
        <v>238</v>
      </c>
      <c r="C128" s="45" t="s">
        <v>160</v>
      </c>
      <c r="D128" s="39">
        <v>5</v>
      </c>
      <c r="E128" s="8"/>
      <c r="F128" s="7"/>
      <c r="G128" s="7"/>
      <c r="H128" s="7" t="str">
        <f>IF(COUNTIF(I128:M128,"H"),"H",
IF(COUNTIF(I128:M128,"M"),"M",
IF(COUNTIF(I128:M128,"L"),"L",
IF(COUNTIF(I128:M128,"B"),"B",""))))</f>
        <v/>
      </c>
      <c r="I128" s="10"/>
      <c r="J128" s="10"/>
      <c r="K128" s="10"/>
      <c r="L128" s="10"/>
      <c r="M128" s="10"/>
      <c r="N128" s="7"/>
      <c r="O128" s="7" t="str">
        <f>IF(COUNTIF(P128:Q128,"H"),"H",
IF(COUNTIF(P128:Q128,"M"),"M",
IF(COUNTIF(P128:Q128,"L"),"L",
IF(COUNTIF(P128:Q128,"B"),"B",""))))</f>
        <v>M</v>
      </c>
      <c r="P128" s="12" t="s">
        <v>102</v>
      </c>
      <c r="Q128" s="12" t="s">
        <v>83</v>
      </c>
      <c r="R128" s="7" t="s">
        <v>84</v>
      </c>
      <c r="S128" s="7"/>
      <c r="T128" s="7" t="s">
        <v>83</v>
      </c>
      <c r="U128" s="7"/>
      <c r="V128" s="7"/>
      <c r="W128" s="7"/>
      <c r="X128" s="7" t="str">
        <f>IF(COUNTIF(Y128:AA128,"H"),"H",
IF(COUNTIF(Y128:AA128,"M"),"M",
IF(COUNTIF(Y128:AA128,"L"),"L",
IF(COUNTIF(Y128:AA128,"B"),"B",""))))</f>
        <v/>
      </c>
      <c r="Y128" s="25"/>
      <c r="Z128" s="25"/>
      <c r="AA128" s="25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>
        <f>COUNTIF(AX128:BA128,5)+COUNTIF(BG128:BH128,5)+COUNTIF(BK128:BQ128,5)+COUNTIF(BU128:CD128,5)+COUNTIF(AX128:BA128,9)+COUNTIF(BG128:BH128,9)+COUNTIF(BK128:BQ128,9)+COUNTIF(BU128:CD128,9)</f>
        <v>2</v>
      </c>
      <c r="AM128" s="7">
        <f>COUNTIF(AX128:BA128,15)+COUNTIF(BG128:BH128,15)+COUNTIF(BK128:BQ128,15)+COUNTIF(BU128:CD128,15)+COUNTIF(AX128:BA128,25)+COUNTIF(BG128:BH128,25)+COUNTIF(BK128:BQ128,25)+COUNTIF(BU128:CD128,25)</f>
        <v>0</v>
      </c>
      <c r="AN128" s="7" t="str">
        <f>IF(AM128&gt;=1,"HIGH",IF(AL128&gt;=2,"MEDIUM","LOW"))</f>
        <v>MEDIUM</v>
      </c>
      <c r="AO128" s="7" t="str">
        <f>IF(AND(AM128=1,OR(H128="H",AB128="H"),TEXT(D128,0)&lt;&gt;"4"),"Y","N" )</f>
        <v>N</v>
      </c>
      <c r="AP128" s="7" t="s">
        <v>85</v>
      </c>
      <c r="AQ128" s="7" t="str">
        <f>IF(OR(AP128="Y",AO128="Y"),"MEDIUM",AN128)</f>
        <v>MEDIUM</v>
      </c>
      <c r="AR128" s="57" t="s">
        <v>92</v>
      </c>
      <c r="AS128" s="57" t="s">
        <v>86</v>
      </c>
      <c r="AT128" s="57" t="s">
        <v>85</v>
      </c>
      <c r="AU128" s="57" t="str">
        <f>IF(AND(AR128="H",AS128="S"),"Y",IF(OR(AND(AR128="L",AS128="S",AT128="Y"),AND(AR128="H",AS128="G",AT128="Y")),"Y","N"))</f>
        <v>N</v>
      </c>
      <c r="AW128" s="57" t="str">
        <f>IF(AU128="N",AQ128,IF(AQ128="LOW","MEDIUM","HIGH"))</f>
        <v>MEDIUM</v>
      </c>
      <c r="AX128" s="56">
        <f>INDEX('P-07 HACCP score'!$C$3:$E$7,MATCH(E128,'P-07 HACCP score'!$B$3:$B$7,0),MATCH('D-14 Ernst'!A$2,'P-07 HACCP score'!$C$2:$E$2,0))</f>
        <v>0</v>
      </c>
      <c r="AY128" s="56">
        <f>INDEX('P-07 HACCP score'!$C$3:$E$7,MATCH(F128,'P-07 HACCP score'!$B$3:$B$7,0),MATCH('D-14 Ernst'!B$2,'P-07 HACCP score'!$C$2:$E$2,0))</f>
        <v>0</v>
      </c>
      <c r="AZ128" s="56">
        <f>INDEX('P-07 HACCP score'!$C$3:$E$7,MATCH(G128,'P-07 HACCP score'!$B$3:$B$7,0),MATCH('D-14 Ernst'!C$2,'P-07 HACCP score'!$C$2:$E$2,0))</f>
        <v>0</v>
      </c>
      <c r="BA128" s="56" t="e">
        <f>INDEX('P-07 HACCP score'!$C$3:$E$7,MATCH(H128,'P-07 HACCP score'!$B$3:$B$7,0),MATCH('D-14 Ernst'!D$2,'P-07 HACCP score'!$C$2:$E$2,0))</f>
        <v>#N/A</v>
      </c>
      <c r="BB128" s="61">
        <f>INDEX('P-07 HACCP score'!$C$3:$E$7,MATCH(I128,'P-07 HACCP score'!$B$3:$B$7,0),MATCH('D-14 Ernst'!E$2,'P-07 HACCP score'!$C$2:$E$2,0))</f>
        <v>0</v>
      </c>
      <c r="BC128" s="61">
        <f>INDEX('P-07 HACCP score'!$C$3:$E$7,MATCH(J128,'P-07 HACCP score'!$B$3:$B$7,0),MATCH('D-14 Ernst'!F$2,'P-07 HACCP score'!$C$2:$E$2,0))</f>
        <v>0</v>
      </c>
      <c r="BD128" s="61">
        <f>INDEX('P-07 HACCP score'!$C$3:$E$7,MATCH(K128,'P-07 HACCP score'!$B$3:$B$7,0),MATCH('D-14 Ernst'!G$2,'P-07 HACCP score'!$C$2:$E$2,0))</f>
        <v>0</v>
      </c>
      <c r="BE128" s="61">
        <f>INDEX('P-07 HACCP score'!$C$3:$E$7,MATCH(L128,'P-07 HACCP score'!$B$3:$B$7,0),MATCH('D-14 Ernst'!H$2,'P-07 HACCP score'!$C$2:$E$2,0))</f>
        <v>0</v>
      </c>
      <c r="BF128" s="56">
        <f>INDEX('P-07 HACCP score'!$C$3:$E$7,MATCH(M128,'P-07 HACCP score'!$B$3:$B$7,0),MATCH('D-14 Ernst'!I$2,'P-07 HACCP score'!$C$2:$E$2,0))</f>
        <v>0</v>
      </c>
      <c r="BG128" s="56">
        <f>INDEX('P-07 HACCP score'!$C$3:$E$7,MATCH(N128,'P-07 HACCP score'!$B$3:$B$7,0),MATCH('D-14 Ernst'!J$2,'P-07 HACCP score'!$C$2:$E$2,0))</f>
        <v>0</v>
      </c>
      <c r="BH128" s="56">
        <f>INDEX('P-07 HACCP score'!$C$3:$E$7,MATCH(O128,'P-07 HACCP score'!$B$3:$B$7,0),MATCH('D-14 Ernst'!K$2,'P-07 HACCP score'!$C$2:$E$2,0))</f>
        <v>9</v>
      </c>
      <c r="BI128" s="62">
        <f>INDEX('P-07 HACCP score'!$C$3:$E$7,MATCH(P128,'P-07 HACCP score'!$B$3:$B$7,0),MATCH('D-14 Ernst'!L$2,'P-07 HACCP score'!$C$2:$E$2,0))</f>
        <v>9</v>
      </c>
      <c r="BJ128" s="62">
        <f>INDEX('P-07 HACCP score'!$C$3:$E$7,MATCH(Q128,'P-07 HACCP score'!$B$3:$B$7,0),MATCH('D-14 Ernst'!M$2,'P-07 HACCP score'!$C$2:$E$2,0))</f>
        <v>1.5</v>
      </c>
      <c r="BK128" s="56">
        <f>INDEX('P-07 HACCP score'!$C$3:$E$7,MATCH(R128,'P-07 HACCP score'!$B$3:$B$7,0),MATCH('D-14 Ernst'!N$2,'P-07 HACCP score'!$C$2:$E$2,0))</f>
        <v>5</v>
      </c>
      <c r="BL128" s="56">
        <f>INDEX('P-07 HACCP score'!$C$3:$E$7,MATCH(S128,'P-07 HACCP score'!$B$3:$B$7,0),MATCH('D-14 Ernst'!O$2,'P-07 HACCP score'!$C$2:$E$2,0))</f>
        <v>0</v>
      </c>
      <c r="BM128" s="56">
        <f>INDEX('P-07 HACCP score'!$C$3:$E$7,MATCH(T128,'P-07 HACCP score'!$B$3:$B$7,0),MATCH('D-14 Ernst'!P$2,'P-07 HACCP score'!$C$2:$E$2,0))</f>
        <v>1.5</v>
      </c>
      <c r="BN128" s="56">
        <f>INDEX('P-07 HACCP score'!$C$3:$E$7,MATCH(U128,'P-07 HACCP score'!$B$3:$B$7,0),MATCH('D-14 Ernst'!Q$2,'P-07 HACCP score'!$C$2:$E$2,0))</f>
        <v>0</v>
      </c>
      <c r="BO128" s="56">
        <f>INDEX('P-07 HACCP score'!$C$3:$E$7,MATCH(V128,'P-07 HACCP score'!$B$3:$B$7,0),MATCH('D-14 Ernst'!R$2,'P-07 HACCP score'!$C$2:$E$2,0))</f>
        <v>0</v>
      </c>
      <c r="BP128" s="56">
        <f>INDEX('P-07 HACCP score'!$C$3:$E$7,MATCH(W128,'P-07 HACCP score'!$B$3:$B$7,0),MATCH('D-14 Ernst'!S$2,'P-07 HACCP score'!$C$2:$E$2,0))</f>
        <v>0</v>
      </c>
      <c r="BQ128" s="56" t="e">
        <f>INDEX('P-07 HACCP score'!$C$3:$E$7,MATCH(X128,'P-07 HACCP score'!$B$3:$B$7,0),MATCH('D-14 Ernst'!T$2,'P-07 HACCP score'!$C$2:$E$2,0))</f>
        <v>#N/A</v>
      </c>
      <c r="BR128" s="63">
        <f>INDEX('P-07 HACCP score'!$C$3:$E$7,MATCH(Y128,'P-07 HACCP score'!$B$3:$B$7,0),MATCH('D-14 Ernst'!U$2,'P-07 HACCP score'!$C$2:$E$2,0))</f>
        <v>0</v>
      </c>
      <c r="BS128" s="63">
        <f>INDEX('P-07 HACCP score'!$C$3:$E$7,MATCH(Z128,'P-07 HACCP score'!$B$3:$B$7,0),MATCH('D-14 Ernst'!V$2,'P-07 HACCP score'!$C$2:$E$2,0))</f>
        <v>0</v>
      </c>
      <c r="BT128" s="63">
        <f>INDEX('P-07 HACCP score'!$C$3:$E$7,MATCH(AA128,'P-07 HACCP score'!$B$3:$B$7,0),MATCH('D-14 Ernst'!W$2,'P-07 HACCP score'!$C$2:$E$2,0))</f>
        <v>0</v>
      </c>
      <c r="BU128" s="56">
        <f>INDEX('P-07 HACCP score'!$C$3:$E$7,MATCH(AB128,'P-07 HACCP score'!$B$3:$B$7,0),MATCH('D-14 Ernst'!X$2,'P-07 HACCP score'!$C$2:$E$2,0))</f>
        <v>0</v>
      </c>
      <c r="BV128" s="56">
        <f>INDEX('P-07 HACCP score'!$C$3:$E$7,MATCH(AC128,'P-07 HACCP score'!$B$3:$B$7,0),MATCH('D-14 Ernst'!Y$2,'P-07 HACCP score'!$C$2:$E$2,0))</f>
        <v>0</v>
      </c>
      <c r="BW128" s="56">
        <f>INDEX('P-07 HACCP score'!$C$3:$E$7,MATCH(AD128,'P-07 HACCP score'!$B$3:$B$7,0),MATCH('D-14 Ernst'!Z$2,'P-07 HACCP score'!$C$2:$E$2,0))</f>
        <v>0</v>
      </c>
      <c r="BX128" s="56">
        <f>INDEX('P-07 HACCP score'!$C$3:$E$7,MATCH(AE128,'P-07 HACCP score'!$B$3:$B$7,0),MATCH('D-14 Ernst'!AA$2,'P-07 HACCP score'!$C$2:$E$2,0))</f>
        <v>0</v>
      </c>
      <c r="BY128" s="56">
        <f>INDEX('P-07 HACCP score'!$C$3:$E$7,MATCH(AF128,'P-07 HACCP score'!$B$3:$B$7,0),MATCH('D-14 Ernst'!AB$2,'P-07 HACCP score'!$C$2:$E$2,0))</f>
        <v>0</v>
      </c>
      <c r="BZ128" s="56">
        <f>INDEX('P-07 HACCP score'!$C$3:$E$7,MATCH(AG128,'P-07 HACCP score'!$B$3:$B$7,0),MATCH('D-14 Ernst'!AC$2,'P-07 HACCP score'!$C$2:$E$2,0))</f>
        <v>0</v>
      </c>
      <c r="CA128" s="56">
        <f>INDEX('P-07 HACCP score'!$C$3:$E$7,MATCH(AH128,'P-07 HACCP score'!$B$3:$B$7,0),MATCH('D-14 Ernst'!AD$2,'P-07 HACCP score'!$C$2:$E$2,0))</f>
        <v>0</v>
      </c>
      <c r="CB128" s="56">
        <f>INDEX('P-07 HACCP score'!$C$3:$E$7,MATCH(AI128,'P-07 HACCP score'!$B$3:$B$7,0),MATCH('D-14 Ernst'!AE$2,'P-07 HACCP score'!$C$2:$E$2,0))</f>
        <v>0</v>
      </c>
      <c r="CC128" s="56">
        <f>INDEX('P-07 HACCP score'!$C$3:$E$7,MATCH(AJ128,'P-07 HACCP score'!$B$3:$B$7,0),MATCH('D-14 Ernst'!AF$2,'P-07 HACCP score'!$C$2:$E$2,0))</f>
        <v>0</v>
      </c>
      <c r="CD128" s="56">
        <f>INDEX('P-07 HACCP score'!$C$3:$E$7,MATCH(AK128,'P-07 HACCP score'!$B$3:$B$7,0),MATCH('D-14 Ernst'!AG$2,'P-07 HACCP score'!$C$2:$E$2,0))</f>
        <v>0</v>
      </c>
    </row>
    <row r="129" spans="1:82" x14ac:dyDescent="0.3">
      <c r="A129" s="48">
        <v>60050</v>
      </c>
      <c r="B129" s="49" t="s">
        <v>726</v>
      </c>
      <c r="C129" s="45" t="s">
        <v>182</v>
      </c>
      <c r="D129" s="39">
        <v>3</v>
      </c>
      <c r="E129" s="32" t="s">
        <v>83</v>
      </c>
      <c r="F129" s="7"/>
      <c r="G129" s="7" t="s">
        <v>84</v>
      </c>
      <c r="H129" s="7" t="str">
        <f>IF(COUNTIF(I129:M129,"H"),"H",
IF(COUNTIF(I129:M129,"M"),"M",
IF(COUNTIF(I129:M129,"L"),"L",
IF(COUNTIF(I129:M129,"B"),"B",""))))</f>
        <v>M</v>
      </c>
      <c r="I129" s="10" t="s">
        <v>102</v>
      </c>
      <c r="J129" s="10" t="s">
        <v>102</v>
      </c>
      <c r="K129" s="10" t="s">
        <v>83</v>
      </c>
      <c r="L129" s="10"/>
      <c r="M129" s="10" t="s">
        <v>83</v>
      </c>
      <c r="N129" s="7"/>
      <c r="O129" s="7" t="str">
        <f>IF(COUNTIF(P129:Q129,"H"),"H",
IF(COUNTIF(P129:Q129,"M"),"M",
IF(COUNTIF(P129:Q129,"L"),"L",
IF(COUNTIF(P129:Q129,"B"),"B",""))))</f>
        <v/>
      </c>
      <c r="P129" s="12"/>
      <c r="Q129" s="12"/>
      <c r="R129" s="7"/>
      <c r="S129" s="7"/>
      <c r="T129" s="7"/>
      <c r="U129" s="7"/>
      <c r="V129" s="7"/>
      <c r="W129" s="7"/>
      <c r="X129" s="7" t="str">
        <f>IF(COUNTIF(Y129:AA129,"H"),"H",
IF(COUNTIF(Y129:AA129,"M"),"M",
IF(COUNTIF(Y129:AA129,"L"),"L",
IF(COUNTIF(Y129:AA129,"B"),"B",""))))</f>
        <v/>
      </c>
      <c r="Y129" s="25"/>
      <c r="Z129" s="25"/>
      <c r="AA129" s="25"/>
      <c r="AB129" s="7"/>
      <c r="AC129" s="7"/>
      <c r="AD129" s="7"/>
      <c r="AE129" s="30" t="s">
        <v>83</v>
      </c>
      <c r="AF129" s="7"/>
      <c r="AG129" s="7"/>
      <c r="AH129" s="7"/>
      <c r="AI129" s="7"/>
      <c r="AJ129" s="7"/>
      <c r="AK129" s="7"/>
      <c r="AL129" s="7">
        <f>COUNTIF(AX129:BA129,5)+COUNTIF(BG129:BH129,5)+COUNTIF(BK129:BQ129,5)+COUNTIF(BU129:CD129,5)+COUNTIF(AX129:BA129,9)+COUNTIF(BG129:BH129,9)+COUNTIF(BK129:BQ129,9)+COUNTIF(BU129:CD129,9)</f>
        <v>2</v>
      </c>
      <c r="AM129" s="7">
        <f>COUNTIF(AX129:BA129,15)+COUNTIF(BG129:BH129,15)+COUNTIF(BK129:BQ129,15)+COUNTIF(BU129:CD129,15)+COUNTIF(AX129:BA129,25)+COUNTIF(BG129:BH129,25)+COUNTIF(BK129:BQ129,25)+COUNTIF(BU129:CD129,25)</f>
        <v>0</v>
      </c>
      <c r="AN129" s="7" t="str">
        <f>IF(AM129&gt;=1,"HIGH",IF(AL129&gt;=2,"MEDIUM","LOW"))</f>
        <v>MEDIUM</v>
      </c>
      <c r="AO129" s="7" t="str">
        <f>IF(AND(AM129=1,OR(H129="H",AB129="H"),TEXT(D129,0)&lt;&gt;"4"),"Y","N" )</f>
        <v>N</v>
      </c>
      <c r="AP129" s="7" t="s">
        <v>85</v>
      </c>
      <c r="AQ129" s="7" t="str">
        <f>IF(OR(AP129="Y",AO129="Y"),"MEDIUM",AN129)</f>
        <v>MEDIUM</v>
      </c>
      <c r="AR129" s="57" t="s">
        <v>84</v>
      </c>
      <c r="AS129" s="57" t="s">
        <v>85</v>
      </c>
      <c r="AT129" s="57" t="s">
        <v>85</v>
      </c>
      <c r="AU129" s="57" t="str">
        <f>IF(AND(AR129="H",AS129="S"),"Y",IF(OR(AND(AR129="L",AS129="S",AT129="Y"),AND(AR129="H",AS129="G",AT129="Y")),"Y","N"))</f>
        <v>N</v>
      </c>
      <c r="AW129" s="57" t="str">
        <f>IF(AU129="N",AQ129,IF(AQ129="LOW","MEDIUM","HIGH"))</f>
        <v>MEDIUM</v>
      </c>
      <c r="AX129" s="56">
        <f>INDEX('P-07 HACCP score'!$C$3:$E$7,MATCH(E129,'P-07 HACCP score'!$B$3:$B$7,0),MATCH('D-14 Ernst'!A$2,'P-07 HACCP score'!$C$2:$E$2,0))</f>
        <v>1.5</v>
      </c>
      <c r="AY129" s="56">
        <f>INDEX('P-07 HACCP score'!$C$3:$E$7,MATCH(F129,'P-07 HACCP score'!$B$3:$B$7,0),MATCH('D-14 Ernst'!B$2,'P-07 HACCP score'!$C$2:$E$2,0))</f>
        <v>0</v>
      </c>
      <c r="AZ129" s="56">
        <f>INDEX('P-07 HACCP score'!$C$3:$E$7,MATCH(G129,'P-07 HACCP score'!$B$3:$B$7,0),MATCH('D-14 Ernst'!C$2,'P-07 HACCP score'!$C$2:$E$2,0))</f>
        <v>5</v>
      </c>
      <c r="BA129" s="56">
        <f>INDEX('P-07 HACCP score'!$C$3:$E$7,MATCH(H129,'P-07 HACCP score'!$B$3:$B$7,0),MATCH('D-14 Ernst'!D$2,'P-07 HACCP score'!$C$2:$E$2,0))</f>
        <v>9</v>
      </c>
      <c r="BB129" s="61">
        <f>INDEX('P-07 HACCP score'!$C$3:$E$7,MATCH(I129,'P-07 HACCP score'!$B$3:$B$7,0),MATCH('D-14 Ernst'!E$2,'P-07 HACCP score'!$C$2:$E$2,0))</f>
        <v>9</v>
      </c>
      <c r="BC129" s="61">
        <f>INDEX('P-07 HACCP score'!$C$3:$E$7,MATCH(J129,'P-07 HACCP score'!$B$3:$B$7,0),MATCH('D-14 Ernst'!F$2,'P-07 HACCP score'!$C$2:$E$2,0))</f>
        <v>9</v>
      </c>
      <c r="BD129" s="61">
        <f>INDEX('P-07 HACCP score'!$C$3:$E$7,MATCH(K129,'P-07 HACCP score'!$B$3:$B$7,0),MATCH('D-14 Ernst'!G$2,'P-07 HACCP score'!$C$2:$E$2,0))</f>
        <v>1.5</v>
      </c>
      <c r="BE129" s="61">
        <f>INDEX('P-07 HACCP score'!$C$3:$E$7,MATCH(L129,'P-07 HACCP score'!$B$3:$B$7,0),MATCH('D-14 Ernst'!H$2,'P-07 HACCP score'!$C$2:$E$2,0))</f>
        <v>0</v>
      </c>
      <c r="BF129" s="56">
        <f>INDEX('P-07 HACCP score'!$C$3:$E$7,MATCH(M129,'P-07 HACCP score'!$B$3:$B$7,0),MATCH('D-14 Ernst'!I$2,'P-07 HACCP score'!$C$2:$E$2,0))</f>
        <v>1.5</v>
      </c>
      <c r="BG129" s="56">
        <f>INDEX('P-07 HACCP score'!$C$3:$E$7,MATCH(N129,'P-07 HACCP score'!$B$3:$B$7,0),MATCH('D-14 Ernst'!J$2,'P-07 HACCP score'!$C$2:$E$2,0))</f>
        <v>0</v>
      </c>
      <c r="BH129" s="56" t="e">
        <f>INDEX('P-07 HACCP score'!$C$3:$E$7,MATCH(O129,'P-07 HACCP score'!$B$3:$B$7,0),MATCH('D-14 Ernst'!K$2,'P-07 HACCP score'!$C$2:$E$2,0))</f>
        <v>#N/A</v>
      </c>
      <c r="BI129" s="62">
        <f>INDEX('P-07 HACCP score'!$C$3:$E$7,MATCH(P129,'P-07 HACCP score'!$B$3:$B$7,0),MATCH('D-14 Ernst'!L$2,'P-07 HACCP score'!$C$2:$E$2,0))</f>
        <v>0</v>
      </c>
      <c r="BJ129" s="62">
        <f>INDEX('P-07 HACCP score'!$C$3:$E$7,MATCH(Q129,'P-07 HACCP score'!$B$3:$B$7,0),MATCH('D-14 Ernst'!M$2,'P-07 HACCP score'!$C$2:$E$2,0))</f>
        <v>0</v>
      </c>
      <c r="BK129" s="56">
        <f>INDEX('P-07 HACCP score'!$C$3:$E$7,MATCH(R129,'P-07 HACCP score'!$B$3:$B$7,0),MATCH('D-14 Ernst'!N$2,'P-07 HACCP score'!$C$2:$E$2,0))</f>
        <v>0</v>
      </c>
      <c r="BL129" s="56">
        <f>INDEX('P-07 HACCP score'!$C$3:$E$7,MATCH(S129,'P-07 HACCP score'!$B$3:$B$7,0),MATCH('D-14 Ernst'!O$2,'P-07 HACCP score'!$C$2:$E$2,0))</f>
        <v>0</v>
      </c>
      <c r="BM129" s="56">
        <f>INDEX('P-07 HACCP score'!$C$3:$E$7,MATCH(T129,'P-07 HACCP score'!$B$3:$B$7,0),MATCH('D-14 Ernst'!P$2,'P-07 HACCP score'!$C$2:$E$2,0))</f>
        <v>0</v>
      </c>
      <c r="BN129" s="56">
        <f>INDEX('P-07 HACCP score'!$C$3:$E$7,MATCH(U129,'P-07 HACCP score'!$B$3:$B$7,0),MATCH('D-14 Ernst'!Q$2,'P-07 HACCP score'!$C$2:$E$2,0))</f>
        <v>0</v>
      </c>
      <c r="BO129" s="56">
        <f>INDEX('P-07 HACCP score'!$C$3:$E$7,MATCH(V129,'P-07 HACCP score'!$B$3:$B$7,0),MATCH('D-14 Ernst'!R$2,'P-07 HACCP score'!$C$2:$E$2,0))</f>
        <v>0</v>
      </c>
      <c r="BP129" s="56">
        <f>INDEX('P-07 HACCP score'!$C$3:$E$7,MATCH(W129,'P-07 HACCP score'!$B$3:$B$7,0),MATCH('D-14 Ernst'!S$2,'P-07 HACCP score'!$C$2:$E$2,0))</f>
        <v>0</v>
      </c>
      <c r="BQ129" s="56" t="e">
        <f>INDEX('P-07 HACCP score'!$C$3:$E$7,MATCH(X129,'P-07 HACCP score'!$B$3:$B$7,0),MATCH('D-14 Ernst'!T$2,'P-07 HACCP score'!$C$2:$E$2,0))</f>
        <v>#N/A</v>
      </c>
      <c r="BR129" s="63">
        <f>INDEX('P-07 HACCP score'!$C$3:$E$7,MATCH(Y129,'P-07 HACCP score'!$B$3:$B$7,0),MATCH('D-14 Ernst'!U$2,'P-07 HACCP score'!$C$2:$E$2,0))</f>
        <v>0</v>
      </c>
      <c r="BS129" s="63">
        <f>INDEX('P-07 HACCP score'!$C$3:$E$7,MATCH(Z129,'P-07 HACCP score'!$B$3:$B$7,0),MATCH('D-14 Ernst'!V$2,'P-07 HACCP score'!$C$2:$E$2,0))</f>
        <v>0</v>
      </c>
      <c r="BT129" s="63">
        <f>INDEX('P-07 HACCP score'!$C$3:$E$7,MATCH(AA129,'P-07 HACCP score'!$B$3:$B$7,0),MATCH('D-14 Ernst'!W$2,'P-07 HACCP score'!$C$2:$E$2,0))</f>
        <v>0</v>
      </c>
      <c r="BU129" s="56">
        <f>INDEX('P-07 HACCP score'!$C$3:$E$7,MATCH(AB129,'P-07 HACCP score'!$B$3:$B$7,0),MATCH('D-14 Ernst'!X$2,'P-07 HACCP score'!$C$2:$E$2,0))</f>
        <v>0</v>
      </c>
      <c r="BV129" s="56">
        <f>INDEX('P-07 HACCP score'!$C$3:$E$7,MATCH(AC129,'P-07 HACCP score'!$B$3:$B$7,0),MATCH('D-14 Ernst'!Y$2,'P-07 HACCP score'!$C$2:$E$2,0))</f>
        <v>0</v>
      </c>
      <c r="BW129" s="56">
        <f>INDEX('P-07 HACCP score'!$C$3:$E$7,MATCH(AD129,'P-07 HACCP score'!$B$3:$B$7,0),MATCH('D-14 Ernst'!Z$2,'P-07 HACCP score'!$C$2:$E$2,0))</f>
        <v>0</v>
      </c>
      <c r="BX129" s="56">
        <f>INDEX('P-07 HACCP score'!$C$3:$E$7,MATCH(AE129,'P-07 HACCP score'!$B$3:$B$7,0),MATCH('D-14 Ernst'!AA$2,'P-07 HACCP score'!$C$2:$E$2,0))</f>
        <v>0.5</v>
      </c>
      <c r="BY129" s="56">
        <f>INDEX('P-07 HACCP score'!$C$3:$E$7,MATCH(AF129,'P-07 HACCP score'!$B$3:$B$7,0),MATCH('D-14 Ernst'!AB$2,'P-07 HACCP score'!$C$2:$E$2,0))</f>
        <v>0</v>
      </c>
      <c r="BZ129" s="56">
        <f>INDEX('P-07 HACCP score'!$C$3:$E$7,MATCH(AG129,'P-07 HACCP score'!$B$3:$B$7,0),MATCH('D-14 Ernst'!AC$2,'P-07 HACCP score'!$C$2:$E$2,0))</f>
        <v>0</v>
      </c>
      <c r="CA129" s="56">
        <f>INDEX('P-07 HACCP score'!$C$3:$E$7,MATCH(AH129,'P-07 HACCP score'!$B$3:$B$7,0),MATCH('D-14 Ernst'!AD$2,'P-07 HACCP score'!$C$2:$E$2,0))</f>
        <v>0</v>
      </c>
      <c r="CB129" s="56">
        <f>INDEX('P-07 HACCP score'!$C$3:$E$7,MATCH(AI129,'P-07 HACCP score'!$B$3:$B$7,0),MATCH('D-14 Ernst'!AE$2,'P-07 HACCP score'!$C$2:$E$2,0))</f>
        <v>0</v>
      </c>
      <c r="CC129" s="56">
        <f>INDEX('P-07 HACCP score'!$C$3:$E$7,MATCH(AJ129,'P-07 HACCP score'!$B$3:$B$7,0),MATCH('D-14 Ernst'!AF$2,'P-07 HACCP score'!$C$2:$E$2,0))</f>
        <v>0</v>
      </c>
      <c r="CD129" s="56">
        <f>INDEX('P-07 HACCP score'!$C$3:$E$7,MATCH(AK129,'P-07 HACCP score'!$B$3:$B$7,0),MATCH('D-14 Ernst'!AG$2,'P-07 HACCP score'!$C$2:$E$2,0))</f>
        <v>0</v>
      </c>
    </row>
    <row r="130" spans="1:82" x14ac:dyDescent="0.3">
      <c r="A130" s="48">
        <v>54170</v>
      </c>
      <c r="B130" s="116" t="s">
        <v>239</v>
      </c>
      <c r="C130" s="45" t="s">
        <v>150</v>
      </c>
      <c r="D130" s="39">
        <v>4</v>
      </c>
      <c r="E130" s="8"/>
      <c r="F130" s="7" t="s">
        <v>84</v>
      </c>
      <c r="G130" s="7"/>
      <c r="H130" s="7" t="str">
        <f>IF(COUNTIF(I130:M130,"H"),"H",
IF(COUNTIF(I130:M130,"M"),"M",
IF(COUNTIF(I130:M130,"L"),"L",
IF(COUNTIF(I130:M130,"B"),"B",""))))</f>
        <v/>
      </c>
      <c r="I130" s="10"/>
      <c r="J130" s="10"/>
      <c r="K130" s="10"/>
      <c r="L130" s="10"/>
      <c r="M130" s="10"/>
      <c r="N130" s="7"/>
      <c r="O130" s="7" t="str">
        <f>IF(COUNTIF(P130:Q130,"H"),"H",
IF(COUNTIF(P130:Q130,"M"),"M",
IF(COUNTIF(P130:Q130,"L"),"L",
IF(COUNTIF(P130:Q130,"B"),"B",""))))</f>
        <v/>
      </c>
      <c r="P130" s="12"/>
      <c r="Q130" s="12"/>
      <c r="R130" s="7"/>
      <c r="S130" s="7"/>
      <c r="T130" s="7"/>
      <c r="U130" s="7"/>
      <c r="V130" s="7"/>
      <c r="W130" s="7"/>
      <c r="X130" s="7" t="str">
        <f>IF(COUNTIF(Y130:AA130,"H"),"H",
IF(COUNTIF(Y130:AA130,"M"),"M",
IF(COUNTIF(Y130:AA130,"L"),"L",
IF(COUNTIF(Y130:AA130,"B"),"B",""))))</f>
        <v/>
      </c>
      <c r="Y130" s="25"/>
      <c r="Z130" s="25"/>
      <c r="AA130" s="25"/>
      <c r="AB130" s="7" t="s">
        <v>84</v>
      </c>
      <c r="AC130" s="7" t="s">
        <v>84</v>
      </c>
      <c r="AD130" s="7"/>
      <c r="AE130" s="7" t="s">
        <v>84</v>
      </c>
      <c r="AF130" s="7" t="s">
        <v>83</v>
      </c>
      <c r="AG130" s="7"/>
      <c r="AH130" s="7"/>
      <c r="AI130" s="7"/>
      <c r="AJ130" s="7"/>
      <c r="AK130" s="7"/>
      <c r="AL130" s="7">
        <f>COUNTIF(AX130:BA130,5)+COUNTIF(BG130:BH130,5)+COUNTIF(BK130:BQ130,5)+COUNTIF(BU130:CD130,5)+COUNTIF(AX130:BA130,9)+COUNTIF(BG130:BH130,9)+COUNTIF(BK130:BQ130,9)+COUNTIF(BU130:CD130,9)</f>
        <v>0</v>
      </c>
      <c r="AM130" s="7">
        <f>COUNTIF(AX130:BA130,15)+COUNTIF(BG130:BH130,15)+COUNTIF(BK130:BQ130,15)+COUNTIF(BU130:CD130,15)+COUNTIF(AX130:BA130,25)+COUNTIF(BG130:BH130,25)+COUNTIF(BK130:BQ130,25)+COUNTIF(BU130:CD130,25)</f>
        <v>0</v>
      </c>
      <c r="AN130" s="7" t="str">
        <f>IF(AM130&gt;=1,"HIGH",IF(AL130&gt;=2,"MEDIUM","LOW"))</f>
        <v>LOW</v>
      </c>
      <c r="AO130" s="7" t="str">
        <f>IF(AND(AM130=1,OR(H130="H",AB130="H"),TEXT(D130,0)&lt;&gt;"4"),"Y","N" )</f>
        <v>N</v>
      </c>
      <c r="AP130" s="7" t="s">
        <v>85</v>
      </c>
      <c r="AQ130" s="7" t="str">
        <f>IF(OR(AP130="Y",AO130="Y"),"MEDIUM",AN130)</f>
        <v>LOW</v>
      </c>
      <c r="AR130" s="57" t="s">
        <v>84</v>
      </c>
      <c r="AS130" s="57" t="s">
        <v>86</v>
      </c>
      <c r="AT130" s="57" t="s">
        <v>85</v>
      </c>
      <c r="AU130" s="57" t="str">
        <f>IF(AND(AR130="H",AS130="S"),"Y",IF(OR(AND(AR130="L",AS130="S",AT130="Y"),AND(AR130="H",AS130="G",AT130="Y")),"Y","N"))</f>
        <v>N</v>
      </c>
      <c r="AW130" s="57" t="str">
        <f>IF(AU130="N",AQ130,IF(AQ130="LOW","MEDIUM","HIGH"))</f>
        <v>LOW</v>
      </c>
      <c r="AX130" s="56">
        <f>INDEX('P-07 HACCP score'!$C$3:$E$7,MATCH(E130,'P-07 HACCP score'!$B$3:$B$7,0),MATCH('D-14 Ernst'!A$2,'P-07 HACCP score'!$C$2:$E$2,0))</f>
        <v>0</v>
      </c>
      <c r="AY130" s="56">
        <f>INDEX('P-07 HACCP score'!$C$3:$E$7,MATCH(F130,'P-07 HACCP score'!$B$3:$B$7,0),MATCH('D-14 Ernst'!B$2,'P-07 HACCP score'!$C$2:$E$2,0))</f>
        <v>3</v>
      </c>
      <c r="AZ130" s="56">
        <f>INDEX('P-07 HACCP score'!$C$3:$E$7,MATCH(G130,'P-07 HACCP score'!$B$3:$B$7,0),MATCH('D-14 Ernst'!C$2,'P-07 HACCP score'!$C$2:$E$2,0))</f>
        <v>0</v>
      </c>
      <c r="BA130" s="56" t="e">
        <f>INDEX('P-07 HACCP score'!$C$3:$E$7,MATCH(H130,'P-07 HACCP score'!$B$3:$B$7,0),MATCH('D-14 Ernst'!D$2,'P-07 HACCP score'!$C$2:$E$2,0))</f>
        <v>#N/A</v>
      </c>
      <c r="BB130" s="61">
        <f>INDEX('P-07 HACCP score'!$C$3:$E$7,MATCH(I130,'P-07 HACCP score'!$B$3:$B$7,0),MATCH('D-14 Ernst'!E$2,'P-07 HACCP score'!$C$2:$E$2,0))</f>
        <v>0</v>
      </c>
      <c r="BC130" s="61">
        <f>INDEX('P-07 HACCP score'!$C$3:$E$7,MATCH(J130,'P-07 HACCP score'!$B$3:$B$7,0),MATCH('D-14 Ernst'!F$2,'P-07 HACCP score'!$C$2:$E$2,0))</f>
        <v>0</v>
      </c>
      <c r="BD130" s="61">
        <f>INDEX('P-07 HACCP score'!$C$3:$E$7,MATCH(K130,'P-07 HACCP score'!$B$3:$B$7,0),MATCH('D-14 Ernst'!G$2,'P-07 HACCP score'!$C$2:$E$2,0))</f>
        <v>0</v>
      </c>
      <c r="BE130" s="61">
        <f>INDEX('P-07 HACCP score'!$C$3:$E$7,MATCH(L130,'P-07 HACCP score'!$B$3:$B$7,0),MATCH('D-14 Ernst'!H$2,'P-07 HACCP score'!$C$2:$E$2,0))</f>
        <v>0</v>
      </c>
      <c r="BF130" s="56">
        <f>INDEX('P-07 HACCP score'!$C$3:$E$7,MATCH(M130,'P-07 HACCP score'!$B$3:$B$7,0),MATCH('D-14 Ernst'!I$2,'P-07 HACCP score'!$C$2:$E$2,0))</f>
        <v>0</v>
      </c>
      <c r="BG130" s="56">
        <f>INDEX('P-07 HACCP score'!$C$3:$E$7,MATCH(N130,'P-07 HACCP score'!$B$3:$B$7,0),MATCH('D-14 Ernst'!J$2,'P-07 HACCP score'!$C$2:$E$2,0))</f>
        <v>0</v>
      </c>
      <c r="BH130" s="56" t="e">
        <f>INDEX('P-07 HACCP score'!$C$3:$E$7,MATCH(O130,'P-07 HACCP score'!$B$3:$B$7,0),MATCH('D-14 Ernst'!K$2,'P-07 HACCP score'!$C$2:$E$2,0))</f>
        <v>#N/A</v>
      </c>
      <c r="BI130" s="62">
        <f>INDEX('P-07 HACCP score'!$C$3:$E$7,MATCH(P130,'P-07 HACCP score'!$B$3:$B$7,0),MATCH('D-14 Ernst'!L$2,'P-07 HACCP score'!$C$2:$E$2,0))</f>
        <v>0</v>
      </c>
      <c r="BJ130" s="62">
        <f>INDEX('P-07 HACCP score'!$C$3:$E$7,MATCH(Q130,'P-07 HACCP score'!$B$3:$B$7,0),MATCH('D-14 Ernst'!M$2,'P-07 HACCP score'!$C$2:$E$2,0))</f>
        <v>0</v>
      </c>
      <c r="BK130" s="56">
        <f>INDEX('P-07 HACCP score'!$C$3:$E$7,MATCH(R130,'P-07 HACCP score'!$B$3:$B$7,0),MATCH('D-14 Ernst'!N$2,'P-07 HACCP score'!$C$2:$E$2,0))</f>
        <v>0</v>
      </c>
      <c r="BL130" s="56">
        <f>INDEX('P-07 HACCP score'!$C$3:$E$7,MATCH(S130,'P-07 HACCP score'!$B$3:$B$7,0),MATCH('D-14 Ernst'!O$2,'P-07 HACCP score'!$C$2:$E$2,0))</f>
        <v>0</v>
      </c>
      <c r="BM130" s="56">
        <f>INDEX('P-07 HACCP score'!$C$3:$E$7,MATCH(T130,'P-07 HACCP score'!$B$3:$B$7,0),MATCH('D-14 Ernst'!P$2,'P-07 HACCP score'!$C$2:$E$2,0))</f>
        <v>0</v>
      </c>
      <c r="BN130" s="56">
        <f>INDEX('P-07 HACCP score'!$C$3:$E$7,MATCH(U130,'P-07 HACCP score'!$B$3:$B$7,0),MATCH('D-14 Ernst'!Q$2,'P-07 HACCP score'!$C$2:$E$2,0))</f>
        <v>0</v>
      </c>
      <c r="BO130" s="56">
        <f>INDEX('P-07 HACCP score'!$C$3:$E$7,MATCH(V130,'P-07 HACCP score'!$B$3:$B$7,0),MATCH('D-14 Ernst'!R$2,'P-07 HACCP score'!$C$2:$E$2,0))</f>
        <v>0</v>
      </c>
      <c r="BP130" s="56">
        <f>INDEX('P-07 HACCP score'!$C$3:$E$7,MATCH(W130,'P-07 HACCP score'!$B$3:$B$7,0),MATCH('D-14 Ernst'!S$2,'P-07 HACCP score'!$C$2:$E$2,0))</f>
        <v>0</v>
      </c>
      <c r="BQ130" s="56" t="e">
        <f>INDEX('P-07 HACCP score'!$C$3:$E$7,MATCH(X130,'P-07 HACCP score'!$B$3:$B$7,0),MATCH('D-14 Ernst'!T$2,'P-07 HACCP score'!$C$2:$E$2,0))</f>
        <v>#N/A</v>
      </c>
      <c r="BR130" s="63">
        <f>INDEX('P-07 HACCP score'!$C$3:$E$7,MATCH(Y130,'P-07 HACCP score'!$B$3:$B$7,0),MATCH('D-14 Ernst'!U$2,'P-07 HACCP score'!$C$2:$E$2,0))</f>
        <v>0</v>
      </c>
      <c r="BS130" s="63">
        <f>INDEX('P-07 HACCP score'!$C$3:$E$7,MATCH(Z130,'P-07 HACCP score'!$B$3:$B$7,0),MATCH('D-14 Ernst'!V$2,'P-07 HACCP score'!$C$2:$E$2,0))</f>
        <v>0</v>
      </c>
      <c r="BT130" s="63">
        <f>INDEX('P-07 HACCP score'!$C$3:$E$7,MATCH(AA130,'P-07 HACCP score'!$B$3:$B$7,0),MATCH('D-14 Ernst'!W$2,'P-07 HACCP score'!$C$2:$E$2,0))</f>
        <v>0</v>
      </c>
      <c r="BU130" s="56">
        <f>INDEX('P-07 HACCP score'!$C$3:$E$7,MATCH(AB130,'P-07 HACCP score'!$B$3:$B$7,0),MATCH('D-14 Ernst'!X$2,'P-07 HACCP score'!$C$2:$E$2,0))</f>
        <v>3</v>
      </c>
      <c r="BV130" s="56">
        <f>INDEX('P-07 HACCP score'!$C$3:$E$7,MATCH(AC130,'P-07 HACCP score'!$B$3:$B$7,0),MATCH('D-14 Ernst'!Y$2,'P-07 HACCP score'!$C$2:$E$2,0))</f>
        <v>1</v>
      </c>
      <c r="BW130" s="56">
        <f>INDEX('P-07 HACCP score'!$C$3:$E$7,MATCH(AD130,'P-07 HACCP score'!$B$3:$B$7,0),MATCH('D-14 Ernst'!Z$2,'P-07 HACCP score'!$C$2:$E$2,0))</f>
        <v>0</v>
      </c>
      <c r="BX130" s="56">
        <f>INDEX('P-07 HACCP score'!$C$3:$E$7,MATCH(AE130,'P-07 HACCP score'!$B$3:$B$7,0),MATCH('D-14 Ernst'!AA$2,'P-07 HACCP score'!$C$2:$E$2,0))</f>
        <v>1</v>
      </c>
      <c r="BY130" s="56">
        <f>INDEX('P-07 HACCP score'!$C$3:$E$7,MATCH(AF130,'P-07 HACCP score'!$B$3:$B$7,0),MATCH('D-14 Ernst'!AB$2,'P-07 HACCP score'!$C$2:$E$2,0))</f>
        <v>1.5</v>
      </c>
      <c r="BZ130" s="56">
        <f>INDEX('P-07 HACCP score'!$C$3:$E$7,MATCH(AG130,'P-07 HACCP score'!$B$3:$B$7,0),MATCH('D-14 Ernst'!AC$2,'P-07 HACCP score'!$C$2:$E$2,0))</f>
        <v>0</v>
      </c>
      <c r="CA130" s="56">
        <f>INDEX('P-07 HACCP score'!$C$3:$E$7,MATCH(AH130,'P-07 HACCP score'!$B$3:$B$7,0),MATCH('D-14 Ernst'!AD$2,'P-07 HACCP score'!$C$2:$E$2,0))</f>
        <v>0</v>
      </c>
      <c r="CB130" s="56">
        <f>INDEX('P-07 HACCP score'!$C$3:$E$7,MATCH(AI130,'P-07 HACCP score'!$B$3:$B$7,0),MATCH('D-14 Ernst'!AE$2,'P-07 HACCP score'!$C$2:$E$2,0))</f>
        <v>0</v>
      </c>
      <c r="CC130" s="56">
        <f>INDEX('P-07 HACCP score'!$C$3:$E$7,MATCH(AJ130,'P-07 HACCP score'!$B$3:$B$7,0),MATCH('D-14 Ernst'!AF$2,'P-07 HACCP score'!$C$2:$E$2,0))</f>
        <v>0</v>
      </c>
      <c r="CD130" s="56">
        <f>INDEX('P-07 HACCP score'!$C$3:$E$7,MATCH(AK130,'P-07 HACCP score'!$B$3:$B$7,0),MATCH('D-14 Ernst'!AG$2,'P-07 HACCP score'!$C$2:$E$2,0))</f>
        <v>0</v>
      </c>
    </row>
    <row r="131" spans="1:82" x14ac:dyDescent="0.3">
      <c r="A131" s="48">
        <v>52490</v>
      </c>
      <c r="B131" s="49" t="s">
        <v>240</v>
      </c>
      <c r="C131" s="45" t="s">
        <v>154</v>
      </c>
      <c r="D131" s="39">
        <v>6</v>
      </c>
      <c r="E131" s="8"/>
      <c r="F131" s="7"/>
      <c r="G131" s="7"/>
      <c r="H131" s="7" t="str">
        <f>IF(COUNTIF(I131:M131,"H"),"H",
IF(COUNTIF(I131:M131,"M"),"M",
IF(COUNTIF(I131:M131,"L"),"L",
IF(COUNTIF(I131:M131,"B"),"B",""))))</f>
        <v/>
      </c>
      <c r="I131" s="10"/>
      <c r="J131" s="10"/>
      <c r="K131" s="10"/>
      <c r="L131" s="10"/>
      <c r="M131" s="10"/>
      <c r="N131" s="7"/>
      <c r="O131" s="7" t="str">
        <f>IF(COUNTIF(P131:Q131,"H"),"H",
IF(COUNTIF(P131:Q131,"M"),"M",
IF(COUNTIF(P131:Q131,"L"),"L",
IF(COUNTIF(P131:Q131,"B"),"B",""))))</f>
        <v>L</v>
      </c>
      <c r="P131" s="12" t="s">
        <v>84</v>
      </c>
      <c r="Q131" s="12" t="s">
        <v>84</v>
      </c>
      <c r="R131" s="7" t="s">
        <v>84</v>
      </c>
      <c r="S131" s="7" t="s">
        <v>84</v>
      </c>
      <c r="T131" s="7" t="s">
        <v>83</v>
      </c>
      <c r="U131" s="7"/>
      <c r="V131" s="7"/>
      <c r="W131" s="7"/>
      <c r="X131" s="7" t="str">
        <f>IF(COUNTIF(Y131:AA131,"H"),"H",
IF(COUNTIF(Y131:AA131,"M"),"M",
IF(COUNTIF(Y131:AA131,"L"),"L",
IF(COUNTIF(Y131:AA131,"B"),"B",""))))</f>
        <v/>
      </c>
      <c r="Y131" s="25"/>
      <c r="Z131" s="25"/>
      <c r="AA131" s="25"/>
      <c r="AB131" s="7" t="s">
        <v>84</v>
      </c>
      <c r="AC131" s="7"/>
      <c r="AD131" s="7"/>
      <c r="AE131" s="7"/>
      <c r="AF131" s="7" t="s">
        <v>83</v>
      </c>
      <c r="AG131" s="7"/>
      <c r="AH131" s="7"/>
      <c r="AI131" s="7"/>
      <c r="AJ131" s="7"/>
      <c r="AK131" s="7"/>
      <c r="AL131" s="7">
        <f>COUNTIF(AX131:BA131,5)+COUNTIF(BG131:BH131,5)+COUNTIF(BK131:BQ131,5)+COUNTIF(BU131:CD131,5)+COUNTIF(AX131:BA131,9)+COUNTIF(BG131:BH131,9)+COUNTIF(BK131:BQ131,9)+COUNTIF(BU131:CD131,9)</f>
        <v>1</v>
      </c>
      <c r="AM131" s="7">
        <f>COUNTIF(AX131:BA131,15)+COUNTIF(BG131:BH131,15)+COUNTIF(BK131:BQ131,15)+COUNTIF(BU131:CD131,15)+COUNTIF(AX131:BA131,25)+COUNTIF(BG131:BH131,25)+COUNTIF(BK131:BQ131,25)+COUNTIF(BU131:CD131,25)</f>
        <v>0</v>
      </c>
      <c r="AN131" s="7" t="str">
        <f>IF(AM131&gt;=1,"HIGH",IF(AL131&gt;=2,"MEDIUM","LOW"))</f>
        <v>LOW</v>
      </c>
      <c r="AO131" s="7" t="str">
        <f>IF(AND(AM131=1,OR(H131="H",AB131="H"),TEXT(D131,0)&lt;&gt;"4"),"Y","N" )</f>
        <v>N</v>
      </c>
      <c r="AP131" s="7" t="s">
        <v>85</v>
      </c>
      <c r="AQ131" s="7" t="str">
        <f>IF(OR(AP131="Y",AO131="Y"),"MEDIUM",AN131)</f>
        <v>LOW</v>
      </c>
      <c r="AR131" s="57" t="s">
        <v>84</v>
      </c>
      <c r="AS131" s="57" t="s">
        <v>86</v>
      </c>
      <c r="AT131" s="57" t="s">
        <v>85</v>
      </c>
      <c r="AU131" s="57" t="str">
        <f>IF(AND(AR131="H",AS131="S"),"Y",IF(OR(AND(AR131="L",AS131="S",AT131="Y"),AND(AR131="H",AS131="G",AT131="Y")),"Y","N"))</f>
        <v>N</v>
      </c>
      <c r="AW131" s="57" t="str">
        <f>IF(AU131="N",AQ131,IF(AQ131="LOW","MEDIUM","HIGH"))</f>
        <v>LOW</v>
      </c>
      <c r="AX131" s="56">
        <f>INDEX('P-07 HACCP score'!$C$3:$E$7,MATCH(E131,'P-07 HACCP score'!$B$3:$B$7,0),MATCH('D-14 Ernst'!A$2,'P-07 HACCP score'!$C$2:$E$2,0))</f>
        <v>0</v>
      </c>
      <c r="AY131" s="56">
        <f>INDEX('P-07 HACCP score'!$C$3:$E$7,MATCH(F131,'P-07 HACCP score'!$B$3:$B$7,0),MATCH('D-14 Ernst'!B$2,'P-07 HACCP score'!$C$2:$E$2,0))</f>
        <v>0</v>
      </c>
      <c r="AZ131" s="56">
        <f>INDEX('P-07 HACCP score'!$C$3:$E$7,MATCH(G131,'P-07 HACCP score'!$B$3:$B$7,0),MATCH('D-14 Ernst'!C$2,'P-07 HACCP score'!$C$2:$E$2,0))</f>
        <v>0</v>
      </c>
      <c r="BA131" s="56" t="e">
        <f>INDEX('P-07 HACCP score'!$C$3:$E$7,MATCH(H131,'P-07 HACCP score'!$B$3:$B$7,0),MATCH('D-14 Ernst'!D$2,'P-07 HACCP score'!$C$2:$E$2,0))</f>
        <v>#N/A</v>
      </c>
      <c r="BB131" s="61">
        <f>INDEX('P-07 HACCP score'!$C$3:$E$7,MATCH(I131,'P-07 HACCP score'!$B$3:$B$7,0),MATCH('D-14 Ernst'!E$2,'P-07 HACCP score'!$C$2:$E$2,0))</f>
        <v>0</v>
      </c>
      <c r="BC131" s="61">
        <f>INDEX('P-07 HACCP score'!$C$3:$E$7,MATCH(J131,'P-07 HACCP score'!$B$3:$B$7,0),MATCH('D-14 Ernst'!F$2,'P-07 HACCP score'!$C$2:$E$2,0))</f>
        <v>0</v>
      </c>
      <c r="BD131" s="61">
        <f>INDEX('P-07 HACCP score'!$C$3:$E$7,MATCH(K131,'P-07 HACCP score'!$B$3:$B$7,0),MATCH('D-14 Ernst'!G$2,'P-07 HACCP score'!$C$2:$E$2,0))</f>
        <v>0</v>
      </c>
      <c r="BE131" s="61">
        <f>INDEX('P-07 HACCP score'!$C$3:$E$7,MATCH(L131,'P-07 HACCP score'!$B$3:$B$7,0),MATCH('D-14 Ernst'!H$2,'P-07 HACCP score'!$C$2:$E$2,0))</f>
        <v>0</v>
      </c>
      <c r="BF131" s="56">
        <f>INDEX('P-07 HACCP score'!$C$3:$E$7,MATCH(M131,'P-07 HACCP score'!$B$3:$B$7,0),MATCH('D-14 Ernst'!I$2,'P-07 HACCP score'!$C$2:$E$2,0))</f>
        <v>0</v>
      </c>
      <c r="BG131" s="56">
        <f>INDEX('P-07 HACCP score'!$C$3:$E$7,MATCH(N131,'P-07 HACCP score'!$B$3:$B$7,0),MATCH('D-14 Ernst'!J$2,'P-07 HACCP score'!$C$2:$E$2,0))</f>
        <v>0</v>
      </c>
      <c r="BH131" s="56">
        <f>INDEX('P-07 HACCP score'!$C$3:$E$7,MATCH(O131,'P-07 HACCP score'!$B$3:$B$7,0),MATCH('D-14 Ernst'!K$2,'P-07 HACCP score'!$C$2:$E$2,0))</f>
        <v>3</v>
      </c>
      <c r="BI131" s="62">
        <f>INDEX('P-07 HACCP score'!$C$3:$E$7,MATCH(P131,'P-07 HACCP score'!$B$3:$B$7,0),MATCH('D-14 Ernst'!L$2,'P-07 HACCP score'!$C$2:$E$2,0))</f>
        <v>3</v>
      </c>
      <c r="BJ131" s="62">
        <f>INDEX('P-07 HACCP score'!$C$3:$E$7,MATCH(Q131,'P-07 HACCP score'!$B$3:$B$7,0),MATCH('D-14 Ernst'!M$2,'P-07 HACCP score'!$C$2:$E$2,0))</f>
        <v>3</v>
      </c>
      <c r="BK131" s="56">
        <f>INDEX('P-07 HACCP score'!$C$3:$E$7,MATCH(R131,'P-07 HACCP score'!$B$3:$B$7,0),MATCH('D-14 Ernst'!N$2,'P-07 HACCP score'!$C$2:$E$2,0))</f>
        <v>5</v>
      </c>
      <c r="BL131" s="56">
        <f>INDEX('P-07 HACCP score'!$C$3:$E$7,MATCH(S131,'P-07 HACCP score'!$B$3:$B$7,0),MATCH('D-14 Ernst'!O$2,'P-07 HACCP score'!$C$2:$E$2,0))</f>
        <v>1</v>
      </c>
      <c r="BM131" s="56">
        <f>INDEX('P-07 HACCP score'!$C$3:$E$7,MATCH(T131,'P-07 HACCP score'!$B$3:$B$7,0),MATCH('D-14 Ernst'!P$2,'P-07 HACCP score'!$C$2:$E$2,0))</f>
        <v>1.5</v>
      </c>
      <c r="BN131" s="56">
        <f>INDEX('P-07 HACCP score'!$C$3:$E$7,MATCH(U131,'P-07 HACCP score'!$B$3:$B$7,0),MATCH('D-14 Ernst'!Q$2,'P-07 HACCP score'!$C$2:$E$2,0))</f>
        <v>0</v>
      </c>
      <c r="BO131" s="56">
        <f>INDEX('P-07 HACCP score'!$C$3:$E$7,MATCH(V131,'P-07 HACCP score'!$B$3:$B$7,0),MATCH('D-14 Ernst'!R$2,'P-07 HACCP score'!$C$2:$E$2,0))</f>
        <v>0</v>
      </c>
      <c r="BP131" s="56">
        <f>INDEX('P-07 HACCP score'!$C$3:$E$7,MATCH(W131,'P-07 HACCP score'!$B$3:$B$7,0),MATCH('D-14 Ernst'!S$2,'P-07 HACCP score'!$C$2:$E$2,0))</f>
        <v>0</v>
      </c>
      <c r="BQ131" s="56" t="e">
        <f>INDEX('P-07 HACCP score'!$C$3:$E$7,MATCH(X131,'P-07 HACCP score'!$B$3:$B$7,0),MATCH('D-14 Ernst'!T$2,'P-07 HACCP score'!$C$2:$E$2,0))</f>
        <v>#N/A</v>
      </c>
      <c r="BR131" s="63">
        <f>INDEX('P-07 HACCP score'!$C$3:$E$7,MATCH(Y131,'P-07 HACCP score'!$B$3:$B$7,0),MATCH('D-14 Ernst'!U$2,'P-07 HACCP score'!$C$2:$E$2,0))</f>
        <v>0</v>
      </c>
      <c r="BS131" s="63">
        <f>INDEX('P-07 HACCP score'!$C$3:$E$7,MATCH(Z131,'P-07 HACCP score'!$B$3:$B$7,0),MATCH('D-14 Ernst'!V$2,'P-07 HACCP score'!$C$2:$E$2,0))</f>
        <v>0</v>
      </c>
      <c r="BT131" s="63">
        <f>INDEX('P-07 HACCP score'!$C$3:$E$7,MATCH(AA131,'P-07 HACCP score'!$B$3:$B$7,0),MATCH('D-14 Ernst'!W$2,'P-07 HACCP score'!$C$2:$E$2,0))</f>
        <v>0</v>
      </c>
      <c r="BU131" s="56">
        <f>INDEX('P-07 HACCP score'!$C$3:$E$7,MATCH(AB131,'P-07 HACCP score'!$B$3:$B$7,0),MATCH('D-14 Ernst'!X$2,'P-07 HACCP score'!$C$2:$E$2,0))</f>
        <v>3</v>
      </c>
      <c r="BV131" s="56">
        <f>INDEX('P-07 HACCP score'!$C$3:$E$7,MATCH(AC131,'P-07 HACCP score'!$B$3:$B$7,0),MATCH('D-14 Ernst'!Y$2,'P-07 HACCP score'!$C$2:$E$2,0))</f>
        <v>0</v>
      </c>
      <c r="BW131" s="56">
        <f>INDEX('P-07 HACCP score'!$C$3:$E$7,MATCH(AD131,'P-07 HACCP score'!$B$3:$B$7,0),MATCH('D-14 Ernst'!Z$2,'P-07 HACCP score'!$C$2:$E$2,0))</f>
        <v>0</v>
      </c>
      <c r="BX131" s="56">
        <f>INDEX('P-07 HACCP score'!$C$3:$E$7,MATCH(AE131,'P-07 HACCP score'!$B$3:$B$7,0),MATCH('D-14 Ernst'!AA$2,'P-07 HACCP score'!$C$2:$E$2,0))</f>
        <v>0</v>
      </c>
      <c r="BY131" s="56">
        <f>INDEX('P-07 HACCP score'!$C$3:$E$7,MATCH(AF131,'P-07 HACCP score'!$B$3:$B$7,0),MATCH('D-14 Ernst'!AB$2,'P-07 HACCP score'!$C$2:$E$2,0))</f>
        <v>1.5</v>
      </c>
      <c r="BZ131" s="56">
        <f>INDEX('P-07 HACCP score'!$C$3:$E$7,MATCH(AG131,'P-07 HACCP score'!$B$3:$B$7,0),MATCH('D-14 Ernst'!AC$2,'P-07 HACCP score'!$C$2:$E$2,0))</f>
        <v>0</v>
      </c>
      <c r="CA131" s="56">
        <f>INDEX('P-07 HACCP score'!$C$3:$E$7,MATCH(AH131,'P-07 HACCP score'!$B$3:$B$7,0),MATCH('D-14 Ernst'!AD$2,'P-07 HACCP score'!$C$2:$E$2,0))</f>
        <v>0</v>
      </c>
      <c r="CB131" s="56">
        <f>INDEX('P-07 HACCP score'!$C$3:$E$7,MATCH(AI131,'P-07 HACCP score'!$B$3:$B$7,0),MATCH('D-14 Ernst'!AE$2,'P-07 HACCP score'!$C$2:$E$2,0))</f>
        <v>0</v>
      </c>
      <c r="CC131" s="56">
        <f>INDEX('P-07 HACCP score'!$C$3:$E$7,MATCH(AJ131,'P-07 HACCP score'!$B$3:$B$7,0),MATCH('D-14 Ernst'!AF$2,'P-07 HACCP score'!$C$2:$E$2,0))</f>
        <v>0</v>
      </c>
      <c r="CD131" s="56">
        <f>INDEX('P-07 HACCP score'!$C$3:$E$7,MATCH(AK131,'P-07 HACCP score'!$B$3:$B$7,0),MATCH('D-14 Ernst'!AG$2,'P-07 HACCP score'!$C$2:$E$2,0))</f>
        <v>0</v>
      </c>
    </row>
    <row r="132" spans="1:82" x14ac:dyDescent="0.3">
      <c r="A132" s="48">
        <v>51490</v>
      </c>
      <c r="B132" s="49" t="s">
        <v>241</v>
      </c>
      <c r="C132" s="45" t="s">
        <v>116</v>
      </c>
      <c r="D132" s="39">
        <v>5</v>
      </c>
      <c r="E132" s="8"/>
      <c r="F132" s="7"/>
      <c r="G132" s="7"/>
      <c r="H132" s="7" t="str">
        <f>IF(COUNTIF(I132:M132,"H"),"H",
IF(COUNTIF(I132:M132,"M"),"M",
IF(COUNTIF(I132:M132,"L"),"L",
IF(COUNTIF(I132:M132,"B"),"B",""))))</f>
        <v/>
      </c>
      <c r="I132" s="10"/>
      <c r="J132" s="10"/>
      <c r="K132" s="10"/>
      <c r="L132" s="10"/>
      <c r="M132" s="10"/>
      <c r="N132" s="7"/>
      <c r="O132" s="7" t="str">
        <f>IF(COUNTIF(P132:Q132,"H"),"H",
IF(COUNTIF(P132:Q132,"M"),"M",
IF(COUNTIF(P132:Q132,"L"),"L",
IF(COUNTIF(P132:Q132,"B"),"B",""))))</f>
        <v/>
      </c>
      <c r="P132" s="12"/>
      <c r="Q132" s="12"/>
      <c r="R132" s="7"/>
      <c r="S132" s="7"/>
      <c r="T132" s="7"/>
      <c r="U132" s="7"/>
      <c r="V132" s="7"/>
      <c r="W132" s="7"/>
      <c r="X132" s="7" t="str">
        <f>IF(COUNTIF(Y132:AA132,"H"),"H",
IF(COUNTIF(Y132:AA132,"M"),"M",
IF(COUNTIF(Y132:AA132,"L"),"L",
IF(COUNTIF(Y132:AA132,"B"),"B",""))))</f>
        <v/>
      </c>
      <c r="Y132" s="25"/>
      <c r="Z132" s="25"/>
      <c r="AA132" s="25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>
        <f>COUNTIF(AX132:BA132,5)+COUNTIF(BG132:BH132,5)+COUNTIF(BK132:BQ132,5)+COUNTIF(BU132:CD132,5)+COUNTIF(AX132:BA132,9)+COUNTIF(BG132:BH132,9)+COUNTIF(BK132:BQ132,9)+COUNTIF(BU132:CD132,9)</f>
        <v>0</v>
      </c>
      <c r="AM132" s="7">
        <f>COUNTIF(AX132:BA132,15)+COUNTIF(BG132:BH132,15)+COUNTIF(BK132:BQ132,15)+COUNTIF(BU132:CD132,15)+COUNTIF(AX132:BA132,25)+COUNTIF(BG132:BH132,25)+COUNTIF(BK132:BQ132,25)+COUNTIF(BU132:CD132,25)</f>
        <v>0</v>
      </c>
      <c r="AN132" s="7" t="str">
        <f>IF(AM132&gt;=1,"HIGH",IF(AL132&gt;=2,"MEDIUM","LOW"))</f>
        <v>LOW</v>
      </c>
      <c r="AO132" s="7" t="str">
        <f>IF(AND(AM132=1,OR(H132="H",AB132="H"),TEXT(D132,0)&lt;&gt;"4"),"Y","N" )</f>
        <v>N</v>
      </c>
      <c r="AP132" s="7" t="s">
        <v>85</v>
      </c>
      <c r="AQ132" s="7" t="str">
        <f>IF(OR(AP132="Y",AO132="Y"),"MEDIUM",AN132)</f>
        <v>LOW</v>
      </c>
      <c r="AR132" s="57" t="s">
        <v>84</v>
      </c>
      <c r="AS132" s="57" t="s">
        <v>86</v>
      </c>
      <c r="AT132" s="57" t="s">
        <v>85</v>
      </c>
      <c r="AU132" s="57" t="str">
        <f>IF(AND(AR132="H",AS132="S"),"Y",IF(OR(AND(AR132="L",AS132="S",AT132="Y"),AND(AR132="H",AS132="G",AT132="Y")),"Y","N"))</f>
        <v>N</v>
      </c>
      <c r="AW132" s="57" t="str">
        <f>IF(AU132="N",AQ132,IF(AQ132="LOW","MEDIUM","HIGH"))</f>
        <v>LOW</v>
      </c>
      <c r="AX132" s="56">
        <f>INDEX('P-07 HACCP score'!$C$3:$E$7,MATCH(E132,'P-07 HACCP score'!$B$3:$B$7,0),MATCH('D-14 Ernst'!A$2,'P-07 HACCP score'!$C$2:$E$2,0))</f>
        <v>0</v>
      </c>
      <c r="AY132" s="56">
        <f>INDEX('P-07 HACCP score'!$C$3:$E$7,MATCH(F132,'P-07 HACCP score'!$B$3:$B$7,0),MATCH('D-14 Ernst'!B$2,'P-07 HACCP score'!$C$2:$E$2,0))</f>
        <v>0</v>
      </c>
      <c r="AZ132" s="56">
        <f>INDEX('P-07 HACCP score'!$C$3:$E$7,MATCH(G132,'P-07 HACCP score'!$B$3:$B$7,0),MATCH('D-14 Ernst'!C$2,'P-07 HACCP score'!$C$2:$E$2,0))</f>
        <v>0</v>
      </c>
      <c r="BA132" s="56" t="e">
        <f>INDEX('P-07 HACCP score'!$C$3:$E$7,MATCH(H132,'P-07 HACCP score'!$B$3:$B$7,0),MATCH('D-14 Ernst'!D$2,'P-07 HACCP score'!$C$2:$E$2,0))</f>
        <v>#N/A</v>
      </c>
      <c r="BB132" s="61">
        <f>INDEX('P-07 HACCP score'!$C$3:$E$7,MATCH(I132,'P-07 HACCP score'!$B$3:$B$7,0),MATCH('D-14 Ernst'!E$2,'P-07 HACCP score'!$C$2:$E$2,0))</f>
        <v>0</v>
      </c>
      <c r="BC132" s="61">
        <f>INDEX('P-07 HACCP score'!$C$3:$E$7,MATCH(J132,'P-07 HACCP score'!$B$3:$B$7,0),MATCH('D-14 Ernst'!F$2,'P-07 HACCP score'!$C$2:$E$2,0))</f>
        <v>0</v>
      </c>
      <c r="BD132" s="61">
        <f>INDEX('P-07 HACCP score'!$C$3:$E$7,MATCH(K132,'P-07 HACCP score'!$B$3:$B$7,0),MATCH('D-14 Ernst'!G$2,'P-07 HACCP score'!$C$2:$E$2,0))</f>
        <v>0</v>
      </c>
      <c r="BE132" s="61">
        <f>INDEX('P-07 HACCP score'!$C$3:$E$7,MATCH(L132,'P-07 HACCP score'!$B$3:$B$7,0),MATCH('D-14 Ernst'!H$2,'P-07 HACCP score'!$C$2:$E$2,0))</f>
        <v>0</v>
      </c>
      <c r="BF132" s="56">
        <f>INDEX('P-07 HACCP score'!$C$3:$E$7,MATCH(M132,'P-07 HACCP score'!$B$3:$B$7,0),MATCH('D-14 Ernst'!I$2,'P-07 HACCP score'!$C$2:$E$2,0))</f>
        <v>0</v>
      </c>
      <c r="BG132" s="56">
        <f>INDEX('P-07 HACCP score'!$C$3:$E$7,MATCH(N132,'P-07 HACCP score'!$B$3:$B$7,0),MATCH('D-14 Ernst'!J$2,'P-07 HACCP score'!$C$2:$E$2,0))</f>
        <v>0</v>
      </c>
      <c r="BH132" s="56" t="e">
        <f>INDEX('P-07 HACCP score'!$C$3:$E$7,MATCH(O132,'P-07 HACCP score'!$B$3:$B$7,0),MATCH('D-14 Ernst'!K$2,'P-07 HACCP score'!$C$2:$E$2,0))</f>
        <v>#N/A</v>
      </c>
      <c r="BI132" s="62">
        <f>INDEX('P-07 HACCP score'!$C$3:$E$7,MATCH(P132,'P-07 HACCP score'!$B$3:$B$7,0),MATCH('D-14 Ernst'!L$2,'P-07 HACCP score'!$C$2:$E$2,0))</f>
        <v>0</v>
      </c>
      <c r="BJ132" s="62">
        <f>INDEX('P-07 HACCP score'!$C$3:$E$7,MATCH(Q132,'P-07 HACCP score'!$B$3:$B$7,0),MATCH('D-14 Ernst'!M$2,'P-07 HACCP score'!$C$2:$E$2,0))</f>
        <v>0</v>
      </c>
      <c r="BK132" s="56">
        <f>INDEX('P-07 HACCP score'!$C$3:$E$7,MATCH(R132,'P-07 HACCP score'!$B$3:$B$7,0),MATCH('D-14 Ernst'!N$2,'P-07 HACCP score'!$C$2:$E$2,0))</f>
        <v>0</v>
      </c>
      <c r="BL132" s="56">
        <f>INDEX('P-07 HACCP score'!$C$3:$E$7,MATCH(S132,'P-07 HACCP score'!$B$3:$B$7,0),MATCH('D-14 Ernst'!O$2,'P-07 HACCP score'!$C$2:$E$2,0))</f>
        <v>0</v>
      </c>
      <c r="BM132" s="56">
        <f>INDEX('P-07 HACCP score'!$C$3:$E$7,MATCH(T132,'P-07 HACCP score'!$B$3:$B$7,0),MATCH('D-14 Ernst'!P$2,'P-07 HACCP score'!$C$2:$E$2,0))</f>
        <v>0</v>
      </c>
      <c r="BN132" s="56">
        <f>INDEX('P-07 HACCP score'!$C$3:$E$7,MATCH(U132,'P-07 HACCP score'!$B$3:$B$7,0),MATCH('D-14 Ernst'!Q$2,'P-07 HACCP score'!$C$2:$E$2,0))</f>
        <v>0</v>
      </c>
      <c r="BO132" s="56">
        <f>INDEX('P-07 HACCP score'!$C$3:$E$7,MATCH(V132,'P-07 HACCP score'!$B$3:$B$7,0),MATCH('D-14 Ernst'!R$2,'P-07 HACCP score'!$C$2:$E$2,0))</f>
        <v>0</v>
      </c>
      <c r="BP132" s="56">
        <f>INDEX('P-07 HACCP score'!$C$3:$E$7,MATCH(W132,'P-07 HACCP score'!$B$3:$B$7,0),MATCH('D-14 Ernst'!S$2,'P-07 HACCP score'!$C$2:$E$2,0))</f>
        <v>0</v>
      </c>
      <c r="BQ132" s="56" t="e">
        <f>INDEX('P-07 HACCP score'!$C$3:$E$7,MATCH(X132,'P-07 HACCP score'!$B$3:$B$7,0),MATCH('D-14 Ernst'!T$2,'P-07 HACCP score'!$C$2:$E$2,0))</f>
        <v>#N/A</v>
      </c>
      <c r="BR132" s="63">
        <f>INDEX('P-07 HACCP score'!$C$3:$E$7,MATCH(Y132,'P-07 HACCP score'!$B$3:$B$7,0),MATCH('D-14 Ernst'!U$2,'P-07 HACCP score'!$C$2:$E$2,0))</f>
        <v>0</v>
      </c>
      <c r="BS132" s="63">
        <f>INDEX('P-07 HACCP score'!$C$3:$E$7,MATCH(Z132,'P-07 HACCP score'!$B$3:$B$7,0),MATCH('D-14 Ernst'!V$2,'P-07 HACCP score'!$C$2:$E$2,0))</f>
        <v>0</v>
      </c>
      <c r="BT132" s="63">
        <f>INDEX('P-07 HACCP score'!$C$3:$E$7,MATCH(AA132,'P-07 HACCP score'!$B$3:$B$7,0),MATCH('D-14 Ernst'!W$2,'P-07 HACCP score'!$C$2:$E$2,0))</f>
        <v>0</v>
      </c>
      <c r="BU132" s="56">
        <f>INDEX('P-07 HACCP score'!$C$3:$E$7,MATCH(AB132,'P-07 HACCP score'!$B$3:$B$7,0),MATCH('D-14 Ernst'!X$2,'P-07 HACCP score'!$C$2:$E$2,0))</f>
        <v>0</v>
      </c>
      <c r="BV132" s="56">
        <f>INDEX('P-07 HACCP score'!$C$3:$E$7,MATCH(AC132,'P-07 HACCP score'!$B$3:$B$7,0),MATCH('D-14 Ernst'!Y$2,'P-07 HACCP score'!$C$2:$E$2,0))</f>
        <v>0</v>
      </c>
      <c r="BW132" s="56">
        <f>INDEX('P-07 HACCP score'!$C$3:$E$7,MATCH(AD132,'P-07 HACCP score'!$B$3:$B$7,0),MATCH('D-14 Ernst'!Z$2,'P-07 HACCP score'!$C$2:$E$2,0))</f>
        <v>0</v>
      </c>
      <c r="BX132" s="56">
        <f>INDEX('P-07 HACCP score'!$C$3:$E$7,MATCH(AE132,'P-07 HACCP score'!$B$3:$B$7,0),MATCH('D-14 Ernst'!AA$2,'P-07 HACCP score'!$C$2:$E$2,0))</f>
        <v>0</v>
      </c>
      <c r="BY132" s="56">
        <f>INDEX('P-07 HACCP score'!$C$3:$E$7,MATCH(AF132,'P-07 HACCP score'!$B$3:$B$7,0),MATCH('D-14 Ernst'!AB$2,'P-07 HACCP score'!$C$2:$E$2,0))</f>
        <v>0</v>
      </c>
      <c r="BZ132" s="56">
        <f>INDEX('P-07 HACCP score'!$C$3:$E$7,MATCH(AG132,'P-07 HACCP score'!$B$3:$B$7,0),MATCH('D-14 Ernst'!AC$2,'P-07 HACCP score'!$C$2:$E$2,0))</f>
        <v>0</v>
      </c>
      <c r="CA132" s="56">
        <f>INDEX('P-07 HACCP score'!$C$3:$E$7,MATCH(AH132,'P-07 HACCP score'!$B$3:$B$7,0),MATCH('D-14 Ernst'!AD$2,'P-07 HACCP score'!$C$2:$E$2,0))</f>
        <v>0</v>
      </c>
      <c r="CB132" s="56">
        <f>INDEX('P-07 HACCP score'!$C$3:$E$7,MATCH(AI132,'P-07 HACCP score'!$B$3:$B$7,0),MATCH('D-14 Ernst'!AE$2,'P-07 HACCP score'!$C$2:$E$2,0))</f>
        <v>0</v>
      </c>
      <c r="CC132" s="56">
        <f>INDEX('P-07 HACCP score'!$C$3:$E$7,MATCH(AJ132,'P-07 HACCP score'!$B$3:$B$7,0),MATCH('D-14 Ernst'!AF$2,'P-07 HACCP score'!$C$2:$E$2,0))</f>
        <v>0</v>
      </c>
      <c r="CD132" s="56">
        <f>INDEX('P-07 HACCP score'!$C$3:$E$7,MATCH(AK132,'P-07 HACCP score'!$B$3:$B$7,0),MATCH('D-14 Ernst'!AG$2,'P-07 HACCP score'!$C$2:$E$2,0))</f>
        <v>0</v>
      </c>
    </row>
    <row r="133" spans="1:82" x14ac:dyDescent="0.3">
      <c r="A133" s="48">
        <v>30080</v>
      </c>
      <c r="B133" s="49" t="s">
        <v>242</v>
      </c>
      <c r="C133" s="45" t="s">
        <v>213</v>
      </c>
      <c r="D133" s="39">
        <v>5</v>
      </c>
      <c r="E133" s="8"/>
      <c r="F133" s="7"/>
      <c r="G133" s="7"/>
      <c r="H133" s="7" t="str">
        <f>IF(COUNTIF(I133:M133,"H"),"H",
IF(COUNTIF(I133:M133,"M"),"M",
IF(COUNTIF(I133:M133,"L"),"L",
IF(COUNTIF(I133:M133,"B"),"B",""))))</f>
        <v/>
      </c>
      <c r="I133" s="10"/>
      <c r="J133" s="10"/>
      <c r="K133" s="10"/>
      <c r="L133" s="10"/>
      <c r="M133" s="10"/>
      <c r="N133" s="7"/>
      <c r="O133" s="7" t="str">
        <f>IF(COUNTIF(P133:Q133,"H"),"H",
IF(COUNTIF(P133:Q133,"M"),"M",
IF(COUNTIF(P133:Q133,"L"),"L",
IF(COUNTIF(P133:Q133,"B"),"B",""))))</f>
        <v>M</v>
      </c>
      <c r="P133" s="12" t="s">
        <v>102</v>
      </c>
      <c r="Q133" s="12" t="s">
        <v>83</v>
      </c>
      <c r="R133" s="7" t="s">
        <v>84</v>
      </c>
      <c r="S133" s="7"/>
      <c r="T133" s="7" t="s">
        <v>83</v>
      </c>
      <c r="U133" s="7"/>
      <c r="V133" s="7"/>
      <c r="W133" s="7"/>
      <c r="X133" s="7" t="str">
        <f>IF(COUNTIF(Y133:AA133,"H"),"H",
IF(COUNTIF(Y133:AA133,"M"),"M",
IF(COUNTIF(Y133:AA133,"L"),"L",
IF(COUNTIF(Y133:AA133,"B"),"B",""))))</f>
        <v/>
      </c>
      <c r="Y133" s="25"/>
      <c r="Z133" s="25"/>
      <c r="AA133" s="25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>
        <f>COUNTIF(AX133:BA133,5)+COUNTIF(BG133:BH133,5)+COUNTIF(BK133:BQ133,5)+COUNTIF(BU133:CD133,5)+COUNTIF(AX133:BA133,9)+COUNTIF(BG133:BH133,9)+COUNTIF(BK133:BQ133,9)+COUNTIF(BU133:CD133,9)</f>
        <v>2</v>
      </c>
      <c r="AM133" s="7">
        <f>COUNTIF(AX133:BA133,15)+COUNTIF(BG133:BH133,15)+COUNTIF(BK133:BQ133,15)+COUNTIF(BU133:CD133,15)+COUNTIF(AX133:BA133,25)+COUNTIF(BG133:BH133,25)+COUNTIF(BK133:BQ133,25)+COUNTIF(BU133:CD133,25)</f>
        <v>0</v>
      </c>
      <c r="AN133" s="7" t="str">
        <f>IF(AM133&gt;=1,"HIGH",IF(AL133&gt;=2,"MEDIUM","LOW"))</f>
        <v>MEDIUM</v>
      </c>
      <c r="AO133" s="7" t="str">
        <f>IF(AND(AM133=1,OR(H133="H",AB133="H"),TEXT(D133,0)&lt;&gt;"4"),"Y","N" )</f>
        <v>N</v>
      </c>
      <c r="AP133" s="7" t="s">
        <v>85</v>
      </c>
      <c r="AQ133" s="7" t="str">
        <f>IF(OR(AP133="Y",AO133="Y"),"MEDIUM",AN133)</f>
        <v>MEDIUM</v>
      </c>
      <c r="AR133" s="57" t="s">
        <v>84</v>
      </c>
      <c r="AS133" s="57" t="s">
        <v>86</v>
      </c>
      <c r="AT133" s="57" t="s">
        <v>85</v>
      </c>
      <c r="AU133" s="57" t="str">
        <f>IF(AND(AR133="H",AS133="S"),"Y",IF(OR(AND(AR133="L",AS133="S",AT133="Y"),AND(AR133="H",AS133="G",AT133="Y")),"Y","N"))</f>
        <v>N</v>
      </c>
      <c r="AW133" s="57" t="str">
        <f>IF(AU133="N",AQ133,IF(AQ133="LOW","MEDIUM","HIGH"))</f>
        <v>MEDIUM</v>
      </c>
      <c r="AX133" s="56">
        <f>INDEX('P-07 HACCP score'!$C$3:$E$7,MATCH(E133,'P-07 HACCP score'!$B$3:$B$7,0),MATCH('D-14 Ernst'!A$2,'P-07 HACCP score'!$C$2:$E$2,0))</f>
        <v>0</v>
      </c>
      <c r="AY133" s="56">
        <f>INDEX('P-07 HACCP score'!$C$3:$E$7,MATCH(F133,'P-07 HACCP score'!$B$3:$B$7,0),MATCH('D-14 Ernst'!B$2,'P-07 HACCP score'!$C$2:$E$2,0))</f>
        <v>0</v>
      </c>
      <c r="AZ133" s="56">
        <f>INDEX('P-07 HACCP score'!$C$3:$E$7,MATCH(G133,'P-07 HACCP score'!$B$3:$B$7,0),MATCH('D-14 Ernst'!C$2,'P-07 HACCP score'!$C$2:$E$2,0))</f>
        <v>0</v>
      </c>
      <c r="BA133" s="56" t="e">
        <f>INDEX('P-07 HACCP score'!$C$3:$E$7,MATCH(H133,'P-07 HACCP score'!$B$3:$B$7,0),MATCH('D-14 Ernst'!D$2,'P-07 HACCP score'!$C$2:$E$2,0))</f>
        <v>#N/A</v>
      </c>
      <c r="BB133" s="61">
        <f>INDEX('P-07 HACCP score'!$C$3:$E$7,MATCH(I133,'P-07 HACCP score'!$B$3:$B$7,0),MATCH('D-14 Ernst'!E$2,'P-07 HACCP score'!$C$2:$E$2,0))</f>
        <v>0</v>
      </c>
      <c r="BC133" s="61">
        <f>INDEX('P-07 HACCP score'!$C$3:$E$7,MATCH(J133,'P-07 HACCP score'!$B$3:$B$7,0),MATCH('D-14 Ernst'!F$2,'P-07 HACCP score'!$C$2:$E$2,0))</f>
        <v>0</v>
      </c>
      <c r="BD133" s="61">
        <f>INDEX('P-07 HACCP score'!$C$3:$E$7,MATCH(K133,'P-07 HACCP score'!$B$3:$B$7,0),MATCH('D-14 Ernst'!G$2,'P-07 HACCP score'!$C$2:$E$2,0))</f>
        <v>0</v>
      </c>
      <c r="BE133" s="61">
        <f>INDEX('P-07 HACCP score'!$C$3:$E$7,MATCH(L133,'P-07 HACCP score'!$B$3:$B$7,0),MATCH('D-14 Ernst'!H$2,'P-07 HACCP score'!$C$2:$E$2,0))</f>
        <v>0</v>
      </c>
      <c r="BF133" s="56">
        <f>INDEX('P-07 HACCP score'!$C$3:$E$7,MATCH(M133,'P-07 HACCP score'!$B$3:$B$7,0),MATCH('D-14 Ernst'!I$2,'P-07 HACCP score'!$C$2:$E$2,0))</f>
        <v>0</v>
      </c>
      <c r="BG133" s="56">
        <f>INDEX('P-07 HACCP score'!$C$3:$E$7,MATCH(N133,'P-07 HACCP score'!$B$3:$B$7,0),MATCH('D-14 Ernst'!J$2,'P-07 HACCP score'!$C$2:$E$2,0))</f>
        <v>0</v>
      </c>
      <c r="BH133" s="56">
        <f>INDEX('P-07 HACCP score'!$C$3:$E$7,MATCH(O133,'P-07 HACCP score'!$B$3:$B$7,0),MATCH('D-14 Ernst'!K$2,'P-07 HACCP score'!$C$2:$E$2,0))</f>
        <v>9</v>
      </c>
      <c r="BI133" s="62">
        <f>INDEX('P-07 HACCP score'!$C$3:$E$7,MATCH(P133,'P-07 HACCP score'!$B$3:$B$7,0),MATCH('D-14 Ernst'!L$2,'P-07 HACCP score'!$C$2:$E$2,0))</f>
        <v>9</v>
      </c>
      <c r="BJ133" s="62">
        <f>INDEX('P-07 HACCP score'!$C$3:$E$7,MATCH(Q133,'P-07 HACCP score'!$B$3:$B$7,0),MATCH('D-14 Ernst'!M$2,'P-07 HACCP score'!$C$2:$E$2,0))</f>
        <v>1.5</v>
      </c>
      <c r="BK133" s="56">
        <f>INDEX('P-07 HACCP score'!$C$3:$E$7,MATCH(R133,'P-07 HACCP score'!$B$3:$B$7,0),MATCH('D-14 Ernst'!N$2,'P-07 HACCP score'!$C$2:$E$2,0))</f>
        <v>5</v>
      </c>
      <c r="BL133" s="56">
        <f>INDEX('P-07 HACCP score'!$C$3:$E$7,MATCH(S133,'P-07 HACCP score'!$B$3:$B$7,0),MATCH('D-14 Ernst'!O$2,'P-07 HACCP score'!$C$2:$E$2,0))</f>
        <v>0</v>
      </c>
      <c r="BM133" s="56">
        <f>INDEX('P-07 HACCP score'!$C$3:$E$7,MATCH(T133,'P-07 HACCP score'!$B$3:$B$7,0),MATCH('D-14 Ernst'!P$2,'P-07 HACCP score'!$C$2:$E$2,0))</f>
        <v>1.5</v>
      </c>
      <c r="BN133" s="56">
        <f>INDEX('P-07 HACCP score'!$C$3:$E$7,MATCH(U133,'P-07 HACCP score'!$B$3:$B$7,0),MATCH('D-14 Ernst'!Q$2,'P-07 HACCP score'!$C$2:$E$2,0))</f>
        <v>0</v>
      </c>
      <c r="BO133" s="56">
        <f>INDEX('P-07 HACCP score'!$C$3:$E$7,MATCH(V133,'P-07 HACCP score'!$B$3:$B$7,0),MATCH('D-14 Ernst'!R$2,'P-07 HACCP score'!$C$2:$E$2,0))</f>
        <v>0</v>
      </c>
      <c r="BP133" s="56">
        <f>INDEX('P-07 HACCP score'!$C$3:$E$7,MATCH(W133,'P-07 HACCP score'!$B$3:$B$7,0),MATCH('D-14 Ernst'!S$2,'P-07 HACCP score'!$C$2:$E$2,0))</f>
        <v>0</v>
      </c>
      <c r="BQ133" s="56" t="e">
        <f>INDEX('P-07 HACCP score'!$C$3:$E$7,MATCH(X133,'P-07 HACCP score'!$B$3:$B$7,0),MATCH('D-14 Ernst'!T$2,'P-07 HACCP score'!$C$2:$E$2,0))</f>
        <v>#N/A</v>
      </c>
      <c r="BR133" s="63">
        <f>INDEX('P-07 HACCP score'!$C$3:$E$7,MATCH(Y133,'P-07 HACCP score'!$B$3:$B$7,0),MATCH('D-14 Ernst'!U$2,'P-07 HACCP score'!$C$2:$E$2,0))</f>
        <v>0</v>
      </c>
      <c r="BS133" s="63">
        <f>INDEX('P-07 HACCP score'!$C$3:$E$7,MATCH(Z133,'P-07 HACCP score'!$B$3:$B$7,0),MATCH('D-14 Ernst'!V$2,'P-07 HACCP score'!$C$2:$E$2,0))</f>
        <v>0</v>
      </c>
      <c r="BT133" s="63">
        <f>INDEX('P-07 HACCP score'!$C$3:$E$7,MATCH(AA133,'P-07 HACCP score'!$B$3:$B$7,0),MATCH('D-14 Ernst'!W$2,'P-07 HACCP score'!$C$2:$E$2,0))</f>
        <v>0</v>
      </c>
      <c r="BU133" s="56">
        <f>INDEX('P-07 HACCP score'!$C$3:$E$7,MATCH(AB133,'P-07 HACCP score'!$B$3:$B$7,0),MATCH('D-14 Ernst'!X$2,'P-07 HACCP score'!$C$2:$E$2,0))</f>
        <v>0</v>
      </c>
      <c r="BV133" s="56">
        <f>INDEX('P-07 HACCP score'!$C$3:$E$7,MATCH(AC133,'P-07 HACCP score'!$B$3:$B$7,0),MATCH('D-14 Ernst'!Y$2,'P-07 HACCP score'!$C$2:$E$2,0))</f>
        <v>0</v>
      </c>
      <c r="BW133" s="56">
        <f>INDEX('P-07 HACCP score'!$C$3:$E$7,MATCH(AD133,'P-07 HACCP score'!$B$3:$B$7,0),MATCH('D-14 Ernst'!Z$2,'P-07 HACCP score'!$C$2:$E$2,0))</f>
        <v>0</v>
      </c>
      <c r="BX133" s="56">
        <f>INDEX('P-07 HACCP score'!$C$3:$E$7,MATCH(AE133,'P-07 HACCP score'!$B$3:$B$7,0),MATCH('D-14 Ernst'!AA$2,'P-07 HACCP score'!$C$2:$E$2,0))</f>
        <v>0</v>
      </c>
      <c r="BY133" s="56">
        <f>INDEX('P-07 HACCP score'!$C$3:$E$7,MATCH(AF133,'P-07 HACCP score'!$B$3:$B$7,0),MATCH('D-14 Ernst'!AB$2,'P-07 HACCP score'!$C$2:$E$2,0))</f>
        <v>0</v>
      </c>
      <c r="BZ133" s="56">
        <f>INDEX('P-07 HACCP score'!$C$3:$E$7,MATCH(AG133,'P-07 HACCP score'!$B$3:$B$7,0),MATCH('D-14 Ernst'!AC$2,'P-07 HACCP score'!$C$2:$E$2,0))</f>
        <v>0</v>
      </c>
      <c r="CA133" s="56">
        <f>INDEX('P-07 HACCP score'!$C$3:$E$7,MATCH(AH133,'P-07 HACCP score'!$B$3:$B$7,0),MATCH('D-14 Ernst'!AD$2,'P-07 HACCP score'!$C$2:$E$2,0))</f>
        <v>0</v>
      </c>
      <c r="CB133" s="56">
        <f>INDEX('P-07 HACCP score'!$C$3:$E$7,MATCH(AI133,'P-07 HACCP score'!$B$3:$B$7,0),MATCH('D-14 Ernst'!AE$2,'P-07 HACCP score'!$C$2:$E$2,0))</f>
        <v>0</v>
      </c>
      <c r="CC133" s="56">
        <f>INDEX('P-07 HACCP score'!$C$3:$E$7,MATCH(AJ133,'P-07 HACCP score'!$B$3:$B$7,0),MATCH('D-14 Ernst'!AF$2,'P-07 HACCP score'!$C$2:$E$2,0))</f>
        <v>0</v>
      </c>
      <c r="CD133" s="56">
        <f>INDEX('P-07 HACCP score'!$C$3:$E$7,MATCH(AK133,'P-07 HACCP score'!$B$3:$B$7,0),MATCH('D-14 Ernst'!AG$2,'P-07 HACCP score'!$C$2:$E$2,0))</f>
        <v>0</v>
      </c>
    </row>
    <row r="134" spans="1:82" x14ac:dyDescent="0.3">
      <c r="A134" s="48">
        <v>52580</v>
      </c>
      <c r="B134" s="49" t="s">
        <v>243</v>
      </c>
      <c r="C134" s="45" t="s">
        <v>112</v>
      </c>
      <c r="D134" s="39">
        <v>5</v>
      </c>
      <c r="E134" s="8"/>
      <c r="F134" s="7"/>
      <c r="G134" s="7"/>
      <c r="H134" s="7" t="str">
        <f>IF(COUNTIF(I134:M134,"H"),"H",
IF(COUNTIF(I134:M134,"M"),"M",
IF(COUNTIF(I134:M134,"L"),"L",
IF(COUNTIF(I134:M134,"B"),"B",""))))</f>
        <v/>
      </c>
      <c r="I134" s="10"/>
      <c r="J134" s="10"/>
      <c r="K134" s="10"/>
      <c r="L134" s="10"/>
      <c r="M134" s="10"/>
      <c r="N134" s="7"/>
      <c r="O134" s="7" t="str">
        <f>IF(COUNTIF(P134:Q134,"H"),"H",
IF(COUNTIF(P134:Q134,"M"),"M",
IF(COUNTIF(P134:Q134,"L"),"L",
IF(COUNTIF(P134:Q134,"B"),"B",""))))</f>
        <v>H</v>
      </c>
      <c r="P134" s="12" t="s">
        <v>92</v>
      </c>
      <c r="Q134" s="12" t="s">
        <v>92</v>
      </c>
      <c r="R134" s="7" t="s">
        <v>84</v>
      </c>
      <c r="S134" s="7"/>
      <c r="T134" s="7" t="s">
        <v>83</v>
      </c>
      <c r="U134" s="7"/>
      <c r="V134" s="7"/>
      <c r="W134" s="7"/>
      <c r="X134" s="7" t="str">
        <f>IF(COUNTIF(Y134:AA134,"H"),"H",
IF(COUNTIF(Y134:AA134,"M"),"M",
IF(COUNTIF(Y134:AA134,"L"),"L",
IF(COUNTIF(Y134:AA134,"B"),"B",""))))</f>
        <v/>
      </c>
      <c r="Y134" s="25"/>
      <c r="Z134" s="25"/>
      <c r="AA134" s="25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>
        <f>COUNTIF(AX134:BA134,5)+COUNTIF(BG134:BH134,5)+COUNTIF(BK134:BQ134,5)+COUNTIF(BU134:CD134,5)+COUNTIF(AX134:BA134,9)+COUNTIF(BG134:BH134,9)+COUNTIF(BK134:BQ134,9)+COUNTIF(BU134:CD134,9)</f>
        <v>1</v>
      </c>
      <c r="AM134" s="7">
        <f>COUNTIF(AX134:BA134,15)+COUNTIF(BG134:BH134,15)+COUNTIF(BK134:BQ134,15)+COUNTIF(BU134:CD134,15)+COUNTIF(AX134:BA134,25)+COUNTIF(BG134:BH134,25)+COUNTIF(BK134:BQ134,25)+COUNTIF(BU134:CD134,25)</f>
        <v>1</v>
      </c>
      <c r="AN134" s="7" t="str">
        <f>IF(AM134&gt;=1,"HIGH",IF(AL134&gt;=2,"MEDIUM","LOW"))</f>
        <v>HIGH</v>
      </c>
      <c r="AO134" s="7" t="str">
        <f>IF(AND(AM134=1,OR(H134="H",AB134="H"),TEXT(D134,0)&lt;&gt;"4"),"Y","N" )</f>
        <v>N</v>
      </c>
      <c r="AP134" s="7" t="s">
        <v>85</v>
      </c>
      <c r="AQ134" s="7" t="str">
        <f>IF(OR(AP134="Y",AO134="Y"),"MEDIUM",AN134)</f>
        <v>HIGH</v>
      </c>
      <c r="AR134" s="57" t="s">
        <v>84</v>
      </c>
      <c r="AS134" s="57" t="s">
        <v>86</v>
      </c>
      <c r="AT134" s="57" t="s">
        <v>85</v>
      </c>
      <c r="AU134" s="57" t="str">
        <f>IF(AND(AR134="H",AS134="S"),"Y",IF(OR(AND(AR134="L",AS134="S",AT134="Y"),AND(AR134="H",AS134="G",AT134="Y")),"Y","N"))</f>
        <v>N</v>
      </c>
      <c r="AW134" s="57" t="str">
        <f>IF(AU134="N",AQ134,IF(AQ134="LOW","MEDIUM","HIGH"))</f>
        <v>HIGH</v>
      </c>
      <c r="AX134" s="56">
        <f>INDEX('P-07 HACCP score'!$C$3:$E$7,MATCH(E134,'P-07 HACCP score'!$B$3:$B$7,0),MATCH('D-14 Ernst'!A$2,'P-07 HACCP score'!$C$2:$E$2,0))</f>
        <v>0</v>
      </c>
      <c r="AY134" s="56">
        <f>INDEX('P-07 HACCP score'!$C$3:$E$7,MATCH(F134,'P-07 HACCP score'!$B$3:$B$7,0),MATCH('D-14 Ernst'!B$2,'P-07 HACCP score'!$C$2:$E$2,0))</f>
        <v>0</v>
      </c>
      <c r="AZ134" s="56">
        <f>INDEX('P-07 HACCP score'!$C$3:$E$7,MATCH(G134,'P-07 HACCP score'!$B$3:$B$7,0),MATCH('D-14 Ernst'!C$2,'P-07 HACCP score'!$C$2:$E$2,0))</f>
        <v>0</v>
      </c>
      <c r="BA134" s="56" t="e">
        <f>INDEX('P-07 HACCP score'!$C$3:$E$7,MATCH(H134,'P-07 HACCP score'!$B$3:$B$7,0),MATCH('D-14 Ernst'!D$2,'P-07 HACCP score'!$C$2:$E$2,0))</f>
        <v>#N/A</v>
      </c>
      <c r="BB134" s="61">
        <f>INDEX('P-07 HACCP score'!$C$3:$E$7,MATCH(I134,'P-07 HACCP score'!$B$3:$B$7,0),MATCH('D-14 Ernst'!E$2,'P-07 HACCP score'!$C$2:$E$2,0))</f>
        <v>0</v>
      </c>
      <c r="BC134" s="61">
        <f>INDEX('P-07 HACCP score'!$C$3:$E$7,MATCH(J134,'P-07 HACCP score'!$B$3:$B$7,0),MATCH('D-14 Ernst'!F$2,'P-07 HACCP score'!$C$2:$E$2,0))</f>
        <v>0</v>
      </c>
      <c r="BD134" s="61">
        <f>INDEX('P-07 HACCP score'!$C$3:$E$7,MATCH(K134,'P-07 HACCP score'!$B$3:$B$7,0),MATCH('D-14 Ernst'!G$2,'P-07 HACCP score'!$C$2:$E$2,0))</f>
        <v>0</v>
      </c>
      <c r="BE134" s="61">
        <f>INDEX('P-07 HACCP score'!$C$3:$E$7,MATCH(L134,'P-07 HACCP score'!$B$3:$B$7,0),MATCH('D-14 Ernst'!H$2,'P-07 HACCP score'!$C$2:$E$2,0))</f>
        <v>0</v>
      </c>
      <c r="BF134" s="56">
        <f>INDEX('P-07 HACCP score'!$C$3:$E$7,MATCH(M134,'P-07 HACCP score'!$B$3:$B$7,0),MATCH('D-14 Ernst'!I$2,'P-07 HACCP score'!$C$2:$E$2,0))</f>
        <v>0</v>
      </c>
      <c r="BG134" s="56">
        <f>INDEX('P-07 HACCP score'!$C$3:$E$7,MATCH(N134,'P-07 HACCP score'!$B$3:$B$7,0),MATCH('D-14 Ernst'!J$2,'P-07 HACCP score'!$C$2:$E$2,0))</f>
        <v>0</v>
      </c>
      <c r="BH134" s="56">
        <f>INDEX('P-07 HACCP score'!$C$3:$E$7,MATCH(O134,'P-07 HACCP score'!$B$3:$B$7,0),MATCH('D-14 Ernst'!K$2,'P-07 HACCP score'!$C$2:$E$2,0))</f>
        <v>15</v>
      </c>
      <c r="BI134" s="62">
        <f>INDEX('P-07 HACCP score'!$C$3:$E$7,MATCH(P134,'P-07 HACCP score'!$B$3:$B$7,0),MATCH('D-14 Ernst'!L$2,'P-07 HACCP score'!$C$2:$E$2,0))</f>
        <v>15</v>
      </c>
      <c r="BJ134" s="62">
        <f>INDEX('P-07 HACCP score'!$C$3:$E$7,MATCH(Q134,'P-07 HACCP score'!$B$3:$B$7,0),MATCH('D-14 Ernst'!M$2,'P-07 HACCP score'!$C$2:$E$2,0))</f>
        <v>15</v>
      </c>
      <c r="BK134" s="56">
        <f>INDEX('P-07 HACCP score'!$C$3:$E$7,MATCH(R134,'P-07 HACCP score'!$B$3:$B$7,0),MATCH('D-14 Ernst'!N$2,'P-07 HACCP score'!$C$2:$E$2,0))</f>
        <v>5</v>
      </c>
      <c r="BL134" s="56">
        <f>INDEX('P-07 HACCP score'!$C$3:$E$7,MATCH(S134,'P-07 HACCP score'!$B$3:$B$7,0),MATCH('D-14 Ernst'!O$2,'P-07 HACCP score'!$C$2:$E$2,0))</f>
        <v>0</v>
      </c>
      <c r="BM134" s="56">
        <f>INDEX('P-07 HACCP score'!$C$3:$E$7,MATCH(T134,'P-07 HACCP score'!$B$3:$B$7,0),MATCH('D-14 Ernst'!P$2,'P-07 HACCP score'!$C$2:$E$2,0))</f>
        <v>1.5</v>
      </c>
      <c r="BN134" s="56">
        <f>INDEX('P-07 HACCP score'!$C$3:$E$7,MATCH(U134,'P-07 HACCP score'!$B$3:$B$7,0),MATCH('D-14 Ernst'!Q$2,'P-07 HACCP score'!$C$2:$E$2,0))</f>
        <v>0</v>
      </c>
      <c r="BO134" s="56">
        <f>INDEX('P-07 HACCP score'!$C$3:$E$7,MATCH(V134,'P-07 HACCP score'!$B$3:$B$7,0),MATCH('D-14 Ernst'!R$2,'P-07 HACCP score'!$C$2:$E$2,0))</f>
        <v>0</v>
      </c>
      <c r="BP134" s="56">
        <f>INDEX('P-07 HACCP score'!$C$3:$E$7,MATCH(W134,'P-07 HACCP score'!$B$3:$B$7,0),MATCH('D-14 Ernst'!S$2,'P-07 HACCP score'!$C$2:$E$2,0))</f>
        <v>0</v>
      </c>
      <c r="BQ134" s="56" t="e">
        <f>INDEX('P-07 HACCP score'!$C$3:$E$7,MATCH(X134,'P-07 HACCP score'!$B$3:$B$7,0),MATCH('D-14 Ernst'!T$2,'P-07 HACCP score'!$C$2:$E$2,0))</f>
        <v>#N/A</v>
      </c>
      <c r="BR134" s="63">
        <f>INDEX('P-07 HACCP score'!$C$3:$E$7,MATCH(Y134,'P-07 HACCP score'!$B$3:$B$7,0),MATCH('D-14 Ernst'!U$2,'P-07 HACCP score'!$C$2:$E$2,0))</f>
        <v>0</v>
      </c>
      <c r="BS134" s="63">
        <f>INDEX('P-07 HACCP score'!$C$3:$E$7,MATCH(Z134,'P-07 HACCP score'!$B$3:$B$7,0),MATCH('D-14 Ernst'!V$2,'P-07 HACCP score'!$C$2:$E$2,0))</f>
        <v>0</v>
      </c>
      <c r="BT134" s="63">
        <f>INDEX('P-07 HACCP score'!$C$3:$E$7,MATCH(AA134,'P-07 HACCP score'!$B$3:$B$7,0),MATCH('D-14 Ernst'!W$2,'P-07 HACCP score'!$C$2:$E$2,0))</f>
        <v>0</v>
      </c>
      <c r="BU134" s="56">
        <f>INDEX('P-07 HACCP score'!$C$3:$E$7,MATCH(AB134,'P-07 HACCP score'!$B$3:$B$7,0),MATCH('D-14 Ernst'!X$2,'P-07 HACCP score'!$C$2:$E$2,0))</f>
        <v>0</v>
      </c>
      <c r="BV134" s="56">
        <f>INDEX('P-07 HACCP score'!$C$3:$E$7,MATCH(AC134,'P-07 HACCP score'!$B$3:$B$7,0),MATCH('D-14 Ernst'!Y$2,'P-07 HACCP score'!$C$2:$E$2,0))</f>
        <v>0</v>
      </c>
      <c r="BW134" s="56">
        <f>INDEX('P-07 HACCP score'!$C$3:$E$7,MATCH(AD134,'P-07 HACCP score'!$B$3:$B$7,0),MATCH('D-14 Ernst'!Z$2,'P-07 HACCP score'!$C$2:$E$2,0))</f>
        <v>0</v>
      </c>
      <c r="BX134" s="56">
        <f>INDEX('P-07 HACCP score'!$C$3:$E$7,MATCH(AE134,'P-07 HACCP score'!$B$3:$B$7,0),MATCH('D-14 Ernst'!AA$2,'P-07 HACCP score'!$C$2:$E$2,0))</f>
        <v>0</v>
      </c>
      <c r="BY134" s="56">
        <f>INDEX('P-07 HACCP score'!$C$3:$E$7,MATCH(AF134,'P-07 HACCP score'!$B$3:$B$7,0),MATCH('D-14 Ernst'!AB$2,'P-07 HACCP score'!$C$2:$E$2,0))</f>
        <v>0</v>
      </c>
      <c r="BZ134" s="56">
        <f>INDEX('P-07 HACCP score'!$C$3:$E$7,MATCH(AG134,'P-07 HACCP score'!$B$3:$B$7,0),MATCH('D-14 Ernst'!AC$2,'P-07 HACCP score'!$C$2:$E$2,0))</f>
        <v>0</v>
      </c>
      <c r="CA134" s="56">
        <f>INDEX('P-07 HACCP score'!$C$3:$E$7,MATCH(AH134,'P-07 HACCP score'!$B$3:$B$7,0),MATCH('D-14 Ernst'!AD$2,'P-07 HACCP score'!$C$2:$E$2,0))</f>
        <v>0</v>
      </c>
      <c r="CB134" s="56">
        <f>INDEX('P-07 HACCP score'!$C$3:$E$7,MATCH(AI134,'P-07 HACCP score'!$B$3:$B$7,0),MATCH('D-14 Ernst'!AE$2,'P-07 HACCP score'!$C$2:$E$2,0))</f>
        <v>0</v>
      </c>
      <c r="CC134" s="56">
        <f>INDEX('P-07 HACCP score'!$C$3:$E$7,MATCH(AJ134,'P-07 HACCP score'!$B$3:$B$7,0),MATCH('D-14 Ernst'!AF$2,'P-07 HACCP score'!$C$2:$E$2,0))</f>
        <v>0</v>
      </c>
      <c r="CD134" s="56">
        <f>INDEX('P-07 HACCP score'!$C$3:$E$7,MATCH(AK134,'P-07 HACCP score'!$B$3:$B$7,0),MATCH('D-14 Ernst'!AG$2,'P-07 HACCP score'!$C$2:$E$2,0))</f>
        <v>0</v>
      </c>
    </row>
    <row r="135" spans="1:82" x14ac:dyDescent="0.3">
      <c r="A135" s="48">
        <v>52520</v>
      </c>
      <c r="B135" s="49" t="s">
        <v>244</v>
      </c>
      <c r="C135" s="45" t="s">
        <v>112</v>
      </c>
      <c r="D135" s="39">
        <v>4</v>
      </c>
      <c r="E135" s="8"/>
      <c r="F135" s="7"/>
      <c r="G135" s="7"/>
      <c r="H135" s="7" t="str">
        <f>IF(COUNTIF(I135:M135,"H"),"H",
IF(COUNTIF(I135:M135,"M"),"M",
IF(COUNTIF(I135:M135,"L"),"L",
IF(COUNTIF(I135:M135,"B"),"B",""))))</f>
        <v/>
      </c>
      <c r="I135" s="10"/>
      <c r="J135" s="10"/>
      <c r="K135" s="10"/>
      <c r="L135" s="10"/>
      <c r="M135" s="10"/>
      <c r="N135" s="7"/>
      <c r="O135" s="7" t="str">
        <f>IF(COUNTIF(P135:Q135,"H"),"H",
IF(COUNTIF(P135:Q135,"M"),"M",
IF(COUNTIF(P135:Q135,"L"),"L",
IF(COUNTIF(P135:Q135,"B"),"B",""))))</f>
        <v>M</v>
      </c>
      <c r="P135" s="12"/>
      <c r="Q135" s="12" t="s">
        <v>102</v>
      </c>
      <c r="R135" s="7" t="s">
        <v>83</v>
      </c>
      <c r="S135" s="7"/>
      <c r="T135" s="7"/>
      <c r="U135" s="7"/>
      <c r="V135" s="7"/>
      <c r="W135" s="7"/>
      <c r="X135" s="7" t="str">
        <f>IF(COUNTIF(Y135:AA135,"H"),"H",
IF(COUNTIF(Y135:AA135,"M"),"M",
IF(COUNTIF(Y135:AA135,"L"),"L",
IF(COUNTIF(Y135:AA135,"B"),"B",""))))</f>
        <v/>
      </c>
      <c r="Y135" s="25"/>
      <c r="Z135" s="25"/>
      <c r="AA135" s="25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>
        <f>COUNTIF(AX135:BA135,5)+COUNTIF(BG135:BH135,5)+COUNTIF(BK135:BQ135,5)+COUNTIF(BU135:CD135,5)+COUNTIF(AX135:BA135,9)+COUNTIF(BG135:BH135,9)+COUNTIF(BK135:BQ135,9)+COUNTIF(BU135:CD135,9)</f>
        <v>1</v>
      </c>
      <c r="AM135" s="7">
        <f>COUNTIF(AX135:BA135,15)+COUNTIF(BG135:BH135,15)+COUNTIF(BK135:BQ135,15)+COUNTIF(BU135:CD135,15)+COUNTIF(AX135:BA135,25)+COUNTIF(BG135:BH135,25)+COUNTIF(BK135:BQ135,25)+COUNTIF(BU135:CD135,25)</f>
        <v>0</v>
      </c>
      <c r="AN135" s="7" t="str">
        <f>IF(AM135&gt;=1,"HIGH",IF(AL135&gt;=2,"MEDIUM","LOW"))</f>
        <v>LOW</v>
      </c>
      <c r="AO135" s="7" t="str">
        <f>IF(AND(AM135=1,OR(H135="H",AB135="H"),TEXT(D135,0)&lt;&gt;"4"),"Y","N" )</f>
        <v>N</v>
      </c>
      <c r="AP135" s="7" t="s">
        <v>85</v>
      </c>
      <c r="AQ135" s="7" t="str">
        <f>IF(OR(AP135="Y",AO135="Y"),"MEDIUM",AN135)</f>
        <v>LOW</v>
      </c>
      <c r="AR135" s="57" t="s">
        <v>84</v>
      </c>
      <c r="AS135" s="57" t="s">
        <v>85</v>
      </c>
      <c r="AT135" s="57" t="s">
        <v>85</v>
      </c>
      <c r="AU135" s="57" t="str">
        <f>IF(AND(AR135="H",AS135="S"),"Y",IF(OR(AND(AR135="L",AS135="S",AT135="Y"),AND(AR135="H",AS135="G",AT135="Y")),"Y","N"))</f>
        <v>N</v>
      </c>
      <c r="AW135" s="57" t="str">
        <f>IF(AU135="N",AQ135,IF(AQ135="LOW","MEDIUM","HIGH"))</f>
        <v>LOW</v>
      </c>
      <c r="AX135" s="56">
        <f>INDEX('P-07 HACCP score'!$C$3:$E$7,MATCH(E135,'P-07 HACCP score'!$B$3:$B$7,0),MATCH('D-14 Ernst'!A$2,'P-07 HACCP score'!$C$2:$E$2,0))</f>
        <v>0</v>
      </c>
      <c r="AY135" s="56">
        <f>INDEX('P-07 HACCP score'!$C$3:$E$7,MATCH(F135,'P-07 HACCP score'!$B$3:$B$7,0),MATCH('D-14 Ernst'!B$2,'P-07 HACCP score'!$C$2:$E$2,0))</f>
        <v>0</v>
      </c>
      <c r="AZ135" s="56">
        <f>INDEX('P-07 HACCP score'!$C$3:$E$7,MATCH(G135,'P-07 HACCP score'!$B$3:$B$7,0),MATCH('D-14 Ernst'!C$2,'P-07 HACCP score'!$C$2:$E$2,0))</f>
        <v>0</v>
      </c>
      <c r="BA135" s="56" t="e">
        <f>INDEX('P-07 HACCP score'!$C$3:$E$7,MATCH(H135,'P-07 HACCP score'!$B$3:$B$7,0),MATCH('D-14 Ernst'!D$2,'P-07 HACCP score'!$C$2:$E$2,0))</f>
        <v>#N/A</v>
      </c>
      <c r="BB135" s="61">
        <f>INDEX('P-07 HACCP score'!$C$3:$E$7,MATCH(I135,'P-07 HACCP score'!$B$3:$B$7,0),MATCH('D-14 Ernst'!E$2,'P-07 HACCP score'!$C$2:$E$2,0))</f>
        <v>0</v>
      </c>
      <c r="BC135" s="61">
        <f>INDEX('P-07 HACCP score'!$C$3:$E$7,MATCH(J135,'P-07 HACCP score'!$B$3:$B$7,0),MATCH('D-14 Ernst'!F$2,'P-07 HACCP score'!$C$2:$E$2,0))</f>
        <v>0</v>
      </c>
      <c r="BD135" s="61">
        <f>INDEX('P-07 HACCP score'!$C$3:$E$7,MATCH(K135,'P-07 HACCP score'!$B$3:$B$7,0),MATCH('D-14 Ernst'!G$2,'P-07 HACCP score'!$C$2:$E$2,0))</f>
        <v>0</v>
      </c>
      <c r="BE135" s="61">
        <f>INDEX('P-07 HACCP score'!$C$3:$E$7,MATCH(L135,'P-07 HACCP score'!$B$3:$B$7,0),MATCH('D-14 Ernst'!H$2,'P-07 HACCP score'!$C$2:$E$2,0))</f>
        <v>0</v>
      </c>
      <c r="BF135" s="56">
        <f>INDEX('P-07 HACCP score'!$C$3:$E$7,MATCH(M135,'P-07 HACCP score'!$B$3:$B$7,0),MATCH('D-14 Ernst'!I$2,'P-07 HACCP score'!$C$2:$E$2,0))</f>
        <v>0</v>
      </c>
      <c r="BG135" s="56">
        <f>INDEX('P-07 HACCP score'!$C$3:$E$7,MATCH(N135,'P-07 HACCP score'!$B$3:$B$7,0),MATCH('D-14 Ernst'!J$2,'P-07 HACCP score'!$C$2:$E$2,0))</f>
        <v>0</v>
      </c>
      <c r="BH135" s="56">
        <f>INDEX('P-07 HACCP score'!$C$3:$E$7,MATCH(O135,'P-07 HACCP score'!$B$3:$B$7,0),MATCH('D-14 Ernst'!K$2,'P-07 HACCP score'!$C$2:$E$2,0))</f>
        <v>9</v>
      </c>
      <c r="BI135" s="62">
        <f>INDEX('P-07 HACCP score'!$C$3:$E$7,MATCH(P135,'P-07 HACCP score'!$B$3:$B$7,0),MATCH('D-14 Ernst'!L$2,'P-07 HACCP score'!$C$2:$E$2,0))</f>
        <v>0</v>
      </c>
      <c r="BJ135" s="62">
        <f>INDEX('P-07 HACCP score'!$C$3:$E$7,MATCH(Q135,'P-07 HACCP score'!$B$3:$B$7,0),MATCH('D-14 Ernst'!M$2,'P-07 HACCP score'!$C$2:$E$2,0))</f>
        <v>9</v>
      </c>
      <c r="BK135" s="56">
        <f>INDEX('P-07 HACCP score'!$C$3:$E$7,MATCH(R135,'P-07 HACCP score'!$B$3:$B$7,0),MATCH('D-14 Ernst'!N$2,'P-07 HACCP score'!$C$2:$E$2,0))</f>
        <v>2.5</v>
      </c>
      <c r="BL135" s="56">
        <f>INDEX('P-07 HACCP score'!$C$3:$E$7,MATCH(S135,'P-07 HACCP score'!$B$3:$B$7,0),MATCH('D-14 Ernst'!O$2,'P-07 HACCP score'!$C$2:$E$2,0))</f>
        <v>0</v>
      </c>
      <c r="BM135" s="56">
        <f>INDEX('P-07 HACCP score'!$C$3:$E$7,MATCH(T135,'P-07 HACCP score'!$B$3:$B$7,0),MATCH('D-14 Ernst'!P$2,'P-07 HACCP score'!$C$2:$E$2,0))</f>
        <v>0</v>
      </c>
      <c r="BN135" s="56">
        <f>INDEX('P-07 HACCP score'!$C$3:$E$7,MATCH(U135,'P-07 HACCP score'!$B$3:$B$7,0),MATCH('D-14 Ernst'!Q$2,'P-07 HACCP score'!$C$2:$E$2,0))</f>
        <v>0</v>
      </c>
      <c r="BO135" s="56">
        <f>INDEX('P-07 HACCP score'!$C$3:$E$7,MATCH(V135,'P-07 HACCP score'!$B$3:$B$7,0),MATCH('D-14 Ernst'!R$2,'P-07 HACCP score'!$C$2:$E$2,0))</f>
        <v>0</v>
      </c>
      <c r="BP135" s="56">
        <f>INDEX('P-07 HACCP score'!$C$3:$E$7,MATCH(W135,'P-07 HACCP score'!$B$3:$B$7,0),MATCH('D-14 Ernst'!S$2,'P-07 HACCP score'!$C$2:$E$2,0))</f>
        <v>0</v>
      </c>
      <c r="BQ135" s="56" t="e">
        <f>INDEX('P-07 HACCP score'!$C$3:$E$7,MATCH(X135,'P-07 HACCP score'!$B$3:$B$7,0),MATCH('D-14 Ernst'!T$2,'P-07 HACCP score'!$C$2:$E$2,0))</f>
        <v>#N/A</v>
      </c>
      <c r="BR135" s="63">
        <f>INDEX('P-07 HACCP score'!$C$3:$E$7,MATCH(Y135,'P-07 HACCP score'!$B$3:$B$7,0),MATCH('D-14 Ernst'!U$2,'P-07 HACCP score'!$C$2:$E$2,0))</f>
        <v>0</v>
      </c>
      <c r="BS135" s="63">
        <f>INDEX('P-07 HACCP score'!$C$3:$E$7,MATCH(Z135,'P-07 HACCP score'!$B$3:$B$7,0),MATCH('D-14 Ernst'!V$2,'P-07 HACCP score'!$C$2:$E$2,0))</f>
        <v>0</v>
      </c>
      <c r="BT135" s="63">
        <f>INDEX('P-07 HACCP score'!$C$3:$E$7,MATCH(AA135,'P-07 HACCP score'!$B$3:$B$7,0),MATCH('D-14 Ernst'!W$2,'P-07 HACCP score'!$C$2:$E$2,0))</f>
        <v>0</v>
      </c>
      <c r="BU135" s="56">
        <f>INDEX('P-07 HACCP score'!$C$3:$E$7,MATCH(AB135,'P-07 HACCP score'!$B$3:$B$7,0),MATCH('D-14 Ernst'!X$2,'P-07 HACCP score'!$C$2:$E$2,0))</f>
        <v>0</v>
      </c>
      <c r="BV135" s="56">
        <f>INDEX('P-07 HACCP score'!$C$3:$E$7,MATCH(AC135,'P-07 HACCP score'!$B$3:$B$7,0),MATCH('D-14 Ernst'!Y$2,'P-07 HACCP score'!$C$2:$E$2,0))</f>
        <v>0</v>
      </c>
      <c r="BW135" s="56">
        <f>INDEX('P-07 HACCP score'!$C$3:$E$7,MATCH(AD135,'P-07 HACCP score'!$B$3:$B$7,0),MATCH('D-14 Ernst'!Z$2,'P-07 HACCP score'!$C$2:$E$2,0))</f>
        <v>0</v>
      </c>
      <c r="BX135" s="56">
        <f>INDEX('P-07 HACCP score'!$C$3:$E$7,MATCH(AE135,'P-07 HACCP score'!$B$3:$B$7,0),MATCH('D-14 Ernst'!AA$2,'P-07 HACCP score'!$C$2:$E$2,0))</f>
        <v>0</v>
      </c>
      <c r="BY135" s="56">
        <f>INDEX('P-07 HACCP score'!$C$3:$E$7,MATCH(AF135,'P-07 HACCP score'!$B$3:$B$7,0),MATCH('D-14 Ernst'!AB$2,'P-07 HACCP score'!$C$2:$E$2,0))</f>
        <v>0</v>
      </c>
      <c r="BZ135" s="56">
        <f>INDEX('P-07 HACCP score'!$C$3:$E$7,MATCH(AG135,'P-07 HACCP score'!$B$3:$B$7,0),MATCH('D-14 Ernst'!AC$2,'P-07 HACCP score'!$C$2:$E$2,0))</f>
        <v>0</v>
      </c>
      <c r="CA135" s="56">
        <f>INDEX('P-07 HACCP score'!$C$3:$E$7,MATCH(AH135,'P-07 HACCP score'!$B$3:$B$7,0),MATCH('D-14 Ernst'!AD$2,'P-07 HACCP score'!$C$2:$E$2,0))</f>
        <v>0</v>
      </c>
      <c r="CB135" s="56">
        <f>INDEX('P-07 HACCP score'!$C$3:$E$7,MATCH(AI135,'P-07 HACCP score'!$B$3:$B$7,0),MATCH('D-14 Ernst'!AE$2,'P-07 HACCP score'!$C$2:$E$2,0))</f>
        <v>0</v>
      </c>
      <c r="CC135" s="56">
        <f>INDEX('P-07 HACCP score'!$C$3:$E$7,MATCH(AJ135,'P-07 HACCP score'!$B$3:$B$7,0),MATCH('D-14 Ernst'!AF$2,'P-07 HACCP score'!$C$2:$E$2,0))</f>
        <v>0</v>
      </c>
      <c r="CD135" s="56">
        <f>INDEX('P-07 HACCP score'!$C$3:$E$7,MATCH(AK135,'P-07 HACCP score'!$B$3:$B$7,0),MATCH('D-14 Ernst'!AG$2,'P-07 HACCP score'!$C$2:$E$2,0))</f>
        <v>0</v>
      </c>
    </row>
    <row r="136" spans="1:82" x14ac:dyDescent="0.3">
      <c r="A136" s="48">
        <v>30300</v>
      </c>
      <c r="B136" s="49" t="s">
        <v>245</v>
      </c>
      <c r="C136" s="45" t="s">
        <v>202</v>
      </c>
      <c r="D136" s="39">
        <v>5</v>
      </c>
      <c r="E136" s="8"/>
      <c r="F136" s="7"/>
      <c r="G136" s="7"/>
      <c r="H136" s="7" t="str">
        <f>IF(COUNTIF(I136:M136,"H"),"H",
IF(COUNTIF(I136:M136,"M"),"M",
IF(COUNTIF(I136:M136,"L"),"L",
IF(COUNTIF(I136:M136,"B"),"B",""))))</f>
        <v/>
      </c>
      <c r="I136" s="10"/>
      <c r="J136" s="10"/>
      <c r="K136" s="10"/>
      <c r="L136" s="10"/>
      <c r="M136" s="10"/>
      <c r="N136" s="7"/>
      <c r="O136" s="7" t="str">
        <f>IF(COUNTIF(P136:Q136,"H"),"H",
IF(COUNTIF(P136:Q136,"M"),"M",
IF(COUNTIF(P136:Q136,"L"),"L",
IF(COUNTIF(P136:Q136,"B"),"B",""))))</f>
        <v/>
      </c>
      <c r="P136" s="12"/>
      <c r="Q136" s="12"/>
      <c r="R136" s="7"/>
      <c r="S136" s="7"/>
      <c r="T136" s="7"/>
      <c r="U136" s="7"/>
      <c r="V136" s="7"/>
      <c r="W136" s="7"/>
      <c r="X136" s="7" t="str">
        <f>IF(COUNTIF(Y136:AA136,"H"),"H",
IF(COUNTIF(Y136:AA136,"M"),"M",
IF(COUNTIF(Y136:AA136,"L"),"L",
IF(COUNTIF(Y136:AA136,"B"),"B",""))))</f>
        <v/>
      </c>
      <c r="Y136" s="25"/>
      <c r="Z136" s="25"/>
      <c r="AA136" s="25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f>COUNTIF(AX136:BA136,5)+COUNTIF(BG136:BH136,5)+COUNTIF(BK136:BQ136,5)+COUNTIF(BU136:CD136,5)+COUNTIF(AX136:BA136,9)+COUNTIF(BG136:BH136,9)+COUNTIF(BK136:BQ136,9)+COUNTIF(BU136:CD136,9)</f>
        <v>0</v>
      </c>
      <c r="AM136" s="7">
        <f>COUNTIF(AX136:BA136,15)+COUNTIF(BG136:BH136,15)+COUNTIF(BK136:BQ136,15)+COUNTIF(BU136:CD136,15)+COUNTIF(AX136:BA136,25)+COUNTIF(BG136:BH136,25)+COUNTIF(BK136:BQ136,25)+COUNTIF(BU136:CD136,25)</f>
        <v>0</v>
      </c>
      <c r="AN136" s="7" t="str">
        <f>IF(AM136&gt;=1,"HIGH",IF(AL136&gt;=2,"MEDIUM","LOW"))</f>
        <v>LOW</v>
      </c>
      <c r="AO136" s="7" t="str">
        <f>IF(AND(AM136=1,OR(H136="H",AB136="H"),TEXT(D136,0)&lt;&gt;"4"),"Y","N" )</f>
        <v>N</v>
      </c>
      <c r="AP136" s="7" t="s">
        <v>85</v>
      </c>
      <c r="AQ136" s="7" t="str">
        <f>IF(OR(AP136="Y",AO136="Y"),"MEDIUM",AN136)</f>
        <v>LOW</v>
      </c>
      <c r="AR136" s="57" t="s">
        <v>84</v>
      </c>
      <c r="AS136" s="57" t="s">
        <v>86</v>
      </c>
      <c r="AT136" s="57" t="s">
        <v>85</v>
      </c>
      <c r="AU136" s="57" t="str">
        <f>IF(AND(AR136="H",AS136="S"),"Y",IF(OR(AND(AR136="L",AS136="S",AT136="Y"),AND(AR136="H",AS136="G",AT136="Y")),"Y","N"))</f>
        <v>N</v>
      </c>
      <c r="AW136" s="57" t="str">
        <f>IF(AU136="N",AQ136,IF(AQ136="LOW","MEDIUM","HIGH"))</f>
        <v>LOW</v>
      </c>
      <c r="AX136" s="56">
        <f>INDEX('P-07 HACCP score'!$C$3:$E$7,MATCH(E136,'P-07 HACCP score'!$B$3:$B$7,0),MATCH('D-14 Ernst'!A$2,'P-07 HACCP score'!$C$2:$E$2,0))</f>
        <v>0</v>
      </c>
      <c r="AY136" s="56">
        <f>INDEX('P-07 HACCP score'!$C$3:$E$7,MATCH(F136,'P-07 HACCP score'!$B$3:$B$7,0),MATCH('D-14 Ernst'!B$2,'P-07 HACCP score'!$C$2:$E$2,0))</f>
        <v>0</v>
      </c>
      <c r="AZ136" s="56">
        <f>INDEX('P-07 HACCP score'!$C$3:$E$7,MATCH(G136,'P-07 HACCP score'!$B$3:$B$7,0),MATCH('D-14 Ernst'!C$2,'P-07 HACCP score'!$C$2:$E$2,0))</f>
        <v>0</v>
      </c>
      <c r="BA136" s="56" t="e">
        <f>INDEX('P-07 HACCP score'!$C$3:$E$7,MATCH(H136,'P-07 HACCP score'!$B$3:$B$7,0),MATCH('D-14 Ernst'!D$2,'P-07 HACCP score'!$C$2:$E$2,0))</f>
        <v>#N/A</v>
      </c>
      <c r="BB136" s="61">
        <f>INDEX('P-07 HACCP score'!$C$3:$E$7,MATCH(I136,'P-07 HACCP score'!$B$3:$B$7,0),MATCH('D-14 Ernst'!E$2,'P-07 HACCP score'!$C$2:$E$2,0))</f>
        <v>0</v>
      </c>
      <c r="BC136" s="61">
        <f>INDEX('P-07 HACCP score'!$C$3:$E$7,MATCH(J136,'P-07 HACCP score'!$B$3:$B$7,0),MATCH('D-14 Ernst'!F$2,'P-07 HACCP score'!$C$2:$E$2,0))</f>
        <v>0</v>
      </c>
      <c r="BD136" s="61">
        <f>INDEX('P-07 HACCP score'!$C$3:$E$7,MATCH(K136,'P-07 HACCP score'!$B$3:$B$7,0),MATCH('D-14 Ernst'!G$2,'P-07 HACCP score'!$C$2:$E$2,0))</f>
        <v>0</v>
      </c>
      <c r="BE136" s="61">
        <f>INDEX('P-07 HACCP score'!$C$3:$E$7,MATCH(L136,'P-07 HACCP score'!$B$3:$B$7,0),MATCH('D-14 Ernst'!H$2,'P-07 HACCP score'!$C$2:$E$2,0))</f>
        <v>0</v>
      </c>
      <c r="BF136" s="56">
        <f>INDEX('P-07 HACCP score'!$C$3:$E$7,MATCH(M136,'P-07 HACCP score'!$B$3:$B$7,0),MATCH('D-14 Ernst'!I$2,'P-07 HACCP score'!$C$2:$E$2,0))</f>
        <v>0</v>
      </c>
      <c r="BG136" s="56">
        <f>INDEX('P-07 HACCP score'!$C$3:$E$7,MATCH(N136,'P-07 HACCP score'!$B$3:$B$7,0),MATCH('D-14 Ernst'!J$2,'P-07 HACCP score'!$C$2:$E$2,0))</f>
        <v>0</v>
      </c>
      <c r="BH136" s="56" t="e">
        <f>INDEX('P-07 HACCP score'!$C$3:$E$7,MATCH(O136,'P-07 HACCP score'!$B$3:$B$7,0),MATCH('D-14 Ernst'!K$2,'P-07 HACCP score'!$C$2:$E$2,0))</f>
        <v>#N/A</v>
      </c>
      <c r="BI136" s="62">
        <f>INDEX('P-07 HACCP score'!$C$3:$E$7,MATCH(P136,'P-07 HACCP score'!$B$3:$B$7,0),MATCH('D-14 Ernst'!L$2,'P-07 HACCP score'!$C$2:$E$2,0))</f>
        <v>0</v>
      </c>
      <c r="BJ136" s="62">
        <f>INDEX('P-07 HACCP score'!$C$3:$E$7,MATCH(Q136,'P-07 HACCP score'!$B$3:$B$7,0),MATCH('D-14 Ernst'!M$2,'P-07 HACCP score'!$C$2:$E$2,0))</f>
        <v>0</v>
      </c>
      <c r="BK136" s="56">
        <f>INDEX('P-07 HACCP score'!$C$3:$E$7,MATCH(R136,'P-07 HACCP score'!$B$3:$B$7,0),MATCH('D-14 Ernst'!N$2,'P-07 HACCP score'!$C$2:$E$2,0))</f>
        <v>0</v>
      </c>
      <c r="BL136" s="56">
        <f>INDEX('P-07 HACCP score'!$C$3:$E$7,MATCH(S136,'P-07 HACCP score'!$B$3:$B$7,0),MATCH('D-14 Ernst'!O$2,'P-07 HACCP score'!$C$2:$E$2,0))</f>
        <v>0</v>
      </c>
      <c r="BM136" s="56">
        <f>INDEX('P-07 HACCP score'!$C$3:$E$7,MATCH(T136,'P-07 HACCP score'!$B$3:$B$7,0),MATCH('D-14 Ernst'!P$2,'P-07 HACCP score'!$C$2:$E$2,0))</f>
        <v>0</v>
      </c>
      <c r="BN136" s="56">
        <f>INDEX('P-07 HACCP score'!$C$3:$E$7,MATCH(U136,'P-07 HACCP score'!$B$3:$B$7,0),MATCH('D-14 Ernst'!Q$2,'P-07 HACCP score'!$C$2:$E$2,0))</f>
        <v>0</v>
      </c>
      <c r="BO136" s="56">
        <f>INDEX('P-07 HACCP score'!$C$3:$E$7,MATCH(V136,'P-07 HACCP score'!$B$3:$B$7,0),MATCH('D-14 Ernst'!R$2,'P-07 HACCP score'!$C$2:$E$2,0))</f>
        <v>0</v>
      </c>
      <c r="BP136" s="56">
        <f>INDEX('P-07 HACCP score'!$C$3:$E$7,MATCH(W136,'P-07 HACCP score'!$B$3:$B$7,0),MATCH('D-14 Ernst'!S$2,'P-07 HACCP score'!$C$2:$E$2,0))</f>
        <v>0</v>
      </c>
      <c r="BQ136" s="56" t="e">
        <f>INDEX('P-07 HACCP score'!$C$3:$E$7,MATCH(X136,'P-07 HACCP score'!$B$3:$B$7,0),MATCH('D-14 Ernst'!T$2,'P-07 HACCP score'!$C$2:$E$2,0))</f>
        <v>#N/A</v>
      </c>
      <c r="BR136" s="63">
        <f>INDEX('P-07 HACCP score'!$C$3:$E$7,MATCH(Y136,'P-07 HACCP score'!$B$3:$B$7,0),MATCH('D-14 Ernst'!U$2,'P-07 HACCP score'!$C$2:$E$2,0))</f>
        <v>0</v>
      </c>
      <c r="BS136" s="63">
        <f>INDEX('P-07 HACCP score'!$C$3:$E$7,MATCH(Z136,'P-07 HACCP score'!$B$3:$B$7,0),MATCH('D-14 Ernst'!V$2,'P-07 HACCP score'!$C$2:$E$2,0))</f>
        <v>0</v>
      </c>
      <c r="BT136" s="63">
        <f>INDEX('P-07 HACCP score'!$C$3:$E$7,MATCH(AA136,'P-07 HACCP score'!$B$3:$B$7,0),MATCH('D-14 Ernst'!W$2,'P-07 HACCP score'!$C$2:$E$2,0))</f>
        <v>0</v>
      </c>
      <c r="BU136" s="56">
        <f>INDEX('P-07 HACCP score'!$C$3:$E$7,MATCH(AB136,'P-07 HACCP score'!$B$3:$B$7,0),MATCH('D-14 Ernst'!X$2,'P-07 HACCP score'!$C$2:$E$2,0))</f>
        <v>0</v>
      </c>
      <c r="BV136" s="56">
        <f>INDEX('P-07 HACCP score'!$C$3:$E$7,MATCH(AC136,'P-07 HACCP score'!$B$3:$B$7,0),MATCH('D-14 Ernst'!Y$2,'P-07 HACCP score'!$C$2:$E$2,0))</f>
        <v>0</v>
      </c>
      <c r="BW136" s="56">
        <f>INDEX('P-07 HACCP score'!$C$3:$E$7,MATCH(AD136,'P-07 HACCP score'!$B$3:$B$7,0),MATCH('D-14 Ernst'!Z$2,'P-07 HACCP score'!$C$2:$E$2,0))</f>
        <v>0</v>
      </c>
      <c r="BX136" s="56">
        <f>INDEX('P-07 HACCP score'!$C$3:$E$7,MATCH(AE136,'P-07 HACCP score'!$B$3:$B$7,0),MATCH('D-14 Ernst'!AA$2,'P-07 HACCP score'!$C$2:$E$2,0))</f>
        <v>0</v>
      </c>
      <c r="BY136" s="56">
        <f>INDEX('P-07 HACCP score'!$C$3:$E$7,MATCH(AF136,'P-07 HACCP score'!$B$3:$B$7,0),MATCH('D-14 Ernst'!AB$2,'P-07 HACCP score'!$C$2:$E$2,0))</f>
        <v>0</v>
      </c>
      <c r="BZ136" s="56">
        <f>INDEX('P-07 HACCP score'!$C$3:$E$7,MATCH(AG136,'P-07 HACCP score'!$B$3:$B$7,0),MATCH('D-14 Ernst'!AC$2,'P-07 HACCP score'!$C$2:$E$2,0))</f>
        <v>0</v>
      </c>
      <c r="CA136" s="56">
        <f>INDEX('P-07 HACCP score'!$C$3:$E$7,MATCH(AH136,'P-07 HACCP score'!$B$3:$B$7,0),MATCH('D-14 Ernst'!AD$2,'P-07 HACCP score'!$C$2:$E$2,0))</f>
        <v>0</v>
      </c>
      <c r="CB136" s="56">
        <f>INDEX('P-07 HACCP score'!$C$3:$E$7,MATCH(AI136,'P-07 HACCP score'!$B$3:$B$7,0),MATCH('D-14 Ernst'!AE$2,'P-07 HACCP score'!$C$2:$E$2,0))</f>
        <v>0</v>
      </c>
      <c r="CC136" s="56">
        <f>INDEX('P-07 HACCP score'!$C$3:$E$7,MATCH(AJ136,'P-07 HACCP score'!$B$3:$B$7,0),MATCH('D-14 Ernst'!AF$2,'P-07 HACCP score'!$C$2:$E$2,0))</f>
        <v>0</v>
      </c>
      <c r="CD136" s="56">
        <f>INDEX('P-07 HACCP score'!$C$3:$E$7,MATCH(AK136,'P-07 HACCP score'!$B$3:$B$7,0),MATCH('D-14 Ernst'!AG$2,'P-07 HACCP score'!$C$2:$E$2,0))</f>
        <v>0</v>
      </c>
    </row>
    <row r="137" spans="1:82" x14ac:dyDescent="0.3">
      <c r="A137" s="48">
        <v>30801</v>
      </c>
      <c r="B137" s="49" t="s">
        <v>246</v>
      </c>
      <c r="C137" s="45" t="s">
        <v>160</v>
      </c>
      <c r="D137" s="39">
        <v>5</v>
      </c>
      <c r="E137" s="8"/>
      <c r="F137" s="7"/>
      <c r="G137" s="7"/>
      <c r="H137" s="7" t="str">
        <f>IF(COUNTIF(I137:M137,"H"),"H",
IF(COUNTIF(I137:M137,"M"),"M",
IF(COUNTIF(I137:M137,"L"),"L",
IF(COUNTIF(I137:M137,"B"),"B",""))))</f>
        <v/>
      </c>
      <c r="I137" s="10"/>
      <c r="J137" s="10"/>
      <c r="K137" s="10"/>
      <c r="L137" s="10"/>
      <c r="M137" s="10"/>
      <c r="N137" s="7"/>
      <c r="O137" s="7" t="str">
        <f>IF(COUNTIF(P137:Q137,"H"),"H",
IF(COUNTIF(P137:Q137,"M"),"M",
IF(COUNTIF(P137:Q137,"L"),"L",
IF(COUNTIF(P137:Q137,"B"),"B",""))))</f>
        <v>M</v>
      </c>
      <c r="P137" s="12" t="s">
        <v>102</v>
      </c>
      <c r="Q137" s="12" t="s">
        <v>83</v>
      </c>
      <c r="R137" s="7" t="s">
        <v>84</v>
      </c>
      <c r="S137" s="7"/>
      <c r="T137" s="7" t="s">
        <v>83</v>
      </c>
      <c r="U137" s="7"/>
      <c r="V137" s="7"/>
      <c r="W137" s="7"/>
      <c r="X137" s="7" t="str">
        <f>IF(COUNTIF(Y137:AA137,"H"),"H",
IF(COUNTIF(Y137:AA137,"M"),"M",
IF(COUNTIF(Y137:AA137,"L"),"L",
IF(COUNTIF(Y137:AA137,"B"),"B",""))))</f>
        <v/>
      </c>
      <c r="Y137" s="25"/>
      <c r="Z137" s="25"/>
      <c r="AA137" s="25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>
        <f>COUNTIF(AX137:BA137,5)+COUNTIF(BG137:BH137,5)+COUNTIF(BK137:BQ137,5)+COUNTIF(BU137:CD137,5)+COUNTIF(AX137:BA137,9)+COUNTIF(BG137:BH137,9)+COUNTIF(BK137:BQ137,9)+COUNTIF(BU137:CD137,9)</f>
        <v>2</v>
      </c>
      <c r="AM137" s="7">
        <f>COUNTIF(AX137:BA137,15)+COUNTIF(BG137:BH137,15)+COUNTIF(BK137:BQ137,15)+COUNTIF(BU137:CD137,15)+COUNTIF(AX137:BA137,25)+COUNTIF(BG137:BH137,25)+COUNTIF(BK137:BQ137,25)+COUNTIF(BU137:CD137,25)</f>
        <v>0</v>
      </c>
      <c r="AN137" s="7" t="str">
        <f>IF(AM137&gt;=1,"HIGH",IF(AL137&gt;=2,"MEDIUM","LOW"))</f>
        <v>MEDIUM</v>
      </c>
      <c r="AO137" s="7" t="str">
        <f>IF(AND(AM137=1,OR(H137="H",AB137="H"),TEXT(D137,0)&lt;&gt;"4"),"Y","N" )</f>
        <v>N</v>
      </c>
      <c r="AP137" s="7" t="s">
        <v>85</v>
      </c>
      <c r="AQ137" s="7" t="str">
        <f>IF(OR(AP137="Y",AO137="Y"),"MEDIUM",AN137)</f>
        <v>MEDIUM</v>
      </c>
      <c r="AR137" s="57" t="s">
        <v>84</v>
      </c>
      <c r="AS137" s="57" t="s">
        <v>85</v>
      </c>
      <c r="AT137" s="57" t="s">
        <v>85</v>
      </c>
      <c r="AU137" s="57" t="str">
        <f>IF(AND(AR137="H",AS137="S"),"Y",IF(OR(AND(AR137="L",AS137="S",AT137="Y"),AND(AR137="H",AS137="G",AT137="Y")),"Y","N"))</f>
        <v>N</v>
      </c>
      <c r="AW137" s="57" t="str">
        <f>IF(AU137="N",AQ137,IF(AQ137="LOW","MEDIUM","HIGH"))</f>
        <v>MEDIUM</v>
      </c>
      <c r="AX137" s="56">
        <f>INDEX('P-07 HACCP score'!$C$3:$E$7,MATCH(E137,'P-07 HACCP score'!$B$3:$B$7,0),MATCH('D-14 Ernst'!A$2,'P-07 HACCP score'!$C$2:$E$2,0))</f>
        <v>0</v>
      </c>
      <c r="AY137" s="56">
        <f>INDEX('P-07 HACCP score'!$C$3:$E$7,MATCH(F137,'P-07 HACCP score'!$B$3:$B$7,0),MATCH('D-14 Ernst'!B$2,'P-07 HACCP score'!$C$2:$E$2,0))</f>
        <v>0</v>
      </c>
      <c r="AZ137" s="56">
        <f>INDEX('P-07 HACCP score'!$C$3:$E$7,MATCH(G137,'P-07 HACCP score'!$B$3:$B$7,0),MATCH('D-14 Ernst'!C$2,'P-07 HACCP score'!$C$2:$E$2,0))</f>
        <v>0</v>
      </c>
      <c r="BA137" s="56" t="e">
        <f>INDEX('P-07 HACCP score'!$C$3:$E$7,MATCH(H137,'P-07 HACCP score'!$B$3:$B$7,0),MATCH('D-14 Ernst'!D$2,'P-07 HACCP score'!$C$2:$E$2,0))</f>
        <v>#N/A</v>
      </c>
      <c r="BB137" s="61">
        <f>INDEX('P-07 HACCP score'!$C$3:$E$7,MATCH(I137,'P-07 HACCP score'!$B$3:$B$7,0),MATCH('D-14 Ernst'!E$2,'P-07 HACCP score'!$C$2:$E$2,0))</f>
        <v>0</v>
      </c>
      <c r="BC137" s="61">
        <f>INDEX('P-07 HACCP score'!$C$3:$E$7,MATCH(J137,'P-07 HACCP score'!$B$3:$B$7,0),MATCH('D-14 Ernst'!F$2,'P-07 HACCP score'!$C$2:$E$2,0))</f>
        <v>0</v>
      </c>
      <c r="BD137" s="61">
        <f>INDEX('P-07 HACCP score'!$C$3:$E$7,MATCH(K137,'P-07 HACCP score'!$B$3:$B$7,0),MATCH('D-14 Ernst'!G$2,'P-07 HACCP score'!$C$2:$E$2,0))</f>
        <v>0</v>
      </c>
      <c r="BE137" s="61">
        <f>INDEX('P-07 HACCP score'!$C$3:$E$7,MATCH(L137,'P-07 HACCP score'!$B$3:$B$7,0),MATCH('D-14 Ernst'!H$2,'P-07 HACCP score'!$C$2:$E$2,0))</f>
        <v>0</v>
      </c>
      <c r="BF137" s="56">
        <f>INDEX('P-07 HACCP score'!$C$3:$E$7,MATCH(M137,'P-07 HACCP score'!$B$3:$B$7,0),MATCH('D-14 Ernst'!I$2,'P-07 HACCP score'!$C$2:$E$2,0))</f>
        <v>0</v>
      </c>
      <c r="BG137" s="56">
        <f>INDEX('P-07 HACCP score'!$C$3:$E$7,MATCH(N137,'P-07 HACCP score'!$B$3:$B$7,0),MATCH('D-14 Ernst'!J$2,'P-07 HACCP score'!$C$2:$E$2,0))</f>
        <v>0</v>
      </c>
      <c r="BH137" s="56">
        <f>INDEX('P-07 HACCP score'!$C$3:$E$7,MATCH(O137,'P-07 HACCP score'!$B$3:$B$7,0),MATCH('D-14 Ernst'!K$2,'P-07 HACCP score'!$C$2:$E$2,0))</f>
        <v>9</v>
      </c>
      <c r="BI137" s="62">
        <f>INDEX('P-07 HACCP score'!$C$3:$E$7,MATCH(P137,'P-07 HACCP score'!$B$3:$B$7,0),MATCH('D-14 Ernst'!L$2,'P-07 HACCP score'!$C$2:$E$2,0))</f>
        <v>9</v>
      </c>
      <c r="BJ137" s="62">
        <f>INDEX('P-07 HACCP score'!$C$3:$E$7,MATCH(Q137,'P-07 HACCP score'!$B$3:$B$7,0),MATCH('D-14 Ernst'!M$2,'P-07 HACCP score'!$C$2:$E$2,0))</f>
        <v>1.5</v>
      </c>
      <c r="BK137" s="56">
        <f>INDEX('P-07 HACCP score'!$C$3:$E$7,MATCH(R137,'P-07 HACCP score'!$B$3:$B$7,0),MATCH('D-14 Ernst'!N$2,'P-07 HACCP score'!$C$2:$E$2,0))</f>
        <v>5</v>
      </c>
      <c r="BL137" s="56">
        <f>INDEX('P-07 HACCP score'!$C$3:$E$7,MATCH(S137,'P-07 HACCP score'!$B$3:$B$7,0),MATCH('D-14 Ernst'!O$2,'P-07 HACCP score'!$C$2:$E$2,0))</f>
        <v>0</v>
      </c>
      <c r="BM137" s="56">
        <f>INDEX('P-07 HACCP score'!$C$3:$E$7,MATCH(T137,'P-07 HACCP score'!$B$3:$B$7,0),MATCH('D-14 Ernst'!P$2,'P-07 HACCP score'!$C$2:$E$2,0))</f>
        <v>1.5</v>
      </c>
      <c r="BN137" s="56">
        <f>INDEX('P-07 HACCP score'!$C$3:$E$7,MATCH(U137,'P-07 HACCP score'!$B$3:$B$7,0),MATCH('D-14 Ernst'!Q$2,'P-07 HACCP score'!$C$2:$E$2,0))</f>
        <v>0</v>
      </c>
      <c r="BO137" s="56">
        <f>INDEX('P-07 HACCP score'!$C$3:$E$7,MATCH(V137,'P-07 HACCP score'!$B$3:$B$7,0),MATCH('D-14 Ernst'!R$2,'P-07 HACCP score'!$C$2:$E$2,0))</f>
        <v>0</v>
      </c>
      <c r="BP137" s="56">
        <f>INDEX('P-07 HACCP score'!$C$3:$E$7,MATCH(W137,'P-07 HACCP score'!$B$3:$B$7,0),MATCH('D-14 Ernst'!S$2,'P-07 HACCP score'!$C$2:$E$2,0))</f>
        <v>0</v>
      </c>
      <c r="BQ137" s="56" t="e">
        <f>INDEX('P-07 HACCP score'!$C$3:$E$7,MATCH(X137,'P-07 HACCP score'!$B$3:$B$7,0),MATCH('D-14 Ernst'!T$2,'P-07 HACCP score'!$C$2:$E$2,0))</f>
        <v>#N/A</v>
      </c>
      <c r="BR137" s="63">
        <f>INDEX('P-07 HACCP score'!$C$3:$E$7,MATCH(Y137,'P-07 HACCP score'!$B$3:$B$7,0),MATCH('D-14 Ernst'!U$2,'P-07 HACCP score'!$C$2:$E$2,0))</f>
        <v>0</v>
      </c>
      <c r="BS137" s="63">
        <f>INDEX('P-07 HACCP score'!$C$3:$E$7,MATCH(Z137,'P-07 HACCP score'!$B$3:$B$7,0),MATCH('D-14 Ernst'!V$2,'P-07 HACCP score'!$C$2:$E$2,0))</f>
        <v>0</v>
      </c>
      <c r="BT137" s="63">
        <f>INDEX('P-07 HACCP score'!$C$3:$E$7,MATCH(AA137,'P-07 HACCP score'!$B$3:$B$7,0),MATCH('D-14 Ernst'!W$2,'P-07 HACCP score'!$C$2:$E$2,0))</f>
        <v>0</v>
      </c>
      <c r="BU137" s="56">
        <f>INDEX('P-07 HACCP score'!$C$3:$E$7,MATCH(AB137,'P-07 HACCP score'!$B$3:$B$7,0),MATCH('D-14 Ernst'!X$2,'P-07 HACCP score'!$C$2:$E$2,0))</f>
        <v>0</v>
      </c>
      <c r="BV137" s="56">
        <f>INDEX('P-07 HACCP score'!$C$3:$E$7,MATCH(AC137,'P-07 HACCP score'!$B$3:$B$7,0),MATCH('D-14 Ernst'!Y$2,'P-07 HACCP score'!$C$2:$E$2,0))</f>
        <v>0</v>
      </c>
      <c r="BW137" s="56">
        <f>INDEX('P-07 HACCP score'!$C$3:$E$7,MATCH(AD137,'P-07 HACCP score'!$B$3:$B$7,0),MATCH('D-14 Ernst'!Z$2,'P-07 HACCP score'!$C$2:$E$2,0))</f>
        <v>0</v>
      </c>
      <c r="BX137" s="56">
        <f>INDEX('P-07 HACCP score'!$C$3:$E$7,MATCH(AE137,'P-07 HACCP score'!$B$3:$B$7,0),MATCH('D-14 Ernst'!AA$2,'P-07 HACCP score'!$C$2:$E$2,0))</f>
        <v>0</v>
      </c>
      <c r="BY137" s="56">
        <f>INDEX('P-07 HACCP score'!$C$3:$E$7,MATCH(AF137,'P-07 HACCP score'!$B$3:$B$7,0),MATCH('D-14 Ernst'!AB$2,'P-07 HACCP score'!$C$2:$E$2,0))</f>
        <v>0</v>
      </c>
      <c r="BZ137" s="56">
        <f>INDEX('P-07 HACCP score'!$C$3:$E$7,MATCH(AG137,'P-07 HACCP score'!$B$3:$B$7,0),MATCH('D-14 Ernst'!AC$2,'P-07 HACCP score'!$C$2:$E$2,0))</f>
        <v>0</v>
      </c>
      <c r="CA137" s="56">
        <f>INDEX('P-07 HACCP score'!$C$3:$E$7,MATCH(AH137,'P-07 HACCP score'!$B$3:$B$7,0),MATCH('D-14 Ernst'!AD$2,'P-07 HACCP score'!$C$2:$E$2,0))</f>
        <v>0</v>
      </c>
      <c r="CB137" s="56">
        <f>INDEX('P-07 HACCP score'!$C$3:$E$7,MATCH(AI137,'P-07 HACCP score'!$B$3:$B$7,0),MATCH('D-14 Ernst'!AE$2,'P-07 HACCP score'!$C$2:$E$2,0))</f>
        <v>0</v>
      </c>
      <c r="CC137" s="56">
        <f>INDEX('P-07 HACCP score'!$C$3:$E$7,MATCH(AJ137,'P-07 HACCP score'!$B$3:$B$7,0),MATCH('D-14 Ernst'!AF$2,'P-07 HACCP score'!$C$2:$E$2,0))</f>
        <v>0</v>
      </c>
      <c r="CD137" s="56">
        <f>INDEX('P-07 HACCP score'!$C$3:$E$7,MATCH(AK137,'P-07 HACCP score'!$B$3:$B$7,0),MATCH('D-14 Ernst'!AG$2,'P-07 HACCP score'!$C$2:$E$2,0))</f>
        <v>0</v>
      </c>
    </row>
    <row r="138" spans="1:82" x14ac:dyDescent="0.3">
      <c r="A138" s="84">
        <v>30825</v>
      </c>
      <c r="B138" s="86" t="s">
        <v>670</v>
      </c>
      <c r="C138" s="89" t="s">
        <v>160</v>
      </c>
      <c r="D138" s="90">
        <v>5</v>
      </c>
      <c r="E138" s="94"/>
      <c r="F138" s="93"/>
      <c r="G138" s="93"/>
      <c r="H138" s="93" t="str">
        <f>IF(COUNTIF(I138:M138,"H"),"H",
IF(COUNTIF(I138:M138,"M"),"M",
IF(COUNTIF(I138:M138,"L"),"L",
IF(COUNTIF(I138:M138,"B"),"B",""))))</f>
        <v/>
      </c>
      <c r="I138" s="95"/>
      <c r="J138" s="95"/>
      <c r="K138" s="95"/>
      <c r="L138" s="95"/>
      <c r="M138" s="95"/>
      <c r="N138" s="93"/>
      <c r="O138" s="93" t="str">
        <f>IF(COUNTIF(P138:Q138,"H"),"H",
IF(COUNTIF(P138:Q138,"M"),"M",
IF(COUNTIF(P138:Q138,"L"),"L",
IF(COUNTIF(P138:Q138,"B"),"B",""))))</f>
        <v>M</v>
      </c>
      <c r="P138" s="87" t="s">
        <v>102</v>
      </c>
      <c r="Q138" s="87" t="s">
        <v>83</v>
      </c>
      <c r="R138" s="84" t="s">
        <v>84</v>
      </c>
      <c r="S138" s="93"/>
      <c r="T138" s="84" t="s">
        <v>83</v>
      </c>
      <c r="U138" s="93"/>
      <c r="V138" s="93"/>
      <c r="W138" s="93"/>
      <c r="X138" s="93" t="str">
        <f>IF(COUNTIF(Y138:AA138,"H"),"H",
IF(COUNTIF(Y138:AA138,"M"),"M",
IF(COUNTIF(Y138:AA138,"L"),"L",
IF(COUNTIF(Y138:AA138,"B"),"B",""))))</f>
        <v/>
      </c>
      <c r="Y138" s="97"/>
      <c r="Z138" s="97"/>
      <c r="AA138" s="97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>
        <f>COUNTIF(AX138:BA138,5)+COUNTIF(BG138:BH138,5)+COUNTIF(BK138:BQ138,5)+COUNTIF(BU138:CD138,5)+COUNTIF(AX138:BA138,9)+COUNTIF(BG138:BH138,9)+COUNTIF(BK138:BQ138,9)+COUNTIF(BU138:CD138,9)</f>
        <v>2</v>
      </c>
      <c r="AM138" s="93">
        <f>COUNTIF(AX138:BA138,15)+COUNTIF(BG138:BH138,15)+COUNTIF(BK138:BQ138,15)+COUNTIF(BU138:CD138,15)+COUNTIF(AX138:BA138,25)+COUNTIF(BG138:BH138,25)+COUNTIF(BK138:BQ138,25)+COUNTIF(BU138:CD138,25)</f>
        <v>0</v>
      </c>
      <c r="AN138" s="93" t="str">
        <f>IF(AM138&gt;=1,"HIGH",IF(AL138&gt;=2,"MEDIUM","LOW"))</f>
        <v>MEDIUM</v>
      </c>
      <c r="AO138" s="93" t="str">
        <f>IF(AND(AM138=1,OR(H138="H",AB138="H"),TEXT(D138,0)&lt;&gt;"4"),"Y","N" )</f>
        <v>N</v>
      </c>
      <c r="AP138" s="93" t="s">
        <v>85</v>
      </c>
      <c r="AQ138" s="93" t="str">
        <f>IF(OR(AP138="Y",AO138="Y"),"MEDIUM",AN138)</f>
        <v>MEDIUM</v>
      </c>
      <c r="AR138" s="98"/>
      <c r="AS138" s="98"/>
      <c r="AT138" s="98"/>
      <c r="AU138" s="98" t="str">
        <f>IF(AND(AR138="H",AS138="S"),"Y",IF(OR(AND(AR138="L",AS138="S",AT138="Y"),AND(AR138="H",AS138="G",AT138="Y")),"Y","N"))</f>
        <v>N</v>
      </c>
      <c r="AV138" s="98"/>
      <c r="AW138" s="98" t="str">
        <f>IF(AU138="N",AQ138,IF(AQ138="LOW","MEDIUM","HIGH"))</f>
        <v>MEDIUM</v>
      </c>
      <c r="AX138" s="99">
        <f>INDEX('P-07 HACCP score'!$C$3:$E$7,MATCH(E138,'P-07 HACCP score'!$B$3:$B$7,0),MATCH('D-14 Ernst'!A$2,'P-07 HACCP score'!$C$2:$E$2,0))</f>
        <v>0</v>
      </c>
      <c r="AY138" s="99">
        <f>INDEX('P-07 HACCP score'!$C$3:$E$7,MATCH(F138,'P-07 HACCP score'!$B$3:$B$7,0),MATCH('D-14 Ernst'!B$2,'P-07 HACCP score'!$C$2:$E$2,0))</f>
        <v>0</v>
      </c>
      <c r="AZ138" s="99">
        <f>INDEX('P-07 HACCP score'!$C$3:$E$7,MATCH(G138,'P-07 HACCP score'!$B$3:$B$7,0),MATCH('D-14 Ernst'!C$2,'P-07 HACCP score'!$C$2:$E$2,0))</f>
        <v>0</v>
      </c>
      <c r="BA138" s="99" t="e">
        <f>INDEX('P-07 HACCP score'!$C$3:$E$7,MATCH(H138,'P-07 HACCP score'!$B$3:$B$7,0),MATCH('D-14 Ernst'!D$2,'P-07 HACCP score'!$C$2:$E$2,0))</f>
        <v>#N/A</v>
      </c>
      <c r="BB138" s="100">
        <f>INDEX('P-07 HACCP score'!$C$3:$E$7,MATCH(I138,'P-07 HACCP score'!$B$3:$B$7,0),MATCH('D-14 Ernst'!E$2,'P-07 HACCP score'!$C$2:$E$2,0))</f>
        <v>0</v>
      </c>
      <c r="BC138" s="100">
        <f>INDEX('P-07 HACCP score'!$C$3:$E$7,MATCH(J138,'P-07 HACCP score'!$B$3:$B$7,0),MATCH('D-14 Ernst'!F$2,'P-07 HACCP score'!$C$2:$E$2,0))</f>
        <v>0</v>
      </c>
      <c r="BD138" s="100">
        <f>INDEX('P-07 HACCP score'!$C$3:$E$7,MATCH(K138,'P-07 HACCP score'!$B$3:$B$7,0),MATCH('D-14 Ernst'!G$2,'P-07 HACCP score'!$C$2:$E$2,0))</f>
        <v>0</v>
      </c>
      <c r="BE138" s="100">
        <f>INDEX('P-07 HACCP score'!$C$3:$E$7,MATCH(L138,'P-07 HACCP score'!$B$3:$B$7,0),MATCH('D-14 Ernst'!H$2,'P-07 HACCP score'!$C$2:$E$2,0))</f>
        <v>0</v>
      </c>
      <c r="BF138" s="99">
        <f>INDEX('P-07 HACCP score'!$C$3:$E$7,MATCH(M138,'P-07 HACCP score'!$B$3:$B$7,0),MATCH('D-14 Ernst'!I$2,'P-07 HACCP score'!$C$2:$E$2,0))</f>
        <v>0</v>
      </c>
      <c r="BG138" s="99">
        <f>INDEX('P-07 HACCP score'!$C$3:$E$7,MATCH(N138,'P-07 HACCP score'!$B$3:$B$7,0),MATCH('D-14 Ernst'!J$2,'P-07 HACCP score'!$C$2:$E$2,0))</f>
        <v>0</v>
      </c>
      <c r="BH138" s="99">
        <f>INDEX('P-07 HACCP score'!$C$3:$E$7,MATCH(O138,'P-07 HACCP score'!$B$3:$B$7,0),MATCH('D-14 Ernst'!K$2,'P-07 HACCP score'!$C$2:$E$2,0))</f>
        <v>9</v>
      </c>
      <c r="BI138" s="101">
        <f>INDEX('P-07 HACCP score'!$C$3:$E$7,MATCH(P138,'P-07 HACCP score'!$B$3:$B$7,0),MATCH('D-14 Ernst'!L$2,'P-07 HACCP score'!$C$2:$E$2,0))</f>
        <v>9</v>
      </c>
      <c r="BJ138" s="101">
        <f>INDEX('P-07 HACCP score'!$C$3:$E$7,MATCH(Q138,'P-07 HACCP score'!$B$3:$B$7,0),MATCH('D-14 Ernst'!M$2,'P-07 HACCP score'!$C$2:$E$2,0))</f>
        <v>1.5</v>
      </c>
      <c r="BK138" s="99">
        <f>INDEX('P-07 HACCP score'!$C$3:$E$7,MATCH(R138,'P-07 HACCP score'!$B$3:$B$7,0),MATCH('D-14 Ernst'!N$2,'P-07 HACCP score'!$C$2:$E$2,0))</f>
        <v>5</v>
      </c>
      <c r="BL138" s="99">
        <f>INDEX('P-07 HACCP score'!$C$3:$E$7,MATCH(S138,'P-07 HACCP score'!$B$3:$B$7,0),MATCH('D-14 Ernst'!O$2,'P-07 HACCP score'!$C$2:$E$2,0))</f>
        <v>0</v>
      </c>
      <c r="BM138" s="99">
        <f>INDEX('P-07 HACCP score'!$C$3:$E$7,MATCH(T138,'P-07 HACCP score'!$B$3:$B$7,0),MATCH('D-14 Ernst'!P$2,'P-07 HACCP score'!$C$2:$E$2,0))</f>
        <v>1.5</v>
      </c>
      <c r="BN138" s="99">
        <f>INDEX('P-07 HACCP score'!$C$3:$E$7,MATCH(U138,'P-07 HACCP score'!$B$3:$B$7,0),MATCH('D-14 Ernst'!Q$2,'P-07 HACCP score'!$C$2:$E$2,0))</f>
        <v>0</v>
      </c>
      <c r="BO138" s="99">
        <f>INDEX('P-07 HACCP score'!$C$3:$E$7,MATCH(V138,'P-07 HACCP score'!$B$3:$B$7,0),MATCH('D-14 Ernst'!R$2,'P-07 HACCP score'!$C$2:$E$2,0))</f>
        <v>0</v>
      </c>
      <c r="BP138" s="99">
        <f>INDEX('P-07 HACCP score'!$C$3:$E$7,MATCH(W138,'P-07 HACCP score'!$B$3:$B$7,0),MATCH('D-14 Ernst'!S$2,'P-07 HACCP score'!$C$2:$E$2,0))</f>
        <v>0</v>
      </c>
      <c r="BQ138" s="99" t="e">
        <f>INDEX('P-07 HACCP score'!$C$3:$E$7,MATCH(X138,'P-07 HACCP score'!$B$3:$B$7,0),MATCH('D-14 Ernst'!T$2,'P-07 HACCP score'!$C$2:$E$2,0))</f>
        <v>#N/A</v>
      </c>
      <c r="BR138" s="102">
        <f>INDEX('P-07 HACCP score'!$C$3:$E$7,MATCH(Y138,'P-07 HACCP score'!$B$3:$B$7,0),MATCH('D-14 Ernst'!U$2,'P-07 HACCP score'!$C$2:$E$2,0))</f>
        <v>0</v>
      </c>
      <c r="BS138" s="102">
        <f>INDEX('P-07 HACCP score'!$C$3:$E$7,MATCH(Z138,'P-07 HACCP score'!$B$3:$B$7,0),MATCH('D-14 Ernst'!V$2,'P-07 HACCP score'!$C$2:$E$2,0))</f>
        <v>0</v>
      </c>
      <c r="BT138" s="102">
        <f>INDEX('P-07 HACCP score'!$C$3:$E$7,MATCH(AA138,'P-07 HACCP score'!$B$3:$B$7,0),MATCH('D-14 Ernst'!W$2,'P-07 HACCP score'!$C$2:$E$2,0))</f>
        <v>0</v>
      </c>
      <c r="BU138" s="99">
        <f>INDEX('P-07 HACCP score'!$C$3:$E$7,MATCH(AB138,'P-07 HACCP score'!$B$3:$B$7,0),MATCH('D-14 Ernst'!X$2,'P-07 HACCP score'!$C$2:$E$2,0))</f>
        <v>0</v>
      </c>
      <c r="BV138" s="99">
        <f>INDEX('P-07 HACCP score'!$C$3:$E$7,MATCH(AC138,'P-07 HACCP score'!$B$3:$B$7,0),MATCH('D-14 Ernst'!Y$2,'P-07 HACCP score'!$C$2:$E$2,0))</f>
        <v>0</v>
      </c>
      <c r="BW138" s="99">
        <f>INDEX('P-07 HACCP score'!$C$3:$E$7,MATCH(AD138,'P-07 HACCP score'!$B$3:$B$7,0),MATCH('D-14 Ernst'!Z$2,'P-07 HACCP score'!$C$2:$E$2,0))</f>
        <v>0</v>
      </c>
      <c r="BX138" s="99">
        <f>INDEX('P-07 HACCP score'!$C$3:$E$7,MATCH(AE138,'P-07 HACCP score'!$B$3:$B$7,0),MATCH('D-14 Ernst'!AA$2,'P-07 HACCP score'!$C$2:$E$2,0))</f>
        <v>0</v>
      </c>
      <c r="BY138" s="99">
        <f>INDEX('P-07 HACCP score'!$C$3:$E$7,MATCH(AF138,'P-07 HACCP score'!$B$3:$B$7,0),MATCH('D-14 Ernst'!AB$2,'P-07 HACCP score'!$C$2:$E$2,0))</f>
        <v>0</v>
      </c>
      <c r="BZ138" s="99">
        <f>INDEX('P-07 HACCP score'!$C$3:$E$7,MATCH(AG138,'P-07 HACCP score'!$B$3:$B$7,0),MATCH('D-14 Ernst'!AC$2,'P-07 HACCP score'!$C$2:$E$2,0))</f>
        <v>0</v>
      </c>
      <c r="CA138" s="99">
        <f>INDEX('P-07 HACCP score'!$C$3:$E$7,MATCH(AH138,'P-07 HACCP score'!$B$3:$B$7,0),MATCH('D-14 Ernst'!AD$2,'P-07 HACCP score'!$C$2:$E$2,0))</f>
        <v>0</v>
      </c>
      <c r="CB138" s="99">
        <f>INDEX('P-07 HACCP score'!$C$3:$E$7,MATCH(AI138,'P-07 HACCP score'!$B$3:$B$7,0),MATCH('D-14 Ernst'!AE$2,'P-07 HACCP score'!$C$2:$E$2,0))</f>
        <v>0</v>
      </c>
      <c r="CC138" s="99">
        <f>INDEX('P-07 HACCP score'!$C$3:$E$7,MATCH(AJ138,'P-07 HACCP score'!$B$3:$B$7,0),MATCH('D-14 Ernst'!AF$2,'P-07 HACCP score'!$C$2:$E$2,0))</f>
        <v>0</v>
      </c>
      <c r="CD138" s="56">
        <f>INDEX('P-07 HACCP score'!$C$3:$E$7,MATCH(AK138,'P-07 HACCP score'!$B$3:$B$7,0),MATCH('D-14 Ernst'!AG$2,'P-07 HACCP score'!$C$2:$E$2,0))</f>
        <v>0</v>
      </c>
    </row>
    <row r="139" spans="1:82" x14ac:dyDescent="0.3">
      <c r="A139" s="48">
        <v>52581</v>
      </c>
      <c r="B139" s="49" t="s">
        <v>247</v>
      </c>
      <c r="C139" s="45" t="s">
        <v>112</v>
      </c>
      <c r="D139" s="39">
        <v>5</v>
      </c>
      <c r="E139" s="8"/>
      <c r="F139" s="7"/>
      <c r="G139" s="7"/>
      <c r="H139" s="7" t="str">
        <f>IF(COUNTIF(I139:M139,"H"),"H",
IF(COUNTIF(I139:M139,"M"),"M",
IF(COUNTIF(I139:M139,"L"),"L",
IF(COUNTIF(I139:M139,"B"),"B",""))))</f>
        <v/>
      </c>
      <c r="I139" s="10"/>
      <c r="J139" s="10"/>
      <c r="K139" s="10"/>
      <c r="L139" s="10"/>
      <c r="M139" s="10"/>
      <c r="N139" s="7"/>
      <c r="O139" s="7" t="str">
        <f>IF(COUNTIF(P139:Q139,"H"),"H",
IF(COUNTIF(P139:Q139,"M"),"M",
IF(COUNTIF(P139:Q139,"L"),"L",
IF(COUNTIF(P139:Q139,"B"),"B",""))))</f>
        <v>M</v>
      </c>
      <c r="P139" s="12" t="s">
        <v>102</v>
      </c>
      <c r="Q139" s="12" t="s">
        <v>102</v>
      </c>
      <c r="R139" s="7" t="s">
        <v>84</v>
      </c>
      <c r="S139" s="7"/>
      <c r="T139" s="7" t="s">
        <v>83</v>
      </c>
      <c r="U139" s="7"/>
      <c r="V139" s="7"/>
      <c r="W139" s="7"/>
      <c r="X139" s="7" t="str">
        <f>IF(COUNTIF(Y139:AA139,"H"),"H",
IF(COUNTIF(Y139:AA139,"M"),"M",
IF(COUNTIF(Y139:AA139,"L"),"L",
IF(COUNTIF(Y139:AA139,"B"),"B",""))))</f>
        <v/>
      </c>
      <c r="Y139" s="25"/>
      <c r="Z139" s="25"/>
      <c r="AA139" s="25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>
        <f>COUNTIF(AX139:BA139,5)+COUNTIF(BG139:BH139,5)+COUNTIF(BK139:BQ139,5)+COUNTIF(BU139:CD139,5)+COUNTIF(AX139:BA139,9)+COUNTIF(BG139:BH139,9)+COUNTIF(BK139:BQ139,9)+COUNTIF(BU139:CD139,9)</f>
        <v>2</v>
      </c>
      <c r="AM139" s="7">
        <f>COUNTIF(AX139:BA139,15)+COUNTIF(BG139:BH139,15)+COUNTIF(BK139:BQ139,15)+COUNTIF(BU139:CD139,15)+COUNTIF(AX139:BA139,25)+COUNTIF(BG139:BH139,25)+COUNTIF(BK139:BQ139,25)+COUNTIF(BU139:CD139,25)</f>
        <v>0</v>
      </c>
      <c r="AN139" s="7" t="str">
        <f>IF(AM139&gt;=1,"HIGH",IF(AL139&gt;=2,"MEDIUM","LOW"))</f>
        <v>MEDIUM</v>
      </c>
      <c r="AO139" s="7" t="str">
        <f>IF(AND(AM139=1,OR(H139="H",AB139="H"),TEXT(D139,0)&lt;&gt;"4"),"Y","N" )</f>
        <v>N</v>
      </c>
      <c r="AP139" s="7" t="s">
        <v>85</v>
      </c>
      <c r="AQ139" s="7" t="str">
        <f>IF(OR(AP139="Y",AO139="Y"),"MEDIUM",AN139)</f>
        <v>MEDIUM</v>
      </c>
      <c r="AR139" s="57" t="s">
        <v>84</v>
      </c>
      <c r="AS139" s="57" t="s">
        <v>86</v>
      </c>
      <c r="AT139" s="57" t="s">
        <v>85</v>
      </c>
      <c r="AU139" s="57" t="str">
        <f>IF(AND(AR139="H",AS139="S"),"Y",IF(OR(AND(AR139="L",AS139="S",AT139="Y"),AND(AR139="H",AS139="G",AT139="Y")),"Y","N"))</f>
        <v>N</v>
      </c>
      <c r="AW139" s="57" t="str">
        <f>IF(AU139="N",AQ139,IF(AQ139="LOW","MEDIUM","HIGH"))</f>
        <v>MEDIUM</v>
      </c>
      <c r="AX139" s="56">
        <f>INDEX('P-07 HACCP score'!$C$3:$E$7,MATCH(E139,'P-07 HACCP score'!$B$3:$B$7,0),MATCH('D-14 Ernst'!A$2,'P-07 HACCP score'!$C$2:$E$2,0))</f>
        <v>0</v>
      </c>
      <c r="AY139" s="56">
        <f>INDEX('P-07 HACCP score'!$C$3:$E$7,MATCH(F139,'P-07 HACCP score'!$B$3:$B$7,0),MATCH('D-14 Ernst'!B$2,'P-07 HACCP score'!$C$2:$E$2,0))</f>
        <v>0</v>
      </c>
      <c r="AZ139" s="56">
        <f>INDEX('P-07 HACCP score'!$C$3:$E$7,MATCH(G139,'P-07 HACCP score'!$B$3:$B$7,0),MATCH('D-14 Ernst'!C$2,'P-07 HACCP score'!$C$2:$E$2,0))</f>
        <v>0</v>
      </c>
      <c r="BA139" s="56" t="e">
        <f>INDEX('P-07 HACCP score'!$C$3:$E$7,MATCH(H139,'P-07 HACCP score'!$B$3:$B$7,0),MATCH('D-14 Ernst'!D$2,'P-07 HACCP score'!$C$2:$E$2,0))</f>
        <v>#N/A</v>
      </c>
      <c r="BB139" s="61">
        <f>INDEX('P-07 HACCP score'!$C$3:$E$7,MATCH(I139,'P-07 HACCP score'!$B$3:$B$7,0),MATCH('D-14 Ernst'!E$2,'P-07 HACCP score'!$C$2:$E$2,0))</f>
        <v>0</v>
      </c>
      <c r="BC139" s="61">
        <f>INDEX('P-07 HACCP score'!$C$3:$E$7,MATCH(J139,'P-07 HACCP score'!$B$3:$B$7,0),MATCH('D-14 Ernst'!F$2,'P-07 HACCP score'!$C$2:$E$2,0))</f>
        <v>0</v>
      </c>
      <c r="BD139" s="61">
        <f>INDEX('P-07 HACCP score'!$C$3:$E$7,MATCH(K139,'P-07 HACCP score'!$B$3:$B$7,0),MATCH('D-14 Ernst'!G$2,'P-07 HACCP score'!$C$2:$E$2,0))</f>
        <v>0</v>
      </c>
      <c r="BE139" s="61">
        <f>INDEX('P-07 HACCP score'!$C$3:$E$7,MATCH(L139,'P-07 HACCP score'!$B$3:$B$7,0),MATCH('D-14 Ernst'!H$2,'P-07 HACCP score'!$C$2:$E$2,0))</f>
        <v>0</v>
      </c>
      <c r="BF139" s="56">
        <f>INDEX('P-07 HACCP score'!$C$3:$E$7,MATCH(M139,'P-07 HACCP score'!$B$3:$B$7,0),MATCH('D-14 Ernst'!I$2,'P-07 HACCP score'!$C$2:$E$2,0))</f>
        <v>0</v>
      </c>
      <c r="BG139" s="56">
        <f>INDEX('P-07 HACCP score'!$C$3:$E$7,MATCH(N139,'P-07 HACCP score'!$B$3:$B$7,0),MATCH('D-14 Ernst'!J$2,'P-07 HACCP score'!$C$2:$E$2,0))</f>
        <v>0</v>
      </c>
      <c r="BH139" s="56">
        <f>INDEX('P-07 HACCP score'!$C$3:$E$7,MATCH(O139,'P-07 HACCP score'!$B$3:$B$7,0),MATCH('D-14 Ernst'!K$2,'P-07 HACCP score'!$C$2:$E$2,0))</f>
        <v>9</v>
      </c>
      <c r="BI139" s="62">
        <f>INDEX('P-07 HACCP score'!$C$3:$E$7,MATCH(P139,'P-07 HACCP score'!$B$3:$B$7,0),MATCH('D-14 Ernst'!L$2,'P-07 HACCP score'!$C$2:$E$2,0))</f>
        <v>9</v>
      </c>
      <c r="BJ139" s="62">
        <f>INDEX('P-07 HACCP score'!$C$3:$E$7,MATCH(Q139,'P-07 HACCP score'!$B$3:$B$7,0),MATCH('D-14 Ernst'!M$2,'P-07 HACCP score'!$C$2:$E$2,0))</f>
        <v>9</v>
      </c>
      <c r="BK139" s="56">
        <f>INDEX('P-07 HACCP score'!$C$3:$E$7,MATCH(R139,'P-07 HACCP score'!$B$3:$B$7,0),MATCH('D-14 Ernst'!N$2,'P-07 HACCP score'!$C$2:$E$2,0))</f>
        <v>5</v>
      </c>
      <c r="BL139" s="56">
        <f>INDEX('P-07 HACCP score'!$C$3:$E$7,MATCH(S139,'P-07 HACCP score'!$B$3:$B$7,0),MATCH('D-14 Ernst'!O$2,'P-07 HACCP score'!$C$2:$E$2,0))</f>
        <v>0</v>
      </c>
      <c r="BM139" s="56">
        <f>INDEX('P-07 HACCP score'!$C$3:$E$7,MATCH(T139,'P-07 HACCP score'!$B$3:$B$7,0),MATCH('D-14 Ernst'!P$2,'P-07 HACCP score'!$C$2:$E$2,0))</f>
        <v>1.5</v>
      </c>
      <c r="BN139" s="56">
        <f>INDEX('P-07 HACCP score'!$C$3:$E$7,MATCH(U139,'P-07 HACCP score'!$B$3:$B$7,0),MATCH('D-14 Ernst'!Q$2,'P-07 HACCP score'!$C$2:$E$2,0))</f>
        <v>0</v>
      </c>
      <c r="BO139" s="56">
        <f>INDEX('P-07 HACCP score'!$C$3:$E$7,MATCH(V139,'P-07 HACCP score'!$B$3:$B$7,0),MATCH('D-14 Ernst'!R$2,'P-07 HACCP score'!$C$2:$E$2,0))</f>
        <v>0</v>
      </c>
      <c r="BP139" s="56">
        <f>INDEX('P-07 HACCP score'!$C$3:$E$7,MATCH(W139,'P-07 HACCP score'!$B$3:$B$7,0),MATCH('D-14 Ernst'!S$2,'P-07 HACCP score'!$C$2:$E$2,0))</f>
        <v>0</v>
      </c>
      <c r="BQ139" s="56" t="e">
        <f>INDEX('P-07 HACCP score'!$C$3:$E$7,MATCH(X139,'P-07 HACCP score'!$B$3:$B$7,0),MATCH('D-14 Ernst'!T$2,'P-07 HACCP score'!$C$2:$E$2,0))</f>
        <v>#N/A</v>
      </c>
      <c r="BR139" s="63">
        <f>INDEX('P-07 HACCP score'!$C$3:$E$7,MATCH(Y139,'P-07 HACCP score'!$B$3:$B$7,0),MATCH('D-14 Ernst'!U$2,'P-07 HACCP score'!$C$2:$E$2,0))</f>
        <v>0</v>
      </c>
      <c r="BS139" s="63">
        <f>INDEX('P-07 HACCP score'!$C$3:$E$7,MATCH(Z139,'P-07 HACCP score'!$B$3:$B$7,0),MATCH('D-14 Ernst'!V$2,'P-07 HACCP score'!$C$2:$E$2,0))</f>
        <v>0</v>
      </c>
      <c r="BT139" s="63">
        <f>INDEX('P-07 HACCP score'!$C$3:$E$7,MATCH(AA139,'P-07 HACCP score'!$B$3:$B$7,0),MATCH('D-14 Ernst'!W$2,'P-07 HACCP score'!$C$2:$E$2,0))</f>
        <v>0</v>
      </c>
      <c r="BU139" s="56">
        <f>INDEX('P-07 HACCP score'!$C$3:$E$7,MATCH(AB139,'P-07 HACCP score'!$B$3:$B$7,0),MATCH('D-14 Ernst'!X$2,'P-07 HACCP score'!$C$2:$E$2,0))</f>
        <v>0</v>
      </c>
      <c r="BV139" s="56">
        <f>INDEX('P-07 HACCP score'!$C$3:$E$7,MATCH(AC139,'P-07 HACCP score'!$B$3:$B$7,0),MATCH('D-14 Ernst'!Y$2,'P-07 HACCP score'!$C$2:$E$2,0))</f>
        <v>0</v>
      </c>
      <c r="BW139" s="56">
        <f>INDEX('P-07 HACCP score'!$C$3:$E$7,MATCH(AD139,'P-07 HACCP score'!$B$3:$B$7,0),MATCH('D-14 Ernst'!Z$2,'P-07 HACCP score'!$C$2:$E$2,0))</f>
        <v>0</v>
      </c>
      <c r="BX139" s="56">
        <f>INDEX('P-07 HACCP score'!$C$3:$E$7,MATCH(AE139,'P-07 HACCP score'!$B$3:$B$7,0),MATCH('D-14 Ernst'!AA$2,'P-07 HACCP score'!$C$2:$E$2,0))</f>
        <v>0</v>
      </c>
      <c r="BY139" s="56">
        <f>INDEX('P-07 HACCP score'!$C$3:$E$7,MATCH(AF139,'P-07 HACCP score'!$B$3:$B$7,0),MATCH('D-14 Ernst'!AB$2,'P-07 HACCP score'!$C$2:$E$2,0))</f>
        <v>0</v>
      </c>
      <c r="BZ139" s="56">
        <f>INDEX('P-07 HACCP score'!$C$3:$E$7,MATCH(AG139,'P-07 HACCP score'!$B$3:$B$7,0),MATCH('D-14 Ernst'!AC$2,'P-07 HACCP score'!$C$2:$E$2,0))</f>
        <v>0</v>
      </c>
      <c r="CA139" s="56">
        <f>INDEX('P-07 HACCP score'!$C$3:$E$7,MATCH(AH139,'P-07 HACCP score'!$B$3:$B$7,0),MATCH('D-14 Ernst'!AD$2,'P-07 HACCP score'!$C$2:$E$2,0))</f>
        <v>0</v>
      </c>
      <c r="CB139" s="56">
        <f>INDEX('P-07 HACCP score'!$C$3:$E$7,MATCH(AI139,'P-07 HACCP score'!$B$3:$B$7,0),MATCH('D-14 Ernst'!AE$2,'P-07 HACCP score'!$C$2:$E$2,0))</f>
        <v>0</v>
      </c>
      <c r="CC139" s="56">
        <f>INDEX('P-07 HACCP score'!$C$3:$E$7,MATCH(AJ139,'P-07 HACCP score'!$B$3:$B$7,0),MATCH('D-14 Ernst'!AF$2,'P-07 HACCP score'!$C$2:$E$2,0))</f>
        <v>0</v>
      </c>
      <c r="CD139" s="56">
        <f>INDEX('P-07 HACCP score'!$C$3:$E$7,MATCH(AK139,'P-07 HACCP score'!$B$3:$B$7,0),MATCH('D-14 Ernst'!AG$2,'P-07 HACCP score'!$C$2:$E$2,0))</f>
        <v>0</v>
      </c>
    </row>
    <row r="140" spans="1:82" x14ac:dyDescent="0.3">
      <c r="A140" s="48">
        <v>53073</v>
      </c>
      <c r="B140" s="115" t="s">
        <v>725</v>
      </c>
      <c r="C140" s="45" t="s">
        <v>123</v>
      </c>
      <c r="D140" s="39">
        <v>1</v>
      </c>
      <c r="E140" s="8" t="s">
        <v>83</v>
      </c>
      <c r="F140" s="7"/>
      <c r="G140" s="7" t="s">
        <v>83</v>
      </c>
      <c r="H140" s="7" t="str">
        <f>IF(COUNTIF(I140:M140,"H"),"H",
IF(COUNTIF(I140:M140,"M"),"M",
IF(COUNTIF(I140:M140,"L"),"L",
IF(COUNTIF(I140:M140,"B"),"B",""))))</f>
        <v>M</v>
      </c>
      <c r="I140" s="92" t="s">
        <v>83</v>
      </c>
      <c r="J140" s="10" t="s">
        <v>102</v>
      </c>
      <c r="K140" s="10"/>
      <c r="L140" s="10"/>
      <c r="M140" s="104" t="s">
        <v>83</v>
      </c>
      <c r="N140" s="7"/>
      <c r="O140" s="7" t="str">
        <f>IF(COUNTIF(P140:Q140,"H"),"H",
IF(COUNTIF(P140:Q140,"M"),"M",
IF(COUNTIF(P140:Q140,"L"),"L",
IF(COUNTIF(P140:Q140,"B"),"B",""))))</f>
        <v/>
      </c>
      <c r="P140" s="12"/>
      <c r="Q140" s="12"/>
      <c r="R140" s="7" t="s">
        <v>84</v>
      </c>
      <c r="S140" s="7" t="s">
        <v>83</v>
      </c>
      <c r="T140" s="7" t="s">
        <v>83</v>
      </c>
      <c r="U140" s="7"/>
      <c r="V140" s="7"/>
      <c r="W140" s="7"/>
      <c r="X140" s="7" t="str">
        <f>IF(COUNTIF(Y140:AA140,"H"),"H",
IF(COUNTIF(Y140:AA140,"M"),"M",
IF(COUNTIF(Y140:AA140,"L"),"L",
IF(COUNTIF(Y140:AA140,"B"),"B",""))))</f>
        <v/>
      </c>
      <c r="Y140" s="25"/>
      <c r="Z140" s="25"/>
      <c r="AA140" s="25"/>
      <c r="AB140" s="7"/>
      <c r="AC140" s="7"/>
      <c r="AD140" s="7"/>
      <c r="AE140" s="7"/>
      <c r="AF140" s="7" t="s">
        <v>83</v>
      </c>
      <c r="AG140" s="7"/>
      <c r="AH140" s="7"/>
      <c r="AI140" s="7"/>
      <c r="AJ140" s="7"/>
      <c r="AK140" s="7"/>
      <c r="AL140" s="7">
        <f>COUNTIF(AX140:BA140,5)+COUNTIF(BG140:BH140,5)+COUNTIF(BK140:BQ140,5)+COUNTIF(BU140:CD140,5)+COUNTIF(AX140:BA140,9)+COUNTIF(BG140:BH140,9)+COUNTIF(BK140:BQ140,9)+COUNTIF(BU140:CD140,9)</f>
        <v>2</v>
      </c>
      <c r="AM140" s="7">
        <f>COUNTIF(AX140:BA140,15)+COUNTIF(BG140:BH140,15)+COUNTIF(BK140:BQ140,15)+COUNTIF(BU140:CD140,15)+COUNTIF(AX140:BA140,25)+COUNTIF(BG140:BH140,25)+COUNTIF(BK140:BQ140,25)+COUNTIF(BU140:CD140,25)</f>
        <v>0</v>
      </c>
      <c r="AN140" s="7" t="str">
        <f>IF(AM140&gt;=1,"HIGH",IF(AL140&gt;=2,"MEDIUM","LOW"))</f>
        <v>MEDIUM</v>
      </c>
      <c r="AO140" s="7" t="str">
        <f>IF(AND(AM140=1,OR(H140="H",AB140="H"),TEXT(D140,0)&lt;&gt;"4"),"Y","N" )</f>
        <v>N</v>
      </c>
      <c r="AP140" s="7" t="s">
        <v>85</v>
      </c>
      <c r="AQ140" s="7" t="str">
        <f>IF(OR(AP140="Y",AO140="Y"),"MEDIUM",AN140)</f>
        <v>MEDIUM</v>
      </c>
      <c r="AR140" s="57" t="s">
        <v>84</v>
      </c>
      <c r="AS140" s="57" t="s">
        <v>85</v>
      </c>
      <c r="AT140" s="57" t="s">
        <v>85</v>
      </c>
      <c r="AU140" s="57" t="str">
        <f>IF(AND(AR140="H",AS140="S"),"Y",IF(OR(AND(AR140="L",AS140="S",AT140="Y"),AND(AR140="H",AS140="G",AT140="Y")),"Y","N"))</f>
        <v>N</v>
      </c>
      <c r="AW140" s="57" t="str">
        <f>IF(AU140="N",AQ140,IF(AQ140="LOW","MEDIUM","HIGH"))</f>
        <v>MEDIUM</v>
      </c>
      <c r="AX140" s="56">
        <f>INDEX('P-07 HACCP score'!$C$3:$E$7,MATCH(E140,'P-07 HACCP score'!$B$3:$B$7,0),MATCH('D-14 Ernst'!A$2,'P-07 HACCP score'!$C$2:$E$2,0))</f>
        <v>1.5</v>
      </c>
      <c r="AY140" s="56">
        <f>INDEX('P-07 HACCP score'!$C$3:$E$7,MATCH(F140,'P-07 HACCP score'!$B$3:$B$7,0),MATCH('D-14 Ernst'!B$2,'P-07 HACCP score'!$C$2:$E$2,0))</f>
        <v>0</v>
      </c>
      <c r="AZ140" s="56">
        <f>INDEX('P-07 HACCP score'!$C$3:$E$7,MATCH(G140,'P-07 HACCP score'!$B$3:$B$7,0),MATCH('D-14 Ernst'!C$2,'P-07 HACCP score'!$C$2:$E$2,0))</f>
        <v>2.5</v>
      </c>
      <c r="BA140" s="56">
        <f>INDEX('P-07 HACCP score'!$C$3:$E$7,MATCH(H140,'P-07 HACCP score'!$B$3:$B$7,0),MATCH('D-14 Ernst'!D$2,'P-07 HACCP score'!$C$2:$E$2,0))</f>
        <v>9</v>
      </c>
      <c r="BB140" s="61">
        <f>INDEX('P-07 HACCP score'!$C$3:$E$7,MATCH(I140,'P-07 HACCP score'!$B$3:$B$7,0),MATCH('D-14 Ernst'!E$2,'P-07 HACCP score'!$C$2:$E$2,0))</f>
        <v>1.5</v>
      </c>
      <c r="BC140" s="61">
        <f>INDEX('P-07 HACCP score'!$C$3:$E$7,MATCH(J140,'P-07 HACCP score'!$B$3:$B$7,0),MATCH('D-14 Ernst'!F$2,'P-07 HACCP score'!$C$2:$E$2,0))</f>
        <v>9</v>
      </c>
      <c r="BD140" s="61">
        <f>INDEX('P-07 HACCP score'!$C$3:$E$7,MATCH(K140,'P-07 HACCP score'!$B$3:$B$7,0),MATCH('D-14 Ernst'!G$2,'P-07 HACCP score'!$C$2:$E$2,0))</f>
        <v>0</v>
      </c>
      <c r="BE140" s="61">
        <f>INDEX('P-07 HACCP score'!$C$3:$E$7,MATCH(L140,'P-07 HACCP score'!$B$3:$B$7,0),MATCH('D-14 Ernst'!H$2,'P-07 HACCP score'!$C$2:$E$2,0))</f>
        <v>0</v>
      </c>
      <c r="BF140" s="56">
        <f>INDEX('P-07 HACCP score'!$C$3:$E$7,MATCH(M140,'P-07 HACCP score'!$B$3:$B$7,0),MATCH('D-14 Ernst'!I$2,'P-07 HACCP score'!$C$2:$E$2,0))</f>
        <v>1.5</v>
      </c>
      <c r="BG140" s="56">
        <f>INDEX('P-07 HACCP score'!$C$3:$E$7,MATCH(N140,'P-07 HACCP score'!$B$3:$B$7,0),MATCH('D-14 Ernst'!J$2,'P-07 HACCP score'!$C$2:$E$2,0))</f>
        <v>0</v>
      </c>
      <c r="BH140" s="56" t="e">
        <f>INDEX('P-07 HACCP score'!$C$3:$E$7,MATCH(O140,'P-07 HACCP score'!$B$3:$B$7,0),MATCH('D-14 Ernst'!K$2,'P-07 HACCP score'!$C$2:$E$2,0))</f>
        <v>#N/A</v>
      </c>
      <c r="BI140" s="62">
        <f>INDEX('P-07 HACCP score'!$C$3:$E$7,MATCH(P140,'P-07 HACCP score'!$B$3:$B$7,0),MATCH('D-14 Ernst'!L$2,'P-07 HACCP score'!$C$2:$E$2,0))</f>
        <v>0</v>
      </c>
      <c r="BJ140" s="62">
        <f>INDEX('P-07 HACCP score'!$C$3:$E$7,MATCH(Q140,'P-07 HACCP score'!$B$3:$B$7,0),MATCH('D-14 Ernst'!M$2,'P-07 HACCP score'!$C$2:$E$2,0))</f>
        <v>0</v>
      </c>
      <c r="BK140" s="56">
        <f>INDEX('P-07 HACCP score'!$C$3:$E$7,MATCH(R140,'P-07 HACCP score'!$B$3:$B$7,0),MATCH('D-14 Ernst'!N$2,'P-07 HACCP score'!$C$2:$E$2,0))</f>
        <v>5</v>
      </c>
      <c r="BL140" s="56">
        <f>INDEX('P-07 HACCP score'!$C$3:$E$7,MATCH(S140,'P-07 HACCP score'!$B$3:$B$7,0),MATCH('D-14 Ernst'!O$2,'P-07 HACCP score'!$C$2:$E$2,0))</f>
        <v>0.5</v>
      </c>
      <c r="BM140" s="56">
        <f>INDEX('P-07 HACCP score'!$C$3:$E$7,MATCH(T140,'P-07 HACCP score'!$B$3:$B$7,0),MATCH('D-14 Ernst'!P$2,'P-07 HACCP score'!$C$2:$E$2,0))</f>
        <v>1.5</v>
      </c>
      <c r="BN140" s="56">
        <f>INDEX('P-07 HACCP score'!$C$3:$E$7,MATCH(U140,'P-07 HACCP score'!$B$3:$B$7,0),MATCH('D-14 Ernst'!Q$2,'P-07 HACCP score'!$C$2:$E$2,0))</f>
        <v>0</v>
      </c>
      <c r="BO140" s="56">
        <f>INDEX('P-07 HACCP score'!$C$3:$E$7,MATCH(V140,'P-07 HACCP score'!$B$3:$B$7,0),MATCH('D-14 Ernst'!R$2,'P-07 HACCP score'!$C$2:$E$2,0))</f>
        <v>0</v>
      </c>
      <c r="BP140" s="56">
        <f>INDEX('P-07 HACCP score'!$C$3:$E$7,MATCH(W140,'P-07 HACCP score'!$B$3:$B$7,0),MATCH('D-14 Ernst'!S$2,'P-07 HACCP score'!$C$2:$E$2,0))</f>
        <v>0</v>
      </c>
      <c r="BQ140" s="56" t="e">
        <f>INDEX('P-07 HACCP score'!$C$3:$E$7,MATCH(X140,'P-07 HACCP score'!$B$3:$B$7,0),MATCH('D-14 Ernst'!T$2,'P-07 HACCP score'!$C$2:$E$2,0))</f>
        <v>#N/A</v>
      </c>
      <c r="BR140" s="63">
        <f>INDEX('P-07 HACCP score'!$C$3:$E$7,MATCH(Y140,'P-07 HACCP score'!$B$3:$B$7,0),MATCH('D-14 Ernst'!U$2,'P-07 HACCP score'!$C$2:$E$2,0))</f>
        <v>0</v>
      </c>
      <c r="BS140" s="63">
        <f>INDEX('P-07 HACCP score'!$C$3:$E$7,MATCH(Z140,'P-07 HACCP score'!$B$3:$B$7,0),MATCH('D-14 Ernst'!V$2,'P-07 HACCP score'!$C$2:$E$2,0))</f>
        <v>0</v>
      </c>
      <c r="BT140" s="63">
        <f>INDEX('P-07 HACCP score'!$C$3:$E$7,MATCH(AA140,'P-07 HACCP score'!$B$3:$B$7,0),MATCH('D-14 Ernst'!W$2,'P-07 HACCP score'!$C$2:$E$2,0))</f>
        <v>0</v>
      </c>
      <c r="BU140" s="56">
        <f>INDEX('P-07 HACCP score'!$C$3:$E$7,MATCH(AB140,'P-07 HACCP score'!$B$3:$B$7,0),MATCH('D-14 Ernst'!X$2,'P-07 HACCP score'!$C$2:$E$2,0))</f>
        <v>0</v>
      </c>
      <c r="BV140" s="56">
        <f>INDEX('P-07 HACCP score'!$C$3:$E$7,MATCH(AC140,'P-07 HACCP score'!$B$3:$B$7,0),MATCH('D-14 Ernst'!Y$2,'P-07 HACCP score'!$C$2:$E$2,0))</f>
        <v>0</v>
      </c>
      <c r="BW140" s="56">
        <f>INDEX('P-07 HACCP score'!$C$3:$E$7,MATCH(AD140,'P-07 HACCP score'!$B$3:$B$7,0),MATCH('D-14 Ernst'!Z$2,'P-07 HACCP score'!$C$2:$E$2,0))</f>
        <v>0</v>
      </c>
      <c r="BX140" s="56">
        <f>INDEX('P-07 HACCP score'!$C$3:$E$7,MATCH(AE140,'P-07 HACCP score'!$B$3:$B$7,0),MATCH('D-14 Ernst'!AA$2,'P-07 HACCP score'!$C$2:$E$2,0))</f>
        <v>0</v>
      </c>
      <c r="BY140" s="56">
        <f>INDEX('P-07 HACCP score'!$C$3:$E$7,MATCH(AF140,'P-07 HACCP score'!$B$3:$B$7,0),MATCH('D-14 Ernst'!AB$2,'P-07 HACCP score'!$C$2:$E$2,0))</f>
        <v>1.5</v>
      </c>
      <c r="BZ140" s="56">
        <f>INDEX('P-07 HACCP score'!$C$3:$E$7,MATCH(AG140,'P-07 HACCP score'!$B$3:$B$7,0),MATCH('D-14 Ernst'!AC$2,'P-07 HACCP score'!$C$2:$E$2,0))</f>
        <v>0</v>
      </c>
      <c r="CA140" s="56">
        <f>INDEX('P-07 HACCP score'!$C$3:$E$7,MATCH(AH140,'P-07 HACCP score'!$B$3:$B$7,0),MATCH('D-14 Ernst'!AD$2,'P-07 HACCP score'!$C$2:$E$2,0))</f>
        <v>0</v>
      </c>
      <c r="CB140" s="56">
        <f>INDEX('P-07 HACCP score'!$C$3:$E$7,MATCH(AI140,'P-07 HACCP score'!$B$3:$B$7,0),MATCH('D-14 Ernst'!AE$2,'P-07 HACCP score'!$C$2:$E$2,0))</f>
        <v>0</v>
      </c>
      <c r="CC140" s="56">
        <f>INDEX('P-07 HACCP score'!$C$3:$E$7,MATCH(AJ140,'P-07 HACCP score'!$B$3:$B$7,0),MATCH('D-14 Ernst'!AF$2,'P-07 HACCP score'!$C$2:$E$2,0))</f>
        <v>0</v>
      </c>
      <c r="CD140" s="56">
        <f>INDEX('P-07 HACCP score'!$C$3:$E$7,MATCH(AK140,'P-07 HACCP score'!$B$3:$B$7,0),MATCH('D-14 Ernst'!AG$2,'P-07 HACCP score'!$C$2:$E$2,0))</f>
        <v>0</v>
      </c>
    </row>
    <row r="141" spans="1:82" x14ac:dyDescent="0.3">
      <c r="A141" s="48">
        <v>52960</v>
      </c>
      <c r="B141" s="49" t="s">
        <v>248</v>
      </c>
      <c r="C141" s="45" t="s">
        <v>90</v>
      </c>
      <c r="D141" s="39">
        <v>5</v>
      </c>
      <c r="E141" s="8"/>
      <c r="F141" s="7"/>
      <c r="G141" s="7"/>
      <c r="H141" s="7" t="str">
        <f>IF(COUNTIF(I141:M141,"H"),"H",
IF(COUNTIF(I141:M141,"M"),"M",
IF(COUNTIF(I141:M141,"L"),"L",
IF(COUNTIF(I141:M141,"B"),"B",""))))</f>
        <v/>
      </c>
      <c r="I141" s="10"/>
      <c r="J141" s="10"/>
      <c r="K141" s="10"/>
      <c r="L141" s="10"/>
      <c r="M141" s="10"/>
      <c r="N141" s="7"/>
      <c r="O141" s="7" t="str">
        <f>IF(COUNTIF(P141:Q141,"H"),"H",
IF(COUNTIF(P141:Q141,"M"),"M",
IF(COUNTIF(P141:Q141,"L"),"L",
IF(COUNTIF(P141:Q141,"B"),"B",""))))</f>
        <v>M</v>
      </c>
      <c r="P141" s="12" t="s">
        <v>102</v>
      </c>
      <c r="Q141" s="31" t="s">
        <v>84</v>
      </c>
      <c r="R141" s="7" t="s">
        <v>84</v>
      </c>
      <c r="S141" s="7"/>
      <c r="T141" s="7" t="s">
        <v>83</v>
      </c>
      <c r="U141" s="7"/>
      <c r="V141" s="7"/>
      <c r="W141" s="7"/>
      <c r="X141" s="7" t="str">
        <f>IF(COUNTIF(Y141:AA141,"H"),"H",
IF(COUNTIF(Y141:AA141,"M"),"M",
IF(COUNTIF(Y141:AA141,"L"),"L",
IF(COUNTIF(Y141:AA141,"B"),"B",""))))</f>
        <v/>
      </c>
      <c r="Y141" s="25"/>
      <c r="Z141" s="25"/>
      <c r="AA141" s="25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>
        <f>COUNTIF(AX141:BA141,5)+COUNTIF(BG141:BH141,5)+COUNTIF(BK141:BQ141,5)+COUNTIF(BU141:CD141,5)+COUNTIF(AX141:BA141,9)+COUNTIF(BG141:BH141,9)+COUNTIF(BK141:BQ141,9)+COUNTIF(BU141:CD141,9)</f>
        <v>2</v>
      </c>
      <c r="AM141" s="7">
        <f>COUNTIF(AX141:BA141,15)+COUNTIF(BG141:BH141,15)+COUNTIF(BK141:BQ141,15)+COUNTIF(BU141:CD141,15)+COUNTIF(AX141:BA141,25)+COUNTIF(BG141:BH141,25)+COUNTIF(BK141:BQ141,25)+COUNTIF(BU141:CD141,25)</f>
        <v>0</v>
      </c>
      <c r="AN141" s="7" t="str">
        <f>IF(AM141&gt;=1,"HIGH",IF(AL141&gt;=2,"MEDIUM","LOW"))</f>
        <v>MEDIUM</v>
      </c>
      <c r="AO141" s="7" t="str">
        <f>IF(AND(AM141=1,OR(H141="H",AB141="H"),TEXT(D141,0)&lt;&gt;"4"),"Y","N" )</f>
        <v>N</v>
      </c>
      <c r="AP141" s="7" t="s">
        <v>85</v>
      </c>
      <c r="AQ141" s="7" t="str">
        <f>IF(OR(AP141="Y",AO141="Y"),"MEDIUM",AN141)</f>
        <v>MEDIUM</v>
      </c>
      <c r="AR141" s="57" t="s">
        <v>84</v>
      </c>
      <c r="AS141" s="57" t="s">
        <v>86</v>
      </c>
      <c r="AT141" s="57" t="s">
        <v>85</v>
      </c>
      <c r="AU141" s="57" t="str">
        <f>IF(AND(AR141="H",AS141="S"),"Y",IF(OR(AND(AR141="L",AS141="S",AT141="Y"),AND(AR141="H",AS141="G",AT141="Y")),"Y","N"))</f>
        <v>N</v>
      </c>
      <c r="AW141" s="57" t="str">
        <f>IF(AU141="N",AQ141,IF(AQ141="LOW","MEDIUM","HIGH"))</f>
        <v>MEDIUM</v>
      </c>
      <c r="AX141" s="56">
        <f>INDEX('P-07 HACCP score'!$C$3:$E$7,MATCH(E141,'P-07 HACCP score'!$B$3:$B$7,0),MATCH('D-14 Ernst'!A$2,'P-07 HACCP score'!$C$2:$E$2,0))</f>
        <v>0</v>
      </c>
      <c r="AY141" s="56">
        <f>INDEX('P-07 HACCP score'!$C$3:$E$7,MATCH(F141,'P-07 HACCP score'!$B$3:$B$7,0),MATCH('D-14 Ernst'!B$2,'P-07 HACCP score'!$C$2:$E$2,0))</f>
        <v>0</v>
      </c>
      <c r="AZ141" s="56">
        <f>INDEX('P-07 HACCP score'!$C$3:$E$7,MATCH(G141,'P-07 HACCP score'!$B$3:$B$7,0),MATCH('D-14 Ernst'!C$2,'P-07 HACCP score'!$C$2:$E$2,0))</f>
        <v>0</v>
      </c>
      <c r="BA141" s="56" t="e">
        <f>INDEX('P-07 HACCP score'!$C$3:$E$7,MATCH(H141,'P-07 HACCP score'!$B$3:$B$7,0),MATCH('D-14 Ernst'!D$2,'P-07 HACCP score'!$C$2:$E$2,0))</f>
        <v>#N/A</v>
      </c>
      <c r="BB141" s="61">
        <f>INDEX('P-07 HACCP score'!$C$3:$E$7,MATCH(I141,'P-07 HACCP score'!$B$3:$B$7,0),MATCH('D-14 Ernst'!E$2,'P-07 HACCP score'!$C$2:$E$2,0))</f>
        <v>0</v>
      </c>
      <c r="BC141" s="61">
        <f>INDEX('P-07 HACCP score'!$C$3:$E$7,MATCH(J141,'P-07 HACCP score'!$B$3:$B$7,0),MATCH('D-14 Ernst'!F$2,'P-07 HACCP score'!$C$2:$E$2,0))</f>
        <v>0</v>
      </c>
      <c r="BD141" s="61">
        <f>INDEX('P-07 HACCP score'!$C$3:$E$7,MATCH(K141,'P-07 HACCP score'!$B$3:$B$7,0),MATCH('D-14 Ernst'!G$2,'P-07 HACCP score'!$C$2:$E$2,0))</f>
        <v>0</v>
      </c>
      <c r="BE141" s="61">
        <f>INDEX('P-07 HACCP score'!$C$3:$E$7,MATCH(L141,'P-07 HACCP score'!$B$3:$B$7,0),MATCH('D-14 Ernst'!H$2,'P-07 HACCP score'!$C$2:$E$2,0))</f>
        <v>0</v>
      </c>
      <c r="BF141" s="56">
        <f>INDEX('P-07 HACCP score'!$C$3:$E$7,MATCH(M141,'P-07 HACCP score'!$B$3:$B$7,0),MATCH('D-14 Ernst'!I$2,'P-07 HACCP score'!$C$2:$E$2,0))</f>
        <v>0</v>
      </c>
      <c r="BG141" s="56">
        <f>INDEX('P-07 HACCP score'!$C$3:$E$7,MATCH(N141,'P-07 HACCP score'!$B$3:$B$7,0),MATCH('D-14 Ernst'!J$2,'P-07 HACCP score'!$C$2:$E$2,0))</f>
        <v>0</v>
      </c>
      <c r="BH141" s="56">
        <f>INDEX('P-07 HACCP score'!$C$3:$E$7,MATCH(O141,'P-07 HACCP score'!$B$3:$B$7,0),MATCH('D-14 Ernst'!K$2,'P-07 HACCP score'!$C$2:$E$2,0))</f>
        <v>9</v>
      </c>
      <c r="BI141" s="62">
        <f>INDEX('P-07 HACCP score'!$C$3:$E$7,MATCH(P141,'P-07 HACCP score'!$B$3:$B$7,0),MATCH('D-14 Ernst'!L$2,'P-07 HACCP score'!$C$2:$E$2,0))</f>
        <v>9</v>
      </c>
      <c r="BJ141" s="62">
        <f>INDEX('P-07 HACCP score'!$C$3:$E$7,MATCH(Q141,'P-07 HACCP score'!$B$3:$B$7,0),MATCH('D-14 Ernst'!M$2,'P-07 HACCP score'!$C$2:$E$2,0))</f>
        <v>3</v>
      </c>
      <c r="BK141" s="56">
        <f>INDEX('P-07 HACCP score'!$C$3:$E$7,MATCH(R141,'P-07 HACCP score'!$B$3:$B$7,0),MATCH('D-14 Ernst'!N$2,'P-07 HACCP score'!$C$2:$E$2,0))</f>
        <v>5</v>
      </c>
      <c r="BL141" s="56">
        <f>INDEX('P-07 HACCP score'!$C$3:$E$7,MATCH(S141,'P-07 HACCP score'!$B$3:$B$7,0),MATCH('D-14 Ernst'!O$2,'P-07 HACCP score'!$C$2:$E$2,0))</f>
        <v>0</v>
      </c>
      <c r="BM141" s="56">
        <f>INDEX('P-07 HACCP score'!$C$3:$E$7,MATCH(T141,'P-07 HACCP score'!$B$3:$B$7,0),MATCH('D-14 Ernst'!P$2,'P-07 HACCP score'!$C$2:$E$2,0))</f>
        <v>1.5</v>
      </c>
      <c r="BN141" s="56">
        <f>INDEX('P-07 HACCP score'!$C$3:$E$7,MATCH(U141,'P-07 HACCP score'!$B$3:$B$7,0),MATCH('D-14 Ernst'!Q$2,'P-07 HACCP score'!$C$2:$E$2,0))</f>
        <v>0</v>
      </c>
      <c r="BO141" s="56">
        <f>INDEX('P-07 HACCP score'!$C$3:$E$7,MATCH(V141,'P-07 HACCP score'!$B$3:$B$7,0),MATCH('D-14 Ernst'!R$2,'P-07 HACCP score'!$C$2:$E$2,0))</f>
        <v>0</v>
      </c>
      <c r="BP141" s="56">
        <f>INDEX('P-07 HACCP score'!$C$3:$E$7,MATCH(W141,'P-07 HACCP score'!$B$3:$B$7,0),MATCH('D-14 Ernst'!S$2,'P-07 HACCP score'!$C$2:$E$2,0))</f>
        <v>0</v>
      </c>
      <c r="BQ141" s="56" t="e">
        <f>INDEX('P-07 HACCP score'!$C$3:$E$7,MATCH(X141,'P-07 HACCP score'!$B$3:$B$7,0),MATCH('D-14 Ernst'!T$2,'P-07 HACCP score'!$C$2:$E$2,0))</f>
        <v>#N/A</v>
      </c>
      <c r="BR141" s="63">
        <f>INDEX('P-07 HACCP score'!$C$3:$E$7,MATCH(Y141,'P-07 HACCP score'!$B$3:$B$7,0),MATCH('D-14 Ernst'!U$2,'P-07 HACCP score'!$C$2:$E$2,0))</f>
        <v>0</v>
      </c>
      <c r="BS141" s="63">
        <f>INDEX('P-07 HACCP score'!$C$3:$E$7,MATCH(Z141,'P-07 HACCP score'!$B$3:$B$7,0),MATCH('D-14 Ernst'!V$2,'P-07 HACCP score'!$C$2:$E$2,0))</f>
        <v>0</v>
      </c>
      <c r="BT141" s="63">
        <f>INDEX('P-07 HACCP score'!$C$3:$E$7,MATCH(AA141,'P-07 HACCP score'!$B$3:$B$7,0),MATCH('D-14 Ernst'!W$2,'P-07 HACCP score'!$C$2:$E$2,0))</f>
        <v>0</v>
      </c>
      <c r="BU141" s="56">
        <f>INDEX('P-07 HACCP score'!$C$3:$E$7,MATCH(AB141,'P-07 HACCP score'!$B$3:$B$7,0),MATCH('D-14 Ernst'!X$2,'P-07 HACCP score'!$C$2:$E$2,0))</f>
        <v>0</v>
      </c>
      <c r="BV141" s="56">
        <f>INDEX('P-07 HACCP score'!$C$3:$E$7,MATCH(AC141,'P-07 HACCP score'!$B$3:$B$7,0),MATCH('D-14 Ernst'!Y$2,'P-07 HACCP score'!$C$2:$E$2,0))</f>
        <v>0</v>
      </c>
      <c r="BW141" s="56">
        <f>INDEX('P-07 HACCP score'!$C$3:$E$7,MATCH(AD141,'P-07 HACCP score'!$B$3:$B$7,0),MATCH('D-14 Ernst'!Z$2,'P-07 HACCP score'!$C$2:$E$2,0))</f>
        <v>0</v>
      </c>
      <c r="BX141" s="56">
        <f>INDEX('P-07 HACCP score'!$C$3:$E$7,MATCH(AE141,'P-07 HACCP score'!$B$3:$B$7,0),MATCH('D-14 Ernst'!AA$2,'P-07 HACCP score'!$C$2:$E$2,0))</f>
        <v>0</v>
      </c>
      <c r="BY141" s="56">
        <f>INDEX('P-07 HACCP score'!$C$3:$E$7,MATCH(AF141,'P-07 HACCP score'!$B$3:$B$7,0),MATCH('D-14 Ernst'!AB$2,'P-07 HACCP score'!$C$2:$E$2,0))</f>
        <v>0</v>
      </c>
      <c r="BZ141" s="56">
        <f>INDEX('P-07 HACCP score'!$C$3:$E$7,MATCH(AG141,'P-07 HACCP score'!$B$3:$B$7,0),MATCH('D-14 Ernst'!AC$2,'P-07 HACCP score'!$C$2:$E$2,0))</f>
        <v>0</v>
      </c>
      <c r="CA141" s="56">
        <f>INDEX('P-07 HACCP score'!$C$3:$E$7,MATCH(AH141,'P-07 HACCP score'!$B$3:$B$7,0),MATCH('D-14 Ernst'!AD$2,'P-07 HACCP score'!$C$2:$E$2,0))</f>
        <v>0</v>
      </c>
      <c r="CB141" s="56">
        <f>INDEX('P-07 HACCP score'!$C$3:$E$7,MATCH(AI141,'P-07 HACCP score'!$B$3:$B$7,0),MATCH('D-14 Ernst'!AE$2,'P-07 HACCP score'!$C$2:$E$2,0))</f>
        <v>0</v>
      </c>
      <c r="CC141" s="56">
        <f>INDEX('P-07 HACCP score'!$C$3:$E$7,MATCH(AJ141,'P-07 HACCP score'!$B$3:$B$7,0),MATCH('D-14 Ernst'!AF$2,'P-07 HACCP score'!$C$2:$E$2,0))</f>
        <v>0</v>
      </c>
      <c r="CD141" s="56">
        <f>INDEX('P-07 HACCP score'!$C$3:$E$7,MATCH(AK141,'P-07 HACCP score'!$B$3:$B$7,0),MATCH('D-14 Ernst'!AG$2,'P-07 HACCP score'!$C$2:$E$2,0))</f>
        <v>0</v>
      </c>
    </row>
    <row r="142" spans="1:82" x14ac:dyDescent="0.3">
      <c r="A142" s="30">
        <v>50015</v>
      </c>
      <c r="B142" s="51" t="s">
        <v>249</v>
      </c>
      <c r="C142" s="46" t="s">
        <v>123</v>
      </c>
      <c r="D142" s="40">
        <v>1</v>
      </c>
      <c r="E142" s="32" t="s">
        <v>83</v>
      </c>
      <c r="F142" s="7"/>
      <c r="G142" s="7"/>
      <c r="H142" s="7" t="str">
        <f>IF(COUNTIF(I142:M142,"H"),"H",
IF(COUNTIF(I142:M142,"M"),"M",
IF(COUNTIF(I142:M142,"L"),"L",
IF(COUNTIF(I142:M142,"B"),"B",""))))</f>
        <v>B</v>
      </c>
      <c r="I142" s="33" t="s">
        <v>83</v>
      </c>
      <c r="J142" s="33" t="s">
        <v>83</v>
      </c>
      <c r="K142" s="10"/>
      <c r="L142" s="10"/>
      <c r="M142" s="10"/>
      <c r="N142" s="7"/>
      <c r="O142" s="7" t="str">
        <f>IF(COUNTIF(P142:Q142,"H"),"H",
IF(COUNTIF(P142:Q142,"M"),"M",
IF(COUNTIF(P142:Q142,"L"),"L",
IF(COUNTIF(P142:Q142,"B"),"B",""))))</f>
        <v/>
      </c>
      <c r="P142" s="12"/>
      <c r="Q142" s="12"/>
      <c r="R142" s="7"/>
      <c r="S142" s="7"/>
      <c r="T142" s="7"/>
      <c r="U142" s="7"/>
      <c r="V142" s="7"/>
      <c r="W142" s="7"/>
      <c r="X142" s="7" t="str">
        <f>IF(COUNTIF(Y142:AA142,"H"),"H",
IF(COUNTIF(Y142:AA142,"M"),"M",
IF(COUNTIF(Y142:AA142,"L"),"L",
IF(COUNTIF(Y142:AA142,"B"),"B",""))))</f>
        <v/>
      </c>
      <c r="Y142" s="25"/>
      <c r="Z142" s="25"/>
      <c r="AA142" s="25"/>
      <c r="AB142" s="30" t="s">
        <v>83</v>
      </c>
      <c r="AC142" s="7"/>
      <c r="AD142" s="7"/>
      <c r="AE142" s="7"/>
      <c r="AF142" s="7"/>
      <c r="AG142" s="7"/>
      <c r="AH142" s="7"/>
      <c r="AI142" s="7"/>
      <c r="AJ142" s="7"/>
      <c r="AK142" s="7"/>
      <c r="AL142" s="7">
        <f>COUNTIF(AX142:BA142,5)+COUNTIF(BG142:BH142,5)+COUNTIF(BK142:BQ142,5)+COUNTIF(BU142:CD142,5)+COUNTIF(AX142:BA142,9)+COUNTIF(BG142:BH142,9)+COUNTIF(BK142:BQ142,9)+COUNTIF(BU142:CD142,9)</f>
        <v>0</v>
      </c>
      <c r="AM142" s="7">
        <f>COUNTIF(AX142:BA142,15)+COUNTIF(BG142:BH142,15)+COUNTIF(BK142:BQ142,15)+COUNTIF(BU142:CD142,15)+COUNTIF(AX142:BA142,25)+COUNTIF(BG142:BH142,25)+COUNTIF(BK142:BQ142,25)+COUNTIF(BU142:CD142,25)</f>
        <v>0</v>
      </c>
      <c r="AN142" s="7" t="str">
        <f>IF(AM142&gt;=1,"HIGH",IF(AL142&gt;=2,"MEDIUM","LOW"))</f>
        <v>LOW</v>
      </c>
      <c r="AO142" s="7" t="str">
        <f>IF(AND(AM142=1,OR(H142="H",AB142="H"),TEXT(D142,0)&lt;&gt;"4"),"Y","N" )</f>
        <v>N</v>
      </c>
      <c r="AP142" s="7" t="s">
        <v>85</v>
      </c>
      <c r="AQ142" s="7" t="str">
        <f>IF(OR(AP142="Y",AO142="Y"),"MEDIUM",AN142)</f>
        <v>LOW</v>
      </c>
      <c r="AU142" s="57" t="str">
        <f>IF(AND(AR142="H",AS142="S"),"Y",IF(OR(AND(AR142="L",AS142="S",AT142="Y"),AND(AR142="H",AS142="G",AT142="Y")),"Y","N"))</f>
        <v>N</v>
      </c>
      <c r="AW142" s="57" t="str">
        <f>IF(AU142="N",AQ142,IF(AQ142="LOW","MEDIUM","HIGH"))</f>
        <v>LOW</v>
      </c>
      <c r="AX142" s="56">
        <f>INDEX('P-07 HACCP score'!$C$3:$E$7,MATCH(E142,'P-07 HACCP score'!$B$3:$B$7,0),MATCH('D-14 Ernst'!A$2,'P-07 HACCP score'!$C$2:$E$2,0))</f>
        <v>1.5</v>
      </c>
      <c r="AY142" s="56">
        <f>INDEX('P-07 HACCP score'!$C$3:$E$7,MATCH(F142,'P-07 HACCP score'!$B$3:$B$7,0),MATCH('D-14 Ernst'!B$2,'P-07 HACCP score'!$C$2:$E$2,0))</f>
        <v>0</v>
      </c>
      <c r="AZ142" s="56">
        <f>INDEX('P-07 HACCP score'!$C$3:$E$7,MATCH(G142,'P-07 HACCP score'!$B$3:$B$7,0),MATCH('D-14 Ernst'!C$2,'P-07 HACCP score'!$C$2:$E$2,0))</f>
        <v>0</v>
      </c>
      <c r="BA142" s="56">
        <f>INDEX('P-07 HACCP score'!$C$3:$E$7,MATCH(H142,'P-07 HACCP score'!$B$3:$B$7,0),MATCH('D-14 Ernst'!D$2,'P-07 HACCP score'!$C$2:$E$2,0))</f>
        <v>1.5</v>
      </c>
      <c r="BB142" s="61">
        <f>INDEX('P-07 HACCP score'!$C$3:$E$7,MATCH(I142,'P-07 HACCP score'!$B$3:$B$7,0),MATCH('D-14 Ernst'!E$2,'P-07 HACCP score'!$C$2:$E$2,0))</f>
        <v>1.5</v>
      </c>
      <c r="BC142" s="61">
        <f>INDEX('P-07 HACCP score'!$C$3:$E$7,MATCH(J142,'P-07 HACCP score'!$B$3:$B$7,0),MATCH('D-14 Ernst'!F$2,'P-07 HACCP score'!$C$2:$E$2,0))</f>
        <v>1.5</v>
      </c>
      <c r="BD142" s="61">
        <f>INDEX('P-07 HACCP score'!$C$3:$E$7,MATCH(K142,'P-07 HACCP score'!$B$3:$B$7,0),MATCH('D-14 Ernst'!G$2,'P-07 HACCP score'!$C$2:$E$2,0))</f>
        <v>0</v>
      </c>
      <c r="BE142" s="61">
        <f>INDEX('P-07 HACCP score'!$C$3:$E$7,MATCH(L142,'P-07 HACCP score'!$B$3:$B$7,0),MATCH('D-14 Ernst'!H$2,'P-07 HACCP score'!$C$2:$E$2,0))</f>
        <v>0</v>
      </c>
      <c r="BF142" s="56">
        <f>INDEX('P-07 HACCP score'!$C$3:$E$7,MATCH(M142,'P-07 HACCP score'!$B$3:$B$7,0),MATCH('D-14 Ernst'!I$2,'P-07 HACCP score'!$C$2:$E$2,0))</f>
        <v>0</v>
      </c>
      <c r="BG142" s="56">
        <f>INDEX('P-07 HACCP score'!$C$3:$E$7,MATCH(N142,'P-07 HACCP score'!$B$3:$B$7,0),MATCH('D-14 Ernst'!J$2,'P-07 HACCP score'!$C$2:$E$2,0))</f>
        <v>0</v>
      </c>
      <c r="BH142" s="56" t="e">
        <f>INDEX('P-07 HACCP score'!$C$3:$E$7,MATCH(O142,'P-07 HACCP score'!$B$3:$B$7,0),MATCH('D-14 Ernst'!K$2,'P-07 HACCP score'!$C$2:$E$2,0))</f>
        <v>#N/A</v>
      </c>
      <c r="BI142" s="62">
        <f>INDEX('P-07 HACCP score'!$C$3:$E$7,MATCH(P142,'P-07 HACCP score'!$B$3:$B$7,0),MATCH('D-14 Ernst'!L$2,'P-07 HACCP score'!$C$2:$E$2,0))</f>
        <v>0</v>
      </c>
      <c r="BJ142" s="62">
        <f>INDEX('P-07 HACCP score'!$C$3:$E$7,MATCH(Q142,'P-07 HACCP score'!$B$3:$B$7,0),MATCH('D-14 Ernst'!M$2,'P-07 HACCP score'!$C$2:$E$2,0))</f>
        <v>0</v>
      </c>
      <c r="BK142" s="56">
        <f>INDEX('P-07 HACCP score'!$C$3:$E$7,MATCH(R142,'P-07 HACCP score'!$B$3:$B$7,0),MATCH('D-14 Ernst'!N$2,'P-07 HACCP score'!$C$2:$E$2,0))</f>
        <v>0</v>
      </c>
      <c r="BL142" s="56">
        <f>INDEX('P-07 HACCP score'!$C$3:$E$7,MATCH(S142,'P-07 HACCP score'!$B$3:$B$7,0),MATCH('D-14 Ernst'!O$2,'P-07 HACCP score'!$C$2:$E$2,0))</f>
        <v>0</v>
      </c>
      <c r="BM142" s="56">
        <f>INDEX('P-07 HACCP score'!$C$3:$E$7,MATCH(T142,'P-07 HACCP score'!$B$3:$B$7,0),MATCH('D-14 Ernst'!P$2,'P-07 HACCP score'!$C$2:$E$2,0))</f>
        <v>0</v>
      </c>
      <c r="BN142" s="56">
        <f>INDEX('P-07 HACCP score'!$C$3:$E$7,MATCH(U142,'P-07 HACCP score'!$B$3:$B$7,0),MATCH('D-14 Ernst'!Q$2,'P-07 HACCP score'!$C$2:$E$2,0))</f>
        <v>0</v>
      </c>
      <c r="BO142" s="56">
        <f>INDEX('P-07 HACCP score'!$C$3:$E$7,MATCH(V142,'P-07 HACCP score'!$B$3:$B$7,0),MATCH('D-14 Ernst'!R$2,'P-07 HACCP score'!$C$2:$E$2,0))</f>
        <v>0</v>
      </c>
      <c r="BP142" s="56">
        <f>INDEX('P-07 HACCP score'!$C$3:$E$7,MATCH(W142,'P-07 HACCP score'!$B$3:$B$7,0),MATCH('D-14 Ernst'!S$2,'P-07 HACCP score'!$C$2:$E$2,0))</f>
        <v>0</v>
      </c>
      <c r="BQ142" s="56" t="e">
        <f>INDEX('P-07 HACCP score'!$C$3:$E$7,MATCH(X142,'P-07 HACCP score'!$B$3:$B$7,0),MATCH('D-14 Ernst'!T$2,'P-07 HACCP score'!$C$2:$E$2,0))</f>
        <v>#N/A</v>
      </c>
      <c r="BR142" s="63">
        <f>INDEX('P-07 HACCP score'!$C$3:$E$7,MATCH(Y142,'P-07 HACCP score'!$B$3:$B$7,0),MATCH('D-14 Ernst'!U$2,'P-07 HACCP score'!$C$2:$E$2,0))</f>
        <v>0</v>
      </c>
      <c r="BS142" s="63">
        <f>INDEX('P-07 HACCP score'!$C$3:$E$7,MATCH(Z142,'P-07 HACCP score'!$B$3:$B$7,0),MATCH('D-14 Ernst'!V$2,'P-07 HACCP score'!$C$2:$E$2,0))</f>
        <v>0</v>
      </c>
      <c r="BT142" s="63">
        <f>INDEX('P-07 HACCP score'!$C$3:$E$7,MATCH(AA142,'P-07 HACCP score'!$B$3:$B$7,0),MATCH('D-14 Ernst'!W$2,'P-07 HACCP score'!$C$2:$E$2,0))</f>
        <v>0</v>
      </c>
      <c r="BU142" s="56">
        <f>INDEX('P-07 HACCP score'!$C$3:$E$7,MATCH(AB142,'P-07 HACCP score'!$B$3:$B$7,0),MATCH('D-14 Ernst'!X$2,'P-07 HACCP score'!$C$2:$E$2,0))</f>
        <v>1.5</v>
      </c>
      <c r="BV142" s="56">
        <f>INDEX('P-07 HACCP score'!$C$3:$E$7,MATCH(AC142,'P-07 HACCP score'!$B$3:$B$7,0),MATCH('D-14 Ernst'!Y$2,'P-07 HACCP score'!$C$2:$E$2,0))</f>
        <v>0</v>
      </c>
      <c r="BW142" s="56">
        <f>INDEX('P-07 HACCP score'!$C$3:$E$7,MATCH(AD142,'P-07 HACCP score'!$B$3:$B$7,0),MATCH('D-14 Ernst'!Z$2,'P-07 HACCP score'!$C$2:$E$2,0))</f>
        <v>0</v>
      </c>
      <c r="BX142" s="56">
        <f>INDEX('P-07 HACCP score'!$C$3:$E$7,MATCH(AE142,'P-07 HACCP score'!$B$3:$B$7,0),MATCH('D-14 Ernst'!AA$2,'P-07 HACCP score'!$C$2:$E$2,0))</f>
        <v>0</v>
      </c>
      <c r="BY142" s="56">
        <f>INDEX('P-07 HACCP score'!$C$3:$E$7,MATCH(AF142,'P-07 HACCP score'!$B$3:$B$7,0),MATCH('D-14 Ernst'!AB$2,'P-07 HACCP score'!$C$2:$E$2,0))</f>
        <v>0</v>
      </c>
      <c r="BZ142" s="56">
        <f>INDEX('P-07 HACCP score'!$C$3:$E$7,MATCH(AG142,'P-07 HACCP score'!$B$3:$B$7,0),MATCH('D-14 Ernst'!AC$2,'P-07 HACCP score'!$C$2:$E$2,0))</f>
        <v>0</v>
      </c>
      <c r="CA142" s="56">
        <f>INDEX('P-07 HACCP score'!$C$3:$E$7,MATCH(AH142,'P-07 HACCP score'!$B$3:$B$7,0),MATCH('D-14 Ernst'!AD$2,'P-07 HACCP score'!$C$2:$E$2,0))</f>
        <v>0</v>
      </c>
      <c r="CB142" s="56">
        <f>INDEX('P-07 HACCP score'!$C$3:$E$7,MATCH(AI142,'P-07 HACCP score'!$B$3:$B$7,0),MATCH('D-14 Ernst'!AE$2,'P-07 HACCP score'!$C$2:$E$2,0))</f>
        <v>0</v>
      </c>
      <c r="CC142" s="56">
        <f>INDEX('P-07 HACCP score'!$C$3:$E$7,MATCH(AJ142,'P-07 HACCP score'!$B$3:$B$7,0),MATCH('D-14 Ernst'!AF$2,'P-07 HACCP score'!$C$2:$E$2,0))</f>
        <v>0</v>
      </c>
      <c r="CD142" s="56">
        <f>INDEX('P-07 HACCP score'!$C$3:$E$7,MATCH(AK142,'P-07 HACCP score'!$B$3:$B$7,0),MATCH('D-14 Ernst'!AG$2,'P-07 HACCP score'!$C$2:$E$2,0))</f>
        <v>0</v>
      </c>
    </row>
    <row r="143" spans="1:82" x14ac:dyDescent="0.3">
      <c r="A143" s="48">
        <v>51980</v>
      </c>
      <c r="B143" s="49" t="s">
        <v>250</v>
      </c>
      <c r="C143" s="45" t="s">
        <v>101</v>
      </c>
      <c r="D143" s="39">
        <v>4</v>
      </c>
      <c r="E143" s="8" t="s">
        <v>84</v>
      </c>
      <c r="F143" s="7"/>
      <c r="G143" s="7"/>
      <c r="H143" s="7" t="str">
        <f>IF(COUNTIF(I143:M143,"H"),"H",
IF(COUNTIF(I143:M143,"M"),"M",
IF(COUNTIF(I143:M143,"L"),"L",
IF(COUNTIF(I143:M143,"B"),"B",""))))</f>
        <v/>
      </c>
      <c r="I143" s="10"/>
      <c r="J143" s="10"/>
      <c r="K143" s="10"/>
      <c r="L143" s="10"/>
      <c r="M143" s="10"/>
      <c r="N143" s="7"/>
      <c r="O143" s="7" t="str">
        <f>IF(COUNTIF(P143:Q143,"H"),"H",
IF(COUNTIF(P143:Q143,"M"),"M",
IF(COUNTIF(P143:Q143,"L"),"L",
IF(COUNTIF(P143:Q143,"B"),"B",""))))</f>
        <v/>
      </c>
      <c r="P143" s="12"/>
      <c r="Q143" s="12"/>
      <c r="R143" s="7" t="s">
        <v>84</v>
      </c>
      <c r="S143" s="7"/>
      <c r="T143" s="7" t="s">
        <v>83</v>
      </c>
      <c r="U143" s="7"/>
      <c r="V143" s="7"/>
      <c r="W143" s="7"/>
      <c r="X143" s="7" t="str">
        <f>IF(COUNTIF(Y143:AA143,"H"),"H",
IF(COUNTIF(Y143:AA143,"M"),"M",
IF(COUNTIF(Y143:AA143,"L"),"L",
IF(COUNTIF(Y143:AA143,"B"),"B",""))))</f>
        <v/>
      </c>
      <c r="Y143" s="25"/>
      <c r="Z143" s="25"/>
      <c r="AA143" s="25"/>
      <c r="AB143" s="7" t="s">
        <v>92</v>
      </c>
      <c r="AC143" s="7" t="s">
        <v>102</v>
      </c>
      <c r="AD143" s="7" t="s">
        <v>92</v>
      </c>
      <c r="AE143" s="7"/>
      <c r="AF143" s="7"/>
      <c r="AG143" s="7"/>
      <c r="AH143" s="7"/>
      <c r="AI143" s="7"/>
      <c r="AJ143" s="7"/>
      <c r="AK143" s="7"/>
      <c r="AL143" s="7">
        <f>COUNTIF(AX143:BA143,5)+COUNTIF(BG143:BH143,5)+COUNTIF(BK143:BQ143,5)+COUNTIF(BU143:CD143,5)+COUNTIF(AX143:BA143,9)+COUNTIF(BG143:BH143,9)+COUNTIF(BK143:BQ143,9)+COUNTIF(BU143:CD143,9)</f>
        <v>2</v>
      </c>
      <c r="AM143" s="7">
        <f>COUNTIF(AX143:BA143,15)+COUNTIF(BG143:BH143,15)+COUNTIF(BK143:BQ143,15)+COUNTIF(BU143:CD143,15)+COUNTIF(AX143:BA143,25)+COUNTIF(BG143:BH143,25)+COUNTIF(BK143:BQ143,25)+COUNTIF(BU143:CD143,25)</f>
        <v>1</v>
      </c>
      <c r="AN143" s="7" t="str">
        <f>IF(AM143&gt;=1,"HIGH",IF(AL143&gt;=2,"MEDIUM","LOW"))</f>
        <v>HIGH</v>
      </c>
      <c r="AO143" s="7" t="str">
        <f>IF(AND(AM143=1,OR(H143="H",AB143="H"),TEXT(D143,0)&lt;&gt;"4"),"Y","N" )</f>
        <v>N</v>
      </c>
      <c r="AP143" s="7" t="s">
        <v>85</v>
      </c>
      <c r="AQ143" s="7" t="str">
        <f>IF(OR(AP143="Y",AO143="Y"),"MEDIUM",AN143)</f>
        <v>HIGH</v>
      </c>
      <c r="AR143" s="57" t="s">
        <v>84</v>
      </c>
      <c r="AS143" s="57" t="s">
        <v>86</v>
      </c>
      <c r="AT143" s="57" t="s">
        <v>85</v>
      </c>
      <c r="AU143" s="57" t="str">
        <f>IF(AND(AR143="H",AS143="S"),"Y",IF(OR(AND(AR143="L",AS143="S",AT143="Y"),AND(AR143="H",AS143="G",AT143="Y")),"Y","N"))</f>
        <v>N</v>
      </c>
      <c r="AW143" s="57" t="str">
        <f>IF(AU143="N",AQ143,IF(AQ143="LOW","MEDIUM","HIGH"))</f>
        <v>HIGH</v>
      </c>
      <c r="AX143" s="56">
        <f>INDEX('P-07 HACCP score'!$C$3:$E$7,MATCH(E143,'P-07 HACCP score'!$B$3:$B$7,0),MATCH('D-14 Ernst'!A$2,'P-07 HACCP score'!$C$2:$E$2,0))</f>
        <v>3</v>
      </c>
      <c r="AY143" s="56">
        <f>INDEX('P-07 HACCP score'!$C$3:$E$7,MATCH(F143,'P-07 HACCP score'!$B$3:$B$7,0),MATCH('D-14 Ernst'!B$2,'P-07 HACCP score'!$C$2:$E$2,0))</f>
        <v>0</v>
      </c>
      <c r="AZ143" s="56">
        <f>INDEX('P-07 HACCP score'!$C$3:$E$7,MATCH(G143,'P-07 HACCP score'!$B$3:$B$7,0),MATCH('D-14 Ernst'!C$2,'P-07 HACCP score'!$C$2:$E$2,0))</f>
        <v>0</v>
      </c>
      <c r="BA143" s="56" t="e">
        <f>INDEX('P-07 HACCP score'!$C$3:$E$7,MATCH(H143,'P-07 HACCP score'!$B$3:$B$7,0),MATCH('D-14 Ernst'!D$2,'P-07 HACCP score'!$C$2:$E$2,0))</f>
        <v>#N/A</v>
      </c>
      <c r="BB143" s="61">
        <f>INDEX('P-07 HACCP score'!$C$3:$E$7,MATCH(I143,'P-07 HACCP score'!$B$3:$B$7,0),MATCH('D-14 Ernst'!E$2,'P-07 HACCP score'!$C$2:$E$2,0))</f>
        <v>0</v>
      </c>
      <c r="BC143" s="61">
        <f>INDEX('P-07 HACCP score'!$C$3:$E$7,MATCH(J143,'P-07 HACCP score'!$B$3:$B$7,0),MATCH('D-14 Ernst'!F$2,'P-07 HACCP score'!$C$2:$E$2,0))</f>
        <v>0</v>
      </c>
      <c r="BD143" s="61">
        <f>INDEX('P-07 HACCP score'!$C$3:$E$7,MATCH(K143,'P-07 HACCP score'!$B$3:$B$7,0),MATCH('D-14 Ernst'!G$2,'P-07 HACCP score'!$C$2:$E$2,0))</f>
        <v>0</v>
      </c>
      <c r="BE143" s="61">
        <f>INDEX('P-07 HACCP score'!$C$3:$E$7,MATCH(L143,'P-07 HACCP score'!$B$3:$B$7,0),MATCH('D-14 Ernst'!H$2,'P-07 HACCP score'!$C$2:$E$2,0))</f>
        <v>0</v>
      </c>
      <c r="BF143" s="56">
        <f>INDEX('P-07 HACCP score'!$C$3:$E$7,MATCH(M143,'P-07 HACCP score'!$B$3:$B$7,0),MATCH('D-14 Ernst'!I$2,'P-07 HACCP score'!$C$2:$E$2,0))</f>
        <v>0</v>
      </c>
      <c r="BG143" s="56">
        <f>INDEX('P-07 HACCP score'!$C$3:$E$7,MATCH(N143,'P-07 HACCP score'!$B$3:$B$7,0),MATCH('D-14 Ernst'!J$2,'P-07 HACCP score'!$C$2:$E$2,0))</f>
        <v>0</v>
      </c>
      <c r="BH143" s="56" t="e">
        <f>INDEX('P-07 HACCP score'!$C$3:$E$7,MATCH(O143,'P-07 HACCP score'!$B$3:$B$7,0),MATCH('D-14 Ernst'!K$2,'P-07 HACCP score'!$C$2:$E$2,0))</f>
        <v>#N/A</v>
      </c>
      <c r="BI143" s="62">
        <f>INDEX('P-07 HACCP score'!$C$3:$E$7,MATCH(P143,'P-07 HACCP score'!$B$3:$B$7,0),MATCH('D-14 Ernst'!L$2,'P-07 HACCP score'!$C$2:$E$2,0))</f>
        <v>0</v>
      </c>
      <c r="BJ143" s="62">
        <f>INDEX('P-07 HACCP score'!$C$3:$E$7,MATCH(Q143,'P-07 HACCP score'!$B$3:$B$7,0),MATCH('D-14 Ernst'!M$2,'P-07 HACCP score'!$C$2:$E$2,0))</f>
        <v>0</v>
      </c>
      <c r="BK143" s="56">
        <f>INDEX('P-07 HACCP score'!$C$3:$E$7,MATCH(R143,'P-07 HACCP score'!$B$3:$B$7,0),MATCH('D-14 Ernst'!N$2,'P-07 HACCP score'!$C$2:$E$2,0))</f>
        <v>5</v>
      </c>
      <c r="BL143" s="56">
        <f>INDEX('P-07 HACCP score'!$C$3:$E$7,MATCH(S143,'P-07 HACCP score'!$B$3:$B$7,0),MATCH('D-14 Ernst'!O$2,'P-07 HACCP score'!$C$2:$E$2,0))</f>
        <v>0</v>
      </c>
      <c r="BM143" s="56">
        <f>INDEX('P-07 HACCP score'!$C$3:$E$7,MATCH(T143,'P-07 HACCP score'!$B$3:$B$7,0),MATCH('D-14 Ernst'!P$2,'P-07 HACCP score'!$C$2:$E$2,0))</f>
        <v>1.5</v>
      </c>
      <c r="BN143" s="56">
        <f>INDEX('P-07 HACCP score'!$C$3:$E$7,MATCH(U143,'P-07 HACCP score'!$B$3:$B$7,0),MATCH('D-14 Ernst'!Q$2,'P-07 HACCP score'!$C$2:$E$2,0))</f>
        <v>0</v>
      </c>
      <c r="BO143" s="56">
        <f>INDEX('P-07 HACCP score'!$C$3:$E$7,MATCH(V143,'P-07 HACCP score'!$B$3:$B$7,0),MATCH('D-14 Ernst'!R$2,'P-07 HACCP score'!$C$2:$E$2,0))</f>
        <v>0</v>
      </c>
      <c r="BP143" s="56">
        <f>INDEX('P-07 HACCP score'!$C$3:$E$7,MATCH(W143,'P-07 HACCP score'!$B$3:$B$7,0),MATCH('D-14 Ernst'!S$2,'P-07 HACCP score'!$C$2:$E$2,0))</f>
        <v>0</v>
      </c>
      <c r="BQ143" s="56" t="e">
        <f>INDEX('P-07 HACCP score'!$C$3:$E$7,MATCH(X143,'P-07 HACCP score'!$B$3:$B$7,0),MATCH('D-14 Ernst'!T$2,'P-07 HACCP score'!$C$2:$E$2,0))</f>
        <v>#N/A</v>
      </c>
      <c r="BR143" s="63">
        <f>INDEX('P-07 HACCP score'!$C$3:$E$7,MATCH(Y143,'P-07 HACCP score'!$B$3:$B$7,0),MATCH('D-14 Ernst'!U$2,'P-07 HACCP score'!$C$2:$E$2,0))</f>
        <v>0</v>
      </c>
      <c r="BS143" s="63">
        <f>INDEX('P-07 HACCP score'!$C$3:$E$7,MATCH(Z143,'P-07 HACCP score'!$B$3:$B$7,0),MATCH('D-14 Ernst'!V$2,'P-07 HACCP score'!$C$2:$E$2,0))</f>
        <v>0</v>
      </c>
      <c r="BT143" s="63">
        <f>INDEX('P-07 HACCP score'!$C$3:$E$7,MATCH(AA143,'P-07 HACCP score'!$B$3:$B$7,0),MATCH('D-14 Ernst'!W$2,'P-07 HACCP score'!$C$2:$E$2,0))</f>
        <v>0</v>
      </c>
      <c r="BU143" s="56">
        <f>INDEX('P-07 HACCP score'!$C$3:$E$7,MATCH(AB143,'P-07 HACCP score'!$B$3:$B$7,0),MATCH('D-14 Ernst'!X$2,'P-07 HACCP score'!$C$2:$E$2,0))</f>
        <v>15</v>
      </c>
      <c r="BV143" s="56">
        <f>INDEX('P-07 HACCP score'!$C$3:$E$7,MATCH(AC143,'P-07 HACCP score'!$B$3:$B$7,0),MATCH('D-14 Ernst'!Y$2,'P-07 HACCP score'!$C$2:$E$2,0))</f>
        <v>3</v>
      </c>
      <c r="BW143" s="56">
        <f>INDEX('P-07 HACCP score'!$C$3:$E$7,MATCH(AD143,'P-07 HACCP score'!$B$3:$B$7,0),MATCH('D-14 Ernst'!Z$2,'P-07 HACCP score'!$C$2:$E$2,0))</f>
        <v>5</v>
      </c>
      <c r="BX143" s="56">
        <f>INDEX('P-07 HACCP score'!$C$3:$E$7,MATCH(AE143,'P-07 HACCP score'!$B$3:$B$7,0),MATCH('D-14 Ernst'!AA$2,'P-07 HACCP score'!$C$2:$E$2,0))</f>
        <v>0</v>
      </c>
      <c r="BY143" s="56">
        <f>INDEX('P-07 HACCP score'!$C$3:$E$7,MATCH(AF143,'P-07 HACCP score'!$B$3:$B$7,0),MATCH('D-14 Ernst'!AB$2,'P-07 HACCP score'!$C$2:$E$2,0))</f>
        <v>0</v>
      </c>
      <c r="BZ143" s="56">
        <f>INDEX('P-07 HACCP score'!$C$3:$E$7,MATCH(AG143,'P-07 HACCP score'!$B$3:$B$7,0),MATCH('D-14 Ernst'!AC$2,'P-07 HACCP score'!$C$2:$E$2,0))</f>
        <v>0</v>
      </c>
      <c r="CA143" s="56">
        <f>INDEX('P-07 HACCP score'!$C$3:$E$7,MATCH(AH143,'P-07 HACCP score'!$B$3:$B$7,0),MATCH('D-14 Ernst'!AD$2,'P-07 HACCP score'!$C$2:$E$2,0))</f>
        <v>0</v>
      </c>
      <c r="CB143" s="56">
        <f>INDEX('P-07 HACCP score'!$C$3:$E$7,MATCH(AI143,'P-07 HACCP score'!$B$3:$B$7,0),MATCH('D-14 Ernst'!AE$2,'P-07 HACCP score'!$C$2:$E$2,0))</f>
        <v>0</v>
      </c>
      <c r="CC143" s="56">
        <f>INDEX('P-07 HACCP score'!$C$3:$E$7,MATCH(AJ143,'P-07 HACCP score'!$B$3:$B$7,0),MATCH('D-14 Ernst'!AF$2,'P-07 HACCP score'!$C$2:$E$2,0))</f>
        <v>0</v>
      </c>
      <c r="CD143" s="56">
        <f>INDEX('P-07 HACCP score'!$C$3:$E$7,MATCH(AK143,'P-07 HACCP score'!$B$3:$B$7,0),MATCH('D-14 Ernst'!AG$2,'P-07 HACCP score'!$C$2:$E$2,0))</f>
        <v>0</v>
      </c>
    </row>
    <row r="144" spans="1:82" x14ac:dyDescent="0.3">
      <c r="A144" s="30">
        <v>51971</v>
      </c>
      <c r="B144" s="51" t="s">
        <v>251</v>
      </c>
      <c r="C144" s="46" t="s">
        <v>101</v>
      </c>
      <c r="D144" s="40">
        <v>4</v>
      </c>
      <c r="E144" s="8"/>
      <c r="F144" s="7"/>
      <c r="G144" s="7"/>
      <c r="H144" s="7" t="str">
        <f>IF(COUNTIF(I144:M144,"H"),"H",
IF(COUNTIF(I144:M144,"M"),"M",
IF(COUNTIF(I144:M144,"L"),"L",
IF(COUNTIF(I144:M144,"B"),"B",""))))</f>
        <v/>
      </c>
      <c r="I144" s="10"/>
      <c r="J144" s="10"/>
      <c r="K144" s="10"/>
      <c r="L144" s="10"/>
      <c r="M144" s="10"/>
      <c r="N144" s="7"/>
      <c r="O144" s="7" t="str">
        <f>IF(COUNTIF(P144:Q144,"H"),"H",
IF(COUNTIF(P144:Q144,"M"),"M",
IF(COUNTIF(P144:Q144,"L"),"L",
IF(COUNTIF(P144:Q144,"B"),"B",""))))</f>
        <v/>
      </c>
      <c r="P144" s="12"/>
      <c r="Q144" s="12"/>
      <c r="R144" s="30" t="s">
        <v>84</v>
      </c>
      <c r="S144" s="7"/>
      <c r="T144" s="30" t="s">
        <v>83</v>
      </c>
      <c r="U144" s="7"/>
      <c r="V144" s="7"/>
      <c r="W144" s="7"/>
      <c r="X144" s="7" t="str">
        <f>IF(COUNTIF(Y144:AA144,"H"),"H",
IF(COUNTIF(Y144:AA144,"M"),"M",
IF(COUNTIF(Y144:AA144,"L"),"L",
IF(COUNTIF(Y144:AA144,"B"),"B",""))))</f>
        <v/>
      </c>
      <c r="Y144" s="25"/>
      <c r="Z144" s="25"/>
      <c r="AA144" s="25"/>
      <c r="AB144" s="30" t="s">
        <v>92</v>
      </c>
      <c r="AC144" s="30" t="s">
        <v>102</v>
      </c>
      <c r="AD144" s="30" t="s">
        <v>92</v>
      </c>
      <c r="AE144" s="7"/>
      <c r="AF144" s="7"/>
      <c r="AG144" s="7"/>
      <c r="AH144" s="7"/>
      <c r="AI144" s="7"/>
      <c r="AJ144" s="7"/>
      <c r="AK144" s="7"/>
      <c r="AL144" s="7">
        <f>COUNTIF(AX144:BA144,5)+COUNTIF(BG144:BH144,5)+COUNTIF(BK144:BQ144,5)+COUNTIF(BU144:CD144,5)+COUNTIF(AX144:BA144,9)+COUNTIF(BG144:BH144,9)+COUNTIF(BK144:BQ144,9)+COUNTIF(BU144:CD144,9)</f>
        <v>2</v>
      </c>
      <c r="AM144" s="7">
        <f>COUNTIF(AX144:BA144,15)+COUNTIF(BG144:BH144,15)+COUNTIF(BK144:BQ144,15)+COUNTIF(BU144:CD144,15)+COUNTIF(AX144:BA144,25)+COUNTIF(BG144:BH144,25)+COUNTIF(BK144:BQ144,25)+COUNTIF(BU144:CD144,25)</f>
        <v>1</v>
      </c>
      <c r="AN144" s="7" t="str">
        <f>IF(AM144&gt;=1,"HIGH",IF(AL144&gt;=2,"MEDIUM","LOW"))</f>
        <v>HIGH</v>
      </c>
      <c r="AO144" s="7" t="str">
        <f>IF(AND(AM144=1,OR(H144="H",AB144="H"),TEXT(D144,0)&lt;&gt;"4"),"Y","N" )</f>
        <v>N</v>
      </c>
      <c r="AP144" s="7" t="s">
        <v>85</v>
      </c>
      <c r="AQ144" s="7" t="str">
        <f>IF(OR(AP144="Y",AO144="Y"),"MEDIUM",AN144)</f>
        <v>HIGH</v>
      </c>
      <c r="AU144" s="57" t="str">
        <f>IF(AND(AR144="H",AS144="S"),"Y",IF(OR(AND(AR144="L",AS144="S",AT144="Y"),AND(AR144="H",AS144="G",AT144="Y")),"Y","N"))</f>
        <v>N</v>
      </c>
      <c r="AW144" s="57" t="str">
        <f>IF(AU144="N",AQ144,IF(AQ144="LOW","MEDIUM","HIGH"))</f>
        <v>HIGH</v>
      </c>
      <c r="AX144" s="56">
        <f>INDEX('P-07 HACCP score'!$C$3:$E$7,MATCH(E144,'P-07 HACCP score'!$B$3:$B$7,0),MATCH('D-14 Ernst'!A$2,'P-07 HACCP score'!$C$2:$E$2,0))</f>
        <v>0</v>
      </c>
      <c r="AY144" s="56">
        <f>INDEX('P-07 HACCP score'!$C$3:$E$7,MATCH(F144,'P-07 HACCP score'!$B$3:$B$7,0),MATCH('D-14 Ernst'!B$2,'P-07 HACCP score'!$C$2:$E$2,0))</f>
        <v>0</v>
      </c>
      <c r="AZ144" s="56">
        <f>INDEX('P-07 HACCP score'!$C$3:$E$7,MATCH(G144,'P-07 HACCP score'!$B$3:$B$7,0),MATCH('D-14 Ernst'!C$2,'P-07 HACCP score'!$C$2:$E$2,0))</f>
        <v>0</v>
      </c>
      <c r="BA144" s="56" t="e">
        <f>INDEX('P-07 HACCP score'!$C$3:$E$7,MATCH(H144,'P-07 HACCP score'!$B$3:$B$7,0),MATCH('D-14 Ernst'!D$2,'P-07 HACCP score'!$C$2:$E$2,0))</f>
        <v>#N/A</v>
      </c>
      <c r="BB144" s="61">
        <f>INDEX('P-07 HACCP score'!$C$3:$E$7,MATCH(I144,'P-07 HACCP score'!$B$3:$B$7,0),MATCH('D-14 Ernst'!E$2,'P-07 HACCP score'!$C$2:$E$2,0))</f>
        <v>0</v>
      </c>
      <c r="BC144" s="61">
        <f>INDEX('P-07 HACCP score'!$C$3:$E$7,MATCH(J144,'P-07 HACCP score'!$B$3:$B$7,0),MATCH('D-14 Ernst'!F$2,'P-07 HACCP score'!$C$2:$E$2,0))</f>
        <v>0</v>
      </c>
      <c r="BD144" s="61">
        <f>INDEX('P-07 HACCP score'!$C$3:$E$7,MATCH(K144,'P-07 HACCP score'!$B$3:$B$7,0),MATCH('D-14 Ernst'!G$2,'P-07 HACCP score'!$C$2:$E$2,0))</f>
        <v>0</v>
      </c>
      <c r="BE144" s="61">
        <f>INDEX('P-07 HACCP score'!$C$3:$E$7,MATCH(L144,'P-07 HACCP score'!$B$3:$B$7,0),MATCH('D-14 Ernst'!H$2,'P-07 HACCP score'!$C$2:$E$2,0))</f>
        <v>0</v>
      </c>
      <c r="BF144" s="56">
        <f>INDEX('P-07 HACCP score'!$C$3:$E$7,MATCH(M144,'P-07 HACCP score'!$B$3:$B$7,0),MATCH('D-14 Ernst'!I$2,'P-07 HACCP score'!$C$2:$E$2,0))</f>
        <v>0</v>
      </c>
      <c r="BG144" s="56">
        <f>INDEX('P-07 HACCP score'!$C$3:$E$7,MATCH(N144,'P-07 HACCP score'!$B$3:$B$7,0),MATCH('D-14 Ernst'!J$2,'P-07 HACCP score'!$C$2:$E$2,0))</f>
        <v>0</v>
      </c>
      <c r="BH144" s="56" t="e">
        <f>INDEX('P-07 HACCP score'!$C$3:$E$7,MATCH(O144,'P-07 HACCP score'!$B$3:$B$7,0),MATCH('D-14 Ernst'!K$2,'P-07 HACCP score'!$C$2:$E$2,0))</f>
        <v>#N/A</v>
      </c>
      <c r="BI144" s="62">
        <f>INDEX('P-07 HACCP score'!$C$3:$E$7,MATCH(P144,'P-07 HACCP score'!$B$3:$B$7,0),MATCH('D-14 Ernst'!L$2,'P-07 HACCP score'!$C$2:$E$2,0))</f>
        <v>0</v>
      </c>
      <c r="BJ144" s="62">
        <f>INDEX('P-07 HACCP score'!$C$3:$E$7,MATCH(Q144,'P-07 HACCP score'!$B$3:$B$7,0),MATCH('D-14 Ernst'!M$2,'P-07 HACCP score'!$C$2:$E$2,0))</f>
        <v>0</v>
      </c>
      <c r="BK144" s="56">
        <f>INDEX('P-07 HACCP score'!$C$3:$E$7,MATCH(R144,'P-07 HACCP score'!$B$3:$B$7,0),MATCH('D-14 Ernst'!N$2,'P-07 HACCP score'!$C$2:$E$2,0))</f>
        <v>5</v>
      </c>
      <c r="BL144" s="56">
        <f>INDEX('P-07 HACCP score'!$C$3:$E$7,MATCH(S144,'P-07 HACCP score'!$B$3:$B$7,0),MATCH('D-14 Ernst'!O$2,'P-07 HACCP score'!$C$2:$E$2,0))</f>
        <v>0</v>
      </c>
      <c r="BM144" s="56">
        <f>INDEX('P-07 HACCP score'!$C$3:$E$7,MATCH(T144,'P-07 HACCP score'!$B$3:$B$7,0),MATCH('D-14 Ernst'!P$2,'P-07 HACCP score'!$C$2:$E$2,0))</f>
        <v>1.5</v>
      </c>
      <c r="BN144" s="56">
        <f>INDEX('P-07 HACCP score'!$C$3:$E$7,MATCH(U144,'P-07 HACCP score'!$B$3:$B$7,0),MATCH('D-14 Ernst'!Q$2,'P-07 HACCP score'!$C$2:$E$2,0))</f>
        <v>0</v>
      </c>
      <c r="BO144" s="56">
        <f>INDEX('P-07 HACCP score'!$C$3:$E$7,MATCH(V144,'P-07 HACCP score'!$B$3:$B$7,0),MATCH('D-14 Ernst'!R$2,'P-07 HACCP score'!$C$2:$E$2,0))</f>
        <v>0</v>
      </c>
      <c r="BP144" s="56">
        <f>INDEX('P-07 HACCP score'!$C$3:$E$7,MATCH(W144,'P-07 HACCP score'!$B$3:$B$7,0),MATCH('D-14 Ernst'!S$2,'P-07 HACCP score'!$C$2:$E$2,0))</f>
        <v>0</v>
      </c>
      <c r="BQ144" s="56" t="e">
        <f>INDEX('P-07 HACCP score'!$C$3:$E$7,MATCH(X144,'P-07 HACCP score'!$B$3:$B$7,0),MATCH('D-14 Ernst'!T$2,'P-07 HACCP score'!$C$2:$E$2,0))</f>
        <v>#N/A</v>
      </c>
      <c r="BR144" s="63">
        <f>INDEX('P-07 HACCP score'!$C$3:$E$7,MATCH(Y144,'P-07 HACCP score'!$B$3:$B$7,0),MATCH('D-14 Ernst'!U$2,'P-07 HACCP score'!$C$2:$E$2,0))</f>
        <v>0</v>
      </c>
      <c r="BS144" s="63">
        <f>INDEX('P-07 HACCP score'!$C$3:$E$7,MATCH(Z144,'P-07 HACCP score'!$B$3:$B$7,0),MATCH('D-14 Ernst'!V$2,'P-07 HACCP score'!$C$2:$E$2,0))</f>
        <v>0</v>
      </c>
      <c r="BT144" s="63">
        <f>INDEX('P-07 HACCP score'!$C$3:$E$7,MATCH(AA144,'P-07 HACCP score'!$B$3:$B$7,0),MATCH('D-14 Ernst'!W$2,'P-07 HACCP score'!$C$2:$E$2,0))</f>
        <v>0</v>
      </c>
      <c r="BU144" s="56">
        <f>INDEX('P-07 HACCP score'!$C$3:$E$7,MATCH(AB144,'P-07 HACCP score'!$B$3:$B$7,0),MATCH('D-14 Ernst'!X$2,'P-07 HACCP score'!$C$2:$E$2,0))</f>
        <v>15</v>
      </c>
      <c r="BV144" s="56">
        <f>INDEX('P-07 HACCP score'!$C$3:$E$7,MATCH(AC144,'P-07 HACCP score'!$B$3:$B$7,0),MATCH('D-14 Ernst'!Y$2,'P-07 HACCP score'!$C$2:$E$2,0))</f>
        <v>3</v>
      </c>
      <c r="BW144" s="56">
        <f>INDEX('P-07 HACCP score'!$C$3:$E$7,MATCH(AD144,'P-07 HACCP score'!$B$3:$B$7,0),MATCH('D-14 Ernst'!Z$2,'P-07 HACCP score'!$C$2:$E$2,0))</f>
        <v>5</v>
      </c>
      <c r="BX144" s="56">
        <f>INDEX('P-07 HACCP score'!$C$3:$E$7,MATCH(AE144,'P-07 HACCP score'!$B$3:$B$7,0),MATCH('D-14 Ernst'!AA$2,'P-07 HACCP score'!$C$2:$E$2,0))</f>
        <v>0</v>
      </c>
      <c r="BY144" s="56">
        <f>INDEX('P-07 HACCP score'!$C$3:$E$7,MATCH(AF144,'P-07 HACCP score'!$B$3:$B$7,0),MATCH('D-14 Ernst'!AB$2,'P-07 HACCP score'!$C$2:$E$2,0))</f>
        <v>0</v>
      </c>
      <c r="BZ144" s="56">
        <f>INDEX('P-07 HACCP score'!$C$3:$E$7,MATCH(AG144,'P-07 HACCP score'!$B$3:$B$7,0),MATCH('D-14 Ernst'!AC$2,'P-07 HACCP score'!$C$2:$E$2,0))</f>
        <v>0</v>
      </c>
      <c r="CA144" s="56">
        <f>INDEX('P-07 HACCP score'!$C$3:$E$7,MATCH(AH144,'P-07 HACCP score'!$B$3:$B$7,0),MATCH('D-14 Ernst'!AD$2,'P-07 HACCP score'!$C$2:$E$2,0))</f>
        <v>0</v>
      </c>
      <c r="CB144" s="56">
        <f>INDEX('P-07 HACCP score'!$C$3:$E$7,MATCH(AI144,'P-07 HACCP score'!$B$3:$B$7,0),MATCH('D-14 Ernst'!AE$2,'P-07 HACCP score'!$C$2:$E$2,0))</f>
        <v>0</v>
      </c>
      <c r="CC144" s="56">
        <f>INDEX('P-07 HACCP score'!$C$3:$E$7,MATCH(AJ144,'P-07 HACCP score'!$B$3:$B$7,0),MATCH('D-14 Ernst'!AF$2,'P-07 HACCP score'!$C$2:$E$2,0))</f>
        <v>0</v>
      </c>
      <c r="CD144" s="56">
        <f>INDEX('P-07 HACCP score'!$C$3:$E$7,MATCH(AK144,'P-07 HACCP score'!$B$3:$B$7,0),MATCH('D-14 Ernst'!AG$2,'P-07 HACCP score'!$C$2:$E$2,0))</f>
        <v>0</v>
      </c>
    </row>
    <row r="145" spans="1:82" x14ac:dyDescent="0.3">
      <c r="A145" s="48">
        <v>51960</v>
      </c>
      <c r="B145" s="49" t="s">
        <v>252</v>
      </c>
      <c r="C145" s="45" t="s">
        <v>101</v>
      </c>
      <c r="D145" s="39">
        <v>4</v>
      </c>
      <c r="E145" s="8" t="s">
        <v>84</v>
      </c>
      <c r="F145" s="7"/>
      <c r="G145" s="7"/>
      <c r="H145" s="7" t="str">
        <f>IF(COUNTIF(I145:M145,"H"),"H",
IF(COUNTIF(I145:M145,"M"),"M",
IF(COUNTIF(I145:M145,"L"),"L",
IF(COUNTIF(I145:M145,"B"),"B",""))))</f>
        <v/>
      </c>
      <c r="I145" s="10"/>
      <c r="J145" s="10"/>
      <c r="K145" s="10"/>
      <c r="L145" s="10"/>
      <c r="M145" s="10"/>
      <c r="N145" s="7"/>
      <c r="O145" s="7" t="str">
        <f>IF(COUNTIF(P145:Q145,"H"),"H",
IF(COUNTIF(P145:Q145,"M"),"M",
IF(COUNTIF(P145:Q145,"L"),"L",
IF(COUNTIF(P145:Q145,"B"),"B",""))))</f>
        <v/>
      </c>
      <c r="P145" s="12"/>
      <c r="Q145" s="12"/>
      <c r="R145" s="7" t="s">
        <v>84</v>
      </c>
      <c r="S145" s="7"/>
      <c r="T145" s="7" t="s">
        <v>83</v>
      </c>
      <c r="U145" s="7"/>
      <c r="V145" s="7"/>
      <c r="W145" s="7"/>
      <c r="X145" s="7" t="str">
        <f>IF(COUNTIF(Y145:AA145,"H"),"H",
IF(COUNTIF(Y145:AA145,"M"),"M",
IF(COUNTIF(Y145:AA145,"L"),"L",
IF(COUNTIF(Y145:AA145,"B"),"B",""))))</f>
        <v/>
      </c>
      <c r="Y145" s="25"/>
      <c r="Z145" s="25"/>
      <c r="AA145" s="25"/>
      <c r="AB145" s="7" t="s">
        <v>92</v>
      </c>
      <c r="AC145" s="7" t="s">
        <v>92</v>
      </c>
      <c r="AD145" s="7" t="s">
        <v>92</v>
      </c>
      <c r="AE145" s="7"/>
      <c r="AF145" s="7"/>
      <c r="AG145" s="7"/>
      <c r="AH145" s="7"/>
      <c r="AI145" s="7"/>
      <c r="AJ145" s="7"/>
      <c r="AK145" s="7"/>
      <c r="AL145" s="7">
        <f>COUNTIF(AX145:BA145,5)+COUNTIF(BG145:BH145,5)+COUNTIF(BK145:BQ145,5)+COUNTIF(BU145:CD145,5)+COUNTIF(AX145:BA145,9)+COUNTIF(BG145:BH145,9)+COUNTIF(BK145:BQ145,9)+COUNTIF(BU145:CD145,9)</f>
        <v>3</v>
      </c>
      <c r="AM145" s="7">
        <f>COUNTIF(AX145:BA145,15)+COUNTIF(BG145:BH145,15)+COUNTIF(BK145:BQ145,15)+COUNTIF(BU145:CD145,15)+COUNTIF(AX145:BA145,25)+COUNTIF(BG145:BH145,25)+COUNTIF(BK145:BQ145,25)+COUNTIF(BU145:CD145,25)</f>
        <v>1</v>
      </c>
      <c r="AN145" s="7" t="str">
        <f>IF(AM145&gt;=1,"HIGH",IF(AL145&gt;=2,"MEDIUM","LOW"))</f>
        <v>HIGH</v>
      </c>
      <c r="AO145" s="7" t="str">
        <f>IF(AND(AM145=1,OR(H145="H",AB145="H"),TEXT(D145,0)&lt;&gt;"4"),"Y","N" )</f>
        <v>N</v>
      </c>
      <c r="AP145" s="7" t="s">
        <v>85</v>
      </c>
      <c r="AQ145" s="7" t="str">
        <f>IF(OR(AP145="Y",AO145="Y"),"MEDIUM",AN145)</f>
        <v>HIGH</v>
      </c>
      <c r="AR145" s="57" t="s">
        <v>84</v>
      </c>
      <c r="AS145" s="57" t="s">
        <v>86</v>
      </c>
      <c r="AT145" s="57" t="s">
        <v>85</v>
      </c>
      <c r="AU145" s="57" t="str">
        <f>IF(AND(AR145="H",AS145="S"),"Y",IF(OR(AND(AR145="L",AS145="S",AT145="Y"),AND(AR145="H",AS145="G",AT145="Y")),"Y","N"))</f>
        <v>N</v>
      </c>
      <c r="AW145" s="57" t="str">
        <f>IF(AU145="N",AQ145,IF(AQ145="LOW","MEDIUM","HIGH"))</f>
        <v>HIGH</v>
      </c>
      <c r="AX145" s="56">
        <f>INDEX('P-07 HACCP score'!$C$3:$E$7,MATCH(E145,'P-07 HACCP score'!$B$3:$B$7,0),MATCH('D-14 Ernst'!A$2,'P-07 HACCP score'!$C$2:$E$2,0))</f>
        <v>3</v>
      </c>
      <c r="AY145" s="56">
        <f>INDEX('P-07 HACCP score'!$C$3:$E$7,MATCH(F145,'P-07 HACCP score'!$B$3:$B$7,0),MATCH('D-14 Ernst'!B$2,'P-07 HACCP score'!$C$2:$E$2,0))</f>
        <v>0</v>
      </c>
      <c r="AZ145" s="56">
        <f>INDEX('P-07 HACCP score'!$C$3:$E$7,MATCH(G145,'P-07 HACCP score'!$B$3:$B$7,0),MATCH('D-14 Ernst'!C$2,'P-07 HACCP score'!$C$2:$E$2,0))</f>
        <v>0</v>
      </c>
      <c r="BA145" s="56" t="e">
        <f>INDEX('P-07 HACCP score'!$C$3:$E$7,MATCH(H145,'P-07 HACCP score'!$B$3:$B$7,0),MATCH('D-14 Ernst'!D$2,'P-07 HACCP score'!$C$2:$E$2,0))</f>
        <v>#N/A</v>
      </c>
      <c r="BB145" s="61">
        <f>INDEX('P-07 HACCP score'!$C$3:$E$7,MATCH(I145,'P-07 HACCP score'!$B$3:$B$7,0),MATCH('D-14 Ernst'!E$2,'P-07 HACCP score'!$C$2:$E$2,0))</f>
        <v>0</v>
      </c>
      <c r="BC145" s="61">
        <f>INDEX('P-07 HACCP score'!$C$3:$E$7,MATCH(J145,'P-07 HACCP score'!$B$3:$B$7,0),MATCH('D-14 Ernst'!F$2,'P-07 HACCP score'!$C$2:$E$2,0))</f>
        <v>0</v>
      </c>
      <c r="BD145" s="61">
        <f>INDEX('P-07 HACCP score'!$C$3:$E$7,MATCH(K145,'P-07 HACCP score'!$B$3:$B$7,0),MATCH('D-14 Ernst'!G$2,'P-07 HACCP score'!$C$2:$E$2,0))</f>
        <v>0</v>
      </c>
      <c r="BE145" s="61">
        <f>INDEX('P-07 HACCP score'!$C$3:$E$7,MATCH(L145,'P-07 HACCP score'!$B$3:$B$7,0),MATCH('D-14 Ernst'!H$2,'P-07 HACCP score'!$C$2:$E$2,0))</f>
        <v>0</v>
      </c>
      <c r="BF145" s="56">
        <f>INDEX('P-07 HACCP score'!$C$3:$E$7,MATCH(M145,'P-07 HACCP score'!$B$3:$B$7,0),MATCH('D-14 Ernst'!I$2,'P-07 HACCP score'!$C$2:$E$2,0))</f>
        <v>0</v>
      </c>
      <c r="BG145" s="56">
        <f>INDEX('P-07 HACCP score'!$C$3:$E$7,MATCH(N145,'P-07 HACCP score'!$B$3:$B$7,0),MATCH('D-14 Ernst'!J$2,'P-07 HACCP score'!$C$2:$E$2,0))</f>
        <v>0</v>
      </c>
      <c r="BH145" s="56" t="e">
        <f>INDEX('P-07 HACCP score'!$C$3:$E$7,MATCH(O145,'P-07 HACCP score'!$B$3:$B$7,0),MATCH('D-14 Ernst'!K$2,'P-07 HACCP score'!$C$2:$E$2,0))</f>
        <v>#N/A</v>
      </c>
      <c r="BI145" s="62">
        <f>INDEX('P-07 HACCP score'!$C$3:$E$7,MATCH(P145,'P-07 HACCP score'!$B$3:$B$7,0),MATCH('D-14 Ernst'!L$2,'P-07 HACCP score'!$C$2:$E$2,0))</f>
        <v>0</v>
      </c>
      <c r="BJ145" s="62">
        <f>INDEX('P-07 HACCP score'!$C$3:$E$7,MATCH(Q145,'P-07 HACCP score'!$B$3:$B$7,0),MATCH('D-14 Ernst'!M$2,'P-07 HACCP score'!$C$2:$E$2,0))</f>
        <v>0</v>
      </c>
      <c r="BK145" s="56">
        <f>INDEX('P-07 HACCP score'!$C$3:$E$7,MATCH(R145,'P-07 HACCP score'!$B$3:$B$7,0),MATCH('D-14 Ernst'!N$2,'P-07 HACCP score'!$C$2:$E$2,0))</f>
        <v>5</v>
      </c>
      <c r="BL145" s="56">
        <f>INDEX('P-07 HACCP score'!$C$3:$E$7,MATCH(S145,'P-07 HACCP score'!$B$3:$B$7,0),MATCH('D-14 Ernst'!O$2,'P-07 HACCP score'!$C$2:$E$2,0))</f>
        <v>0</v>
      </c>
      <c r="BM145" s="56">
        <f>INDEX('P-07 HACCP score'!$C$3:$E$7,MATCH(T145,'P-07 HACCP score'!$B$3:$B$7,0),MATCH('D-14 Ernst'!P$2,'P-07 HACCP score'!$C$2:$E$2,0))</f>
        <v>1.5</v>
      </c>
      <c r="BN145" s="56">
        <f>INDEX('P-07 HACCP score'!$C$3:$E$7,MATCH(U145,'P-07 HACCP score'!$B$3:$B$7,0),MATCH('D-14 Ernst'!Q$2,'P-07 HACCP score'!$C$2:$E$2,0))</f>
        <v>0</v>
      </c>
      <c r="BO145" s="56">
        <f>INDEX('P-07 HACCP score'!$C$3:$E$7,MATCH(V145,'P-07 HACCP score'!$B$3:$B$7,0),MATCH('D-14 Ernst'!R$2,'P-07 HACCP score'!$C$2:$E$2,0))</f>
        <v>0</v>
      </c>
      <c r="BP145" s="56">
        <f>INDEX('P-07 HACCP score'!$C$3:$E$7,MATCH(W145,'P-07 HACCP score'!$B$3:$B$7,0),MATCH('D-14 Ernst'!S$2,'P-07 HACCP score'!$C$2:$E$2,0))</f>
        <v>0</v>
      </c>
      <c r="BQ145" s="56" t="e">
        <f>INDEX('P-07 HACCP score'!$C$3:$E$7,MATCH(X145,'P-07 HACCP score'!$B$3:$B$7,0),MATCH('D-14 Ernst'!T$2,'P-07 HACCP score'!$C$2:$E$2,0))</f>
        <v>#N/A</v>
      </c>
      <c r="BR145" s="63">
        <f>INDEX('P-07 HACCP score'!$C$3:$E$7,MATCH(Y145,'P-07 HACCP score'!$B$3:$B$7,0),MATCH('D-14 Ernst'!U$2,'P-07 HACCP score'!$C$2:$E$2,0))</f>
        <v>0</v>
      </c>
      <c r="BS145" s="63">
        <f>INDEX('P-07 HACCP score'!$C$3:$E$7,MATCH(Z145,'P-07 HACCP score'!$B$3:$B$7,0),MATCH('D-14 Ernst'!V$2,'P-07 HACCP score'!$C$2:$E$2,0))</f>
        <v>0</v>
      </c>
      <c r="BT145" s="63">
        <f>INDEX('P-07 HACCP score'!$C$3:$E$7,MATCH(AA145,'P-07 HACCP score'!$B$3:$B$7,0),MATCH('D-14 Ernst'!W$2,'P-07 HACCP score'!$C$2:$E$2,0))</f>
        <v>0</v>
      </c>
      <c r="BU145" s="56">
        <f>INDEX('P-07 HACCP score'!$C$3:$E$7,MATCH(AB145,'P-07 HACCP score'!$B$3:$B$7,0),MATCH('D-14 Ernst'!X$2,'P-07 HACCP score'!$C$2:$E$2,0))</f>
        <v>15</v>
      </c>
      <c r="BV145" s="56">
        <f>INDEX('P-07 HACCP score'!$C$3:$E$7,MATCH(AC145,'P-07 HACCP score'!$B$3:$B$7,0),MATCH('D-14 Ernst'!Y$2,'P-07 HACCP score'!$C$2:$E$2,0))</f>
        <v>5</v>
      </c>
      <c r="BW145" s="56">
        <f>INDEX('P-07 HACCP score'!$C$3:$E$7,MATCH(AD145,'P-07 HACCP score'!$B$3:$B$7,0),MATCH('D-14 Ernst'!Z$2,'P-07 HACCP score'!$C$2:$E$2,0))</f>
        <v>5</v>
      </c>
      <c r="BX145" s="56">
        <f>INDEX('P-07 HACCP score'!$C$3:$E$7,MATCH(AE145,'P-07 HACCP score'!$B$3:$B$7,0),MATCH('D-14 Ernst'!AA$2,'P-07 HACCP score'!$C$2:$E$2,0))</f>
        <v>0</v>
      </c>
      <c r="BY145" s="56">
        <f>INDEX('P-07 HACCP score'!$C$3:$E$7,MATCH(AF145,'P-07 HACCP score'!$B$3:$B$7,0),MATCH('D-14 Ernst'!AB$2,'P-07 HACCP score'!$C$2:$E$2,0))</f>
        <v>0</v>
      </c>
      <c r="BZ145" s="56">
        <f>INDEX('P-07 HACCP score'!$C$3:$E$7,MATCH(AG145,'P-07 HACCP score'!$B$3:$B$7,0),MATCH('D-14 Ernst'!AC$2,'P-07 HACCP score'!$C$2:$E$2,0))</f>
        <v>0</v>
      </c>
      <c r="CA145" s="56">
        <f>INDEX('P-07 HACCP score'!$C$3:$E$7,MATCH(AH145,'P-07 HACCP score'!$B$3:$B$7,0),MATCH('D-14 Ernst'!AD$2,'P-07 HACCP score'!$C$2:$E$2,0))</f>
        <v>0</v>
      </c>
      <c r="CB145" s="56">
        <f>INDEX('P-07 HACCP score'!$C$3:$E$7,MATCH(AI145,'P-07 HACCP score'!$B$3:$B$7,0),MATCH('D-14 Ernst'!AE$2,'P-07 HACCP score'!$C$2:$E$2,0))</f>
        <v>0</v>
      </c>
      <c r="CC145" s="56">
        <f>INDEX('P-07 HACCP score'!$C$3:$E$7,MATCH(AJ145,'P-07 HACCP score'!$B$3:$B$7,0),MATCH('D-14 Ernst'!AF$2,'P-07 HACCP score'!$C$2:$E$2,0))</f>
        <v>0</v>
      </c>
      <c r="CD145" s="56">
        <f>INDEX('P-07 HACCP score'!$C$3:$E$7,MATCH(AK145,'P-07 HACCP score'!$B$3:$B$7,0),MATCH('D-14 Ernst'!AG$2,'P-07 HACCP score'!$C$2:$E$2,0))</f>
        <v>0</v>
      </c>
    </row>
    <row r="146" spans="1:82" x14ac:dyDescent="0.3">
      <c r="A146" s="50">
        <v>30545</v>
      </c>
      <c r="B146" s="49" t="s">
        <v>253</v>
      </c>
      <c r="C146" s="45" t="s">
        <v>254</v>
      </c>
      <c r="D146" s="39">
        <v>5</v>
      </c>
      <c r="E146" s="8"/>
      <c r="F146" s="7"/>
      <c r="G146" s="7"/>
      <c r="H146" s="7" t="str">
        <f>IF(COUNTIF(I146:M146,"H"),"H",
IF(COUNTIF(I146:M146,"M"),"M",
IF(COUNTIF(I146:M146,"L"),"L",
IF(COUNTIF(I146:M146,"B"),"B",""))))</f>
        <v/>
      </c>
      <c r="I146" s="10"/>
      <c r="J146" s="10"/>
      <c r="K146" s="10"/>
      <c r="L146" s="10"/>
      <c r="M146" s="10"/>
      <c r="N146" s="7"/>
      <c r="O146" s="7" t="str">
        <f>IF(COUNTIF(P146:Q146,"H"),"H",
IF(COUNTIF(P146:Q146,"M"),"M",
IF(COUNTIF(P146:Q146,"L"),"L",
IF(COUNTIF(P146:Q146,"B"),"B",""))))</f>
        <v/>
      </c>
      <c r="P146" s="12"/>
      <c r="Q146" s="12"/>
      <c r="R146" s="7" t="s">
        <v>84</v>
      </c>
      <c r="S146" s="7"/>
      <c r="T146" s="7" t="s">
        <v>83</v>
      </c>
      <c r="U146" s="7"/>
      <c r="V146" s="7"/>
      <c r="W146" s="7"/>
      <c r="X146" s="7" t="str">
        <f>IF(COUNTIF(Y146:AA146,"H"),"H",
IF(COUNTIF(Y146:AA146,"M"),"M",
IF(COUNTIF(Y146:AA146,"L"),"L",
IF(COUNTIF(Y146:AA146,"B"),"B",""))))</f>
        <v/>
      </c>
      <c r="Y146" s="25"/>
      <c r="Z146" s="25"/>
      <c r="AA146" s="25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>
        <f>COUNTIF(AX146:BA146,5)+COUNTIF(BG146:BH146,5)+COUNTIF(BK146:BQ146,5)+COUNTIF(BU146:CD146,5)+COUNTIF(AX146:BA146,9)+COUNTIF(BG146:BH146,9)+COUNTIF(BK146:BQ146,9)+COUNTIF(BU146:CD146,9)</f>
        <v>1</v>
      </c>
      <c r="AM146" s="7">
        <f>COUNTIF(AX146:BA146,15)+COUNTIF(BG146:BH146,15)+COUNTIF(BK146:BQ146,15)+COUNTIF(BU146:CD146,15)+COUNTIF(AX146:BA146,25)+COUNTIF(BG146:BH146,25)+COUNTIF(BK146:BQ146,25)+COUNTIF(BU146:CD146,25)</f>
        <v>0</v>
      </c>
      <c r="AN146" s="7" t="str">
        <f>IF(AM146&gt;=1,"HIGH",IF(AL146&gt;=2,"MEDIUM","LOW"))</f>
        <v>LOW</v>
      </c>
      <c r="AO146" s="7" t="str">
        <f>IF(AND(AM146=1,OR(H146="H",AB146="H"),TEXT(D146,0)&lt;&gt;"4"),"Y","N" )</f>
        <v>N</v>
      </c>
      <c r="AP146" s="7" t="s">
        <v>85</v>
      </c>
      <c r="AQ146" s="7" t="str">
        <f>IF(OR(AP146="Y",AO146="Y"),"MEDIUM",AN146)</f>
        <v>LOW</v>
      </c>
      <c r="AR146" s="57" t="s">
        <v>84</v>
      </c>
      <c r="AS146" s="57" t="s">
        <v>86</v>
      </c>
      <c r="AT146" s="57" t="s">
        <v>85</v>
      </c>
      <c r="AU146" s="57" t="str">
        <f>IF(AND(AR146="H",AS146="S"),"Y",IF(OR(AND(AR146="L",AS146="S",AT146="Y"),AND(AR146="H",AS146="G",AT146="Y")),"Y","N"))</f>
        <v>N</v>
      </c>
      <c r="AW146" s="57" t="str">
        <f>IF(AU146="N",AQ146,IF(AQ146="LOW","MEDIUM","HIGH"))</f>
        <v>LOW</v>
      </c>
      <c r="AX146" s="56">
        <f>INDEX('P-07 HACCP score'!$C$3:$E$7,MATCH(E146,'P-07 HACCP score'!$B$3:$B$7,0),MATCH('D-14 Ernst'!A$2,'P-07 HACCP score'!$C$2:$E$2,0))</f>
        <v>0</v>
      </c>
      <c r="AY146" s="56">
        <f>INDEX('P-07 HACCP score'!$C$3:$E$7,MATCH(F146,'P-07 HACCP score'!$B$3:$B$7,0),MATCH('D-14 Ernst'!B$2,'P-07 HACCP score'!$C$2:$E$2,0))</f>
        <v>0</v>
      </c>
      <c r="AZ146" s="56">
        <f>INDEX('P-07 HACCP score'!$C$3:$E$7,MATCH(G146,'P-07 HACCP score'!$B$3:$B$7,0),MATCH('D-14 Ernst'!C$2,'P-07 HACCP score'!$C$2:$E$2,0))</f>
        <v>0</v>
      </c>
      <c r="BA146" s="56" t="e">
        <f>INDEX('P-07 HACCP score'!$C$3:$E$7,MATCH(H146,'P-07 HACCP score'!$B$3:$B$7,0),MATCH('D-14 Ernst'!D$2,'P-07 HACCP score'!$C$2:$E$2,0))</f>
        <v>#N/A</v>
      </c>
      <c r="BB146" s="61">
        <f>INDEX('P-07 HACCP score'!$C$3:$E$7,MATCH(I146,'P-07 HACCP score'!$B$3:$B$7,0),MATCH('D-14 Ernst'!E$2,'P-07 HACCP score'!$C$2:$E$2,0))</f>
        <v>0</v>
      </c>
      <c r="BC146" s="61">
        <f>INDEX('P-07 HACCP score'!$C$3:$E$7,MATCH(J146,'P-07 HACCP score'!$B$3:$B$7,0),MATCH('D-14 Ernst'!F$2,'P-07 HACCP score'!$C$2:$E$2,0))</f>
        <v>0</v>
      </c>
      <c r="BD146" s="61">
        <f>INDEX('P-07 HACCP score'!$C$3:$E$7,MATCH(K146,'P-07 HACCP score'!$B$3:$B$7,0),MATCH('D-14 Ernst'!G$2,'P-07 HACCP score'!$C$2:$E$2,0))</f>
        <v>0</v>
      </c>
      <c r="BE146" s="61">
        <f>INDEX('P-07 HACCP score'!$C$3:$E$7,MATCH(L146,'P-07 HACCP score'!$B$3:$B$7,0),MATCH('D-14 Ernst'!H$2,'P-07 HACCP score'!$C$2:$E$2,0))</f>
        <v>0</v>
      </c>
      <c r="BF146" s="56">
        <f>INDEX('P-07 HACCP score'!$C$3:$E$7,MATCH(M146,'P-07 HACCP score'!$B$3:$B$7,0),MATCH('D-14 Ernst'!I$2,'P-07 HACCP score'!$C$2:$E$2,0))</f>
        <v>0</v>
      </c>
      <c r="BG146" s="56">
        <f>INDEX('P-07 HACCP score'!$C$3:$E$7,MATCH(N146,'P-07 HACCP score'!$B$3:$B$7,0),MATCH('D-14 Ernst'!J$2,'P-07 HACCP score'!$C$2:$E$2,0))</f>
        <v>0</v>
      </c>
      <c r="BH146" s="56" t="e">
        <f>INDEX('P-07 HACCP score'!$C$3:$E$7,MATCH(O146,'P-07 HACCP score'!$B$3:$B$7,0),MATCH('D-14 Ernst'!K$2,'P-07 HACCP score'!$C$2:$E$2,0))</f>
        <v>#N/A</v>
      </c>
      <c r="BI146" s="62">
        <f>INDEX('P-07 HACCP score'!$C$3:$E$7,MATCH(P146,'P-07 HACCP score'!$B$3:$B$7,0),MATCH('D-14 Ernst'!L$2,'P-07 HACCP score'!$C$2:$E$2,0))</f>
        <v>0</v>
      </c>
      <c r="BJ146" s="62">
        <f>INDEX('P-07 HACCP score'!$C$3:$E$7,MATCH(Q146,'P-07 HACCP score'!$B$3:$B$7,0),MATCH('D-14 Ernst'!M$2,'P-07 HACCP score'!$C$2:$E$2,0))</f>
        <v>0</v>
      </c>
      <c r="BK146" s="56">
        <f>INDEX('P-07 HACCP score'!$C$3:$E$7,MATCH(R146,'P-07 HACCP score'!$B$3:$B$7,0),MATCH('D-14 Ernst'!N$2,'P-07 HACCP score'!$C$2:$E$2,0))</f>
        <v>5</v>
      </c>
      <c r="BL146" s="56">
        <f>INDEX('P-07 HACCP score'!$C$3:$E$7,MATCH(S146,'P-07 HACCP score'!$B$3:$B$7,0),MATCH('D-14 Ernst'!O$2,'P-07 HACCP score'!$C$2:$E$2,0))</f>
        <v>0</v>
      </c>
      <c r="BM146" s="56">
        <f>INDEX('P-07 HACCP score'!$C$3:$E$7,MATCH(T146,'P-07 HACCP score'!$B$3:$B$7,0),MATCH('D-14 Ernst'!P$2,'P-07 HACCP score'!$C$2:$E$2,0))</f>
        <v>1.5</v>
      </c>
      <c r="BN146" s="56">
        <f>INDEX('P-07 HACCP score'!$C$3:$E$7,MATCH(U146,'P-07 HACCP score'!$B$3:$B$7,0),MATCH('D-14 Ernst'!Q$2,'P-07 HACCP score'!$C$2:$E$2,0))</f>
        <v>0</v>
      </c>
      <c r="BO146" s="56">
        <f>INDEX('P-07 HACCP score'!$C$3:$E$7,MATCH(V146,'P-07 HACCP score'!$B$3:$B$7,0),MATCH('D-14 Ernst'!R$2,'P-07 HACCP score'!$C$2:$E$2,0))</f>
        <v>0</v>
      </c>
      <c r="BP146" s="56">
        <f>INDEX('P-07 HACCP score'!$C$3:$E$7,MATCH(W146,'P-07 HACCP score'!$B$3:$B$7,0),MATCH('D-14 Ernst'!S$2,'P-07 HACCP score'!$C$2:$E$2,0))</f>
        <v>0</v>
      </c>
      <c r="BQ146" s="56" t="e">
        <f>INDEX('P-07 HACCP score'!$C$3:$E$7,MATCH(X146,'P-07 HACCP score'!$B$3:$B$7,0),MATCH('D-14 Ernst'!T$2,'P-07 HACCP score'!$C$2:$E$2,0))</f>
        <v>#N/A</v>
      </c>
      <c r="BR146" s="63">
        <f>INDEX('P-07 HACCP score'!$C$3:$E$7,MATCH(Y146,'P-07 HACCP score'!$B$3:$B$7,0),MATCH('D-14 Ernst'!U$2,'P-07 HACCP score'!$C$2:$E$2,0))</f>
        <v>0</v>
      </c>
      <c r="BS146" s="63">
        <f>INDEX('P-07 HACCP score'!$C$3:$E$7,MATCH(Z146,'P-07 HACCP score'!$B$3:$B$7,0),MATCH('D-14 Ernst'!V$2,'P-07 HACCP score'!$C$2:$E$2,0))</f>
        <v>0</v>
      </c>
      <c r="BT146" s="63">
        <f>INDEX('P-07 HACCP score'!$C$3:$E$7,MATCH(AA146,'P-07 HACCP score'!$B$3:$B$7,0),MATCH('D-14 Ernst'!W$2,'P-07 HACCP score'!$C$2:$E$2,0))</f>
        <v>0</v>
      </c>
      <c r="BU146" s="56">
        <f>INDEX('P-07 HACCP score'!$C$3:$E$7,MATCH(AB146,'P-07 HACCP score'!$B$3:$B$7,0),MATCH('D-14 Ernst'!X$2,'P-07 HACCP score'!$C$2:$E$2,0))</f>
        <v>0</v>
      </c>
      <c r="BV146" s="56">
        <f>INDEX('P-07 HACCP score'!$C$3:$E$7,MATCH(AC146,'P-07 HACCP score'!$B$3:$B$7,0),MATCH('D-14 Ernst'!Y$2,'P-07 HACCP score'!$C$2:$E$2,0))</f>
        <v>0</v>
      </c>
      <c r="BW146" s="56">
        <f>INDEX('P-07 HACCP score'!$C$3:$E$7,MATCH(AD146,'P-07 HACCP score'!$B$3:$B$7,0),MATCH('D-14 Ernst'!Z$2,'P-07 HACCP score'!$C$2:$E$2,0))</f>
        <v>0</v>
      </c>
      <c r="BX146" s="56">
        <f>INDEX('P-07 HACCP score'!$C$3:$E$7,MATCH(AE146,'P-07 HACCP score'!$B$3:$B$7,0),MATCH('D-14 Ernst'!AA$2,'P-07 HACCP score'!$C$2:$E$2,0))</f>
        <v>0</v>
      </c>
      <c r="BY146" s="56">
        <f>INDEX('P-07 HACCP score'!$C$3:$E$7,MATCH(AF146,'P-07 HACCP score'!$B$3:$B$7,0),MATCH('D-14 Ernst'!AB$2,'P-07 HACCP score'!$C$2:$E$2,0))</f>
        <v>0</v>
      </c>
      <c r="BZ146" s="56">
        <f>INDEX('P-07 HACCP score'!$C$3:$E$7,MATCH(AG146,'P-07 HACCP score'!$B$3:$B$7,0),MATCH('D-14 Ernst'!AC$2,'P-07 HACCP score'!$C$2:$E$2,0))</f>
        <v>0</v>
      </c>
      <c r="CA146" s="56">
        <f>INDEX('P-07 HACCP score'!$C$3:$E$7,MATCH(AH146,'P-07 HACCP score'!$B$3:$B$7,0),MATCH('D-14 Ernst'!AD$2,'P-07 HACCP score'!$C$2:$E$2,0))</f>
        <v>0</v>
      </c>
      <c r="CB146" s="56">
        <f>INDEX('P-07 HACCP score'!$C$3:$E$7,MATCH(AI146,'P-07 HACCP score'!$B$3:$B$7,0),MATCH('D-14 Ernst'!AE$2,'P-07 HACCP score'!$C$2:$E$2,0))</f>
        <v>0</v>
      </c>
      <c r="CC146" s="56">
        <f>INDEX('P-07 HACCP score'!$C$3:$E$7,MATCH(AJ146,'P-07 HACCP score'!$B$3:$B$7,0),MATCH('D-14 Ernst'!AF$2,'P-07 HACCP score'!$C$2:$E$2,0))</f>
        <v>0</v>
      </c>
      <c r="CD146" s="56">
        <f>INDEX('P-07 HACCP score'!$C$3:$E$7,MATCH(AK146,'P-07 HACCP score'!$B$3:$B$7,0),MATCH('D-14 Ernst'!AG$2,'P-07 HACCP score'!$C$2:$E$2,0))</f>
        <v>0</v>
      </c>
    </row>
    <row r="147" spans="1:82" x14ac:dyDescent="0.3">
      <c r="A147" s="48">
        <v>30550</v>
      </c>
      <c r="B147" s="49" t="s">
        <v>255</v>
      </c>
      <c r="C147" s="45" t="s">
        <v>256</v>
      </c>
      <c r="D147" s="39">
        <v>5</v>
      </c>
      <c r="E147" s="8"/>
      <c r="F147" s="7"/>
      <c r="G147" s="7"/>
      <c r="H147" s="7" t="str">
        <f>IF(COUNTIF(I147:M147,"H"),"H",
IF(COUNTIF(I147:M147,"M"),"M",
IF(COUNTIF(I147:M147,"L"),"L",
IF(COUNTIF(I147:M147,"B"),"B",""))))</f>
        <v/>
      </c>
      <c r="I147" s="10"/>
      <c r="J147" s="10"/>
      <c r="K147" s="10"/>
      <c r="L147" s="10"/>
      <c r="M147" s="10"/>
      <c r="N147" s="7"/>
      <c r="O147" s="7" t="str">
        <f>IF(COUNTIF(P147:Q147,"H"),"H",
IF(COUNTIF(P147:Q147,"M"),"M",
IF(COUNTIF(P147:Q147,"L"),"L",
IF(COUNTIF(P147:Q147,"B"),"B",""))))</f>
        <v/>
      </c>
      <c r="P147" s="12"/>
      <c r="Q147" s="12"/>
      <c r="R147" s="7"/>
      <c r="S147" s="7"/>
      <c r="T147" s="7"/>
      <c r="U147" s="7"/>
      <c r="V147" s="7"/>
      <c r="W147" s="7"/>
      <c r="X147" s="7" t="str">
        <f>IF(COUNTIF(Y147:AA147,"H"),"H",
IF(COUNTIF(Y147:AA147,"M"),"M",
IF(COUNTIF(Y147:AA147,"L"),"L",
IF(COUNTIF(Y147:AA147,"B"),"B",""))))</f>
        <v/>
      </c>
      <c r="Y147" s="25"/>
      <c r="Z147" s="25"/>
      <c r="AA147" s="25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>
        <f>COUNTIF(AX147:BA147,5)+COUNTIF(BG147:BH147,5)+COUNTIF(BK147:BQ147,5)+COUNTIF(BU147:CD147,5)+COUNTIF(AX147:BA147,9)+COUNTIF(BG147:BH147,9)+COUNTIF(BK147:BQ147,9)+COUNTIF(BU147:CD147,9)</f>
        <v>0</v>
      </c>
      <c r="AM147" s="7">
        <f>COUNTIF(AX147:BA147,15)+COUNTIF(BG147:BH147,15)+COUNTIF(BK147:BQ147,15)+COUNTIF(BU147:CD147,15)+COUNTIF(AX147:BA147,25)+COUNTIF(BG147:BH147,25)+COUNTIF(BK147:BQ147,25)+COUNTIF(BU147:CD147,25)</f>
        <v>0</v>
      </c>
      <c r="AN147" s="7" t="str">
        <f>IF(AM147&gt;=1,"HIGH",IF(AL147&gt;=2,"MEDIUM","LOW"))</f>
        <v>LOW</v>
      </c>
      <c r="AO147" s="7" t="str">
        <f>IF(AND(AM147=1,OR(H147="H",AB147="H"),TEXT(D147,0)&lt;&gt;"4"),"Y","N" )</f>
        <v>N</v>
      </c>
      <c r="AP147" s="7" t="s">
        <v>85</v>
      </c>
      <c r="AQ147" s="7" t="str">
        <f>IF(OR(AP147="Y",AO147="Y"),"MEDIUM",AN147)</f>
        <v>LOW</v>
      </c>
      <c r="AR147" s="57" t="s">
        <v>84</v>
      </c>
      <c r="AS147" s="57" t="s">
        <v>86</v>
      </c>
      <c r="AT147" s="57" t="s">
        <v>85</v>
      </c>
      <c r="AU147" s="57" t="str">
        <f>IF(AND(AR147="H",AS147="S"),"Y",IF(OR(AND(AR147="L",AS147="S",AT147="Y"),AND(AR147="H",AS147="G",AT147="Y")),"Y","N"))</f>
        <v>N</v>
      </c>
      <c r="AW147" s="57" t="str">
        <f>IF(AU147="N",AQ147,IF(AQ147="LOW","MEDIUM","HIGH"))</f>
        <v>LOW</v>
      </c>
      <c r="AX147" s="56">
        <f>INDEX('P-07 HACCP score'!$C$3:$E$7,MATCH(E147,'P-07 HACCP score'!$B$3:$B$7,0),MATCH('D-14 Ernst'!A$2,'P-07 HACCP score'!$C$2:$E$2,0))</f>
        <v>0</v>
      </c>
      <c r="AY147" s="56">
        <f>INDEX('P-07 HACCP score'!$C$3:$E$7,MATCH(F147,'P-07 HACCP score'!$B$3:$B$7,0),MATCH('D-14 Ernst'!B$2,'P-07 HACCP score'!$C$2:$E$2,0))</f>
        <v>0</v>
      </c>
      <c r="AZ147" s="56">
        <f>INDEX('P-07 HACCP score'!$C$3:$E$7,MATCH(G147,'P-07 HACCP score'!$B$3:$B$7,0),MATCH('D-14 Ernst'!C$2,'P-07 HACCP score'!$C$2:$E$2,0))</f>
        <v>0</v>
      </c>
      <c r="BA147" s="56" t="e">
        <f>INDEX('P-07 HACCP score'!$C$3:$E$7,MATCH(H147,'P-07 HACCP score'!$B$3:$B$7,0),MATCH('D-14 Ernst'!D$2,'P-07 HACCP score'!$C$2:$E$2,0))</f>
        <v>#N/A</v>
      </c>
      <c r="BB147" s="61">
        <f>INDEX('P-07 HACCP score'!$C$3:$E$7,MATCH(I147,'P-07 HACCP score'!$B$3:$B$7,0),MATCH('D-14 Ernst'!E$2,'P-07 HACCP score'!$C$2:$E$2,0))</f>
        <v>0</v>
      </c>
      <c r="BC147" s="61">
        <f>INDEX('P-07 HACCP score'!$C$3:$E$7,MATCH(J147,'P-07 HACCP score'!$B$3:$B$7,0),MATCH('D-14 Ernst'!F$2,'P-07 HACCP score'!$C$2:$E$2,0))</f>
        <v>0</v>
      </c>
      <c r="BD147" s="61">
        <f>INDEX('P-07 HACCP score'!$C$3:$E$7,MATCH(K147,'P-07 HACCP score'!$B$3:$B$7,0),MATCH('D-14 Ernst'!G$2,'P-07 HACCP score'!$C$2:$E$2,0))</f>
        <v>0</v>
      </c>
      <c r="BE147" s="61">
        <f>INDEX('P-07 HACCP score'!$C$3:$E$7,MATCH(L147,'P-07 HACCP score'!$B$3:$B$7,0),MATCH('D-14 Ernst'!H$2,'P-07 HACCP score'!$C$2:$E$2,0))</f>
        <v>0</v>
      </c>
      <c r="BF147" s="56">
        <f>INDEX('P-07 HACCP score'!$C$3:$E$7,MATCH(M147,'P-07 HACCP score'!$B$3:$B$7,0),MATCH('D-14 Ernst'!I$2,'P-07 HACCP score'!$C$2:$E$2,0))</f>
        <v>0</v>
      </c>
      <c r="BG147" s="56">
        <f>INDEX('P-07 HACCP score'!$C$3:$E$7,MATCH(N147,'P-07 HACCP score'!$B$3:$B$7,0),MATCH('D-14 Ernst'!J$2,'P-07 HACCP score'!$C$2:$E$2,0))</f>
        <v>0</v>
      </c>
      <c r="BH147" s="56" t="e">
        <f>INDEX('P-07 HACCP score'!$C$3:$E$7,MATCH(O147,'P-07 HACCP score'!$B$3:$B$7,0),MATCH('D-14 Ernst'!K$2,'P-07 HACCP score'!$C$2:$E$2,0))</f>
        <v>#N/A</v>
      </c>
      <c r="BI147" s="62">
        <f>INDEX('P-07 HACCP score'!$C$3:$E$7,MATCH(P147,'P-07 HACCP score'!$B$3:$B$7,0),MATCH('D-14 Ernst'!L$2,'P-07 HACCP score'!$C$2:$E$2,0))</f>
        <v>0</v>
      </c>
      <c r="BJ147" s="62">
        <f>INDEX('P-07 HACCP score'!$C$3:$E$7,MATCH(Q147,'P-07 HACCP score'!$B$3:$B$7,0),MATCH('D-14 Ernst'!M$2,'P-07 HACCP score'!$C$2:$E$2,0))</f>
        <v>0</v>
      </c>
      <c r="BK147" s="56">
        <f>INDEX('P-07 HACCP score'!$C$3:$E$7,MATCH(R147,'P-07 HACCP score'!$B$3:$B$7,0),MATCH('D-14 Ernst'!N$2,'P-07 HACCP score'!$C$2:$E$2,0))</f>
        <v>0</v>
      </c>
      <c r="BL147" s="56">
        <f>INDEX('P-07 HACCP score'!$C$3:$E$7,MATCH(S147,'P-07 HACCP score'!$B$3:$B$7,0),MATCH('D-14 Ernst'!O$2,'P-07 HACCP score'!$C$2:$E$2,0))</f>
        <v>0</v>
      </c>
      <c r="BM147" s="56">
        <f>INDEX('P-07 HACCP score'!$C$3:$E$7,MATCH(T147,'P-07 HACCP score'!$B$3:$B$7,0),MATCH('D-14 Ernst'!P$2,'P-07 HACCP score'!$C$2:$E$2,0))</f>
        <v>0</v>
      </c>
      <c r="BN147" s="56">
        <f>INDEX('P-07 HACCP score'!$C$3:$E$7,MATCH(U147,'P-07 HACCP score'!$B$3:$B$7,0),MATCH('D-14 Ernst'!Q$2,'P-07 HACCP score'!$C$2:$E$2,0))</f>
        <v>0</v>
      </c>
      <c r="BO147" s="56">
        <f>INDEX('P-07 HACCP score'!$C$3:$E$7,MATCH(V147,'P-07 HACCP score'!$B$3:$B$7,0),MATCH('D-14 Ernst'!R$2,'P-07 HACCP score'!$C$2:$E$2,0))</f>
        <v>0</v>
      </c>
      <c r="BP147" s="56">
        <f>INDEX('P-07 HACCP score'!$C$3:$E$7,MATCH(W147,'P-07 HACCP score'!$B$3:$B$7,0),MATCH('D-14 Ernst'!S$2,'P-07 HACCP score'!$C$2:$E$2,0))</f>
        <v>0</v>
      </c>
      <c r="BQ147" s="56" t="e">
        <f>INDEX('P-07 HACCP score'!$C$3:$E$7,MATCH(X147,'P-07 HACCP score'!$B$3:$B$7,0),MATCH('D-14 Ernst'!T$2,'P-07 HACCP score'!$C$2:$E$2,0))</f>
        <v>#N/A</v>
      </c>
      <c r="BR147" s="63">
        <f>INDEX('P-07 HACCP score'!$C$3:$E$7,MATCH(Y147,'P-07 HACCP score'!$B$3:$B$7,0),MATCH('D-14 Ernst'!U$2,'P-07 HACCP score'!$C$2:$E$2,0))</f>
        <v>0</v>
      </c>
      <c r="BS147" s="63">
        <f>INDEX('P-07 HACCP score'!$C$3:$E$7,MATCH(Z147,'P-07 HACCP score'!$B$3:$B$7,0),MATCH('D-14 Ernst'!V$2,'P-07 HACCP score'!$C$2:$E$2,0))</f>
        <v>0</v>
      </c>
      <c r="BT147" s="63">
        <f>INDEX('P-07 HACCP score'!$C$3:$E$7,MATCH(AA147,'P-07 HACCP score'!$B$3:$B$7,0),MATCH('D-14 Ernst'!W$2,'P-07 HACCP score'!$C$2:$E$2,0))</f>
        <v>0</v>
      </c>
      <c r="BU147" s="56">
        <f>INDEX('P-07 HACCP score'!$C$3:$E$7,MATCH(AB147,'P-07 HACCP score'!$B$3:$B$7,0),MATCH('D-14 Ernst'!X$2,'P-07 HACCP score'!$C$2:$E$2,0))</f>
        <v>0</v>
      </c>
      <c r="BV147" s="56">
        <f>INDEX('P-07 HACCP score'!$C$3:$E$7,MATCH(AC147,'P-07 HACCP score'!$B$3:$B$7,0),MATCH('D-14 Ernst'!Y$2,'P-07 HACCP score'!$C$2:$E$2,0))</f>
        <v>0</v>
      </c>
      <c r="BW147" s="56">
        <f>INDEX('P-07 HACCP score'!$C$3:$E$7,MATCH(AD147,'P-07 HACCP score'!$B$3:$B$7,0),MATCH('D-14 Ernst'!Z$2,'P-07 HACCP score'!$C$2:$E$2,0))</f>
        <v>0</v>
      </c>
      <c r="BX147" s="56">
        <f>INDEX('P-07 HACCP score'!$C$3:$E$7,MATCH(AE147,'P-07 HACCP score'!$B$3:$B$7,0),MATCH('D-14 Ernst'!AA$2,'P-07 HACCP score'!$C$2:$E$2,0))</f>
        <v>0</v>
      </c>
      <c r="BY147" s="56">
        <f>INDEX('P-07 HACCP score'!$C$3:$E$7,MATCH(AF147,'P-07 HACCP score'!$B$3:$B$7,0),MATCH('D-14 Ernst'!AB$2,'P-07 HACCP score'!$C$2:$E$2,0))</f>
        <v>0</v>
      </c>
      <c r="BZ147" s="56">
        <f>INDEX('P-07 HACCP score'!$C$3:$E$7,MATCH(AG147,'P-07 HACCP score'!$B$3:$B$7,0),MATCH('D-14 Ernst'!AC$2,'P-07 HACCP score'!$C$2:$E$2,0))</f>
        <v>0</v>
      </c>
      <c r="CA147" s="56">
        <f>INDEX('P-07 HACCP score'!$C$3:$E$7,MATCH(AH147,'P-07 HACCP score'!$B$3:$B$7,0),MATCH('D-14 Ernst'!AD$2,'P-07 HACCP score'!$C$2:$E$2,0))</f>
        <v>0</v>
      </c>
      <c r="CB147" s="56">
        <f>INDEX('P-07 HACCP score'!$C$3:$E$7,MATCH(AI147,'P-07 HACCP score'!$B$3:$B$7,0),MATCH('D-14 Ernst'!AE$2,'P-07 HACCP score'!$C$2:$E$2,0))</f>
        <v>0</v>
      </c>
      <c r="CC147" s="56">
        <f>INDEX('P-07 HACCP score'!$C$3:$E$7,MATCH(AJ147,'P-07 HACCP score'!$B$3:$B$7,0),MATCH('D-14 Ernst'!AF$2,'P-07 HACCP score'!$C$2:$E$2,0))</f>
        <v>0</v>
      </c>
      <c r="CD147" s="56">
        <f>INDEX('P-07 HACCP score'!$C$3:$E$7,MATCH(AK147,'P-07 HACCP score'!$B$3:$B$7,0),MATCH('D-14 Ernst'!AG$2,'P-07 HACCP score'!$C$2:$E$2,0))</f>
        <v>0</v>
      </c>
    </row>
    <row r="148" spans="1:82" x14ac:dyDescent="0.3">
      <c r="A148" s="48">
        <v>53270</v>
      </c>
      <c r="B148" s="51" t="s">
        <v>257</v>
      </c>
      <c r="C148" s="45" t="s">
        <v>154</v>
      </c>
      <c r="D148" s="39">
        <v>6</v>
      </c>
      <c r="E148" s="8" t="s">
        <v>84</v>
      </c>
      <c r="F148" s="7"/>
      <c r="G148" s="7"/>
      <c r="H148" s="7" t="str">
        <f>IF(COUNTIF(I148:M148,"H"),"H",
IF(COUNTIF(I148:M148,"M"),"M",
IF(COUNTIF(I148:M148,"L"),"L",
IF(COUNTIF(I148:M148,"B"),"B",""))))</f>
        <v/>
      </c>
      <c r="I148" s="10"/>
      <c r="J148" s="10"/>
      <c r="K148" s="10"/>
      <c r="L148" s="10"/>
      <c r="M148" s="10"/>
      <c r="N148" s="7"/>
      <c r="O148" s="7" t="str">
        <f>IF(COUNTIF(P148:Q148,"H"),"H",
IF(COUNTIF(P148:Q148,"M"),"M",
IF(COUNTIF(P148:Q148,"L"),"L",
IF(COUNTIF(P148:Q148,"B"),"B",""))))</f>
        <v>L</v>
      </c>
      <c r="P148" s="12" t="s">
        <v>84</v>
      </c>
      <c r="Q148" s="12"/>
      <c r="R148" s="7" t="s">
        <v>92</v>
      </c>
      <c r="S148" s="7" t="s">
        <v>92</v>
      </c>
      <c r="T148" s="7" t="s">
        <v>102</v>
      </c>
      <c r="U148" s="7" t="s">
        <v>84</v>
      </c>
      <c r="V148" s="7"/>
      <c r="W148" s="7"/>
      <c r="X148" s="7" t="str">
        <f>IF(COUNTIF(Y148:AA148,"H"),"H",
IF(COUNTIF(Y148:AA148,"M"),"M",
IF(COUNTIF(Y148:AA148,"L"),"L",
IF(COUNTIF(Y148:AA148,"B"),"B",""))))</f>
        <v/>
      </c>
      <c r="Y148" s="25"/>
      <c r="Z148" s="25"/>
      <c r="AA148" s="25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>
        <f>COUNTIF(AX148:BA148,5)+COUNTIF(BG148:BH148,5)+COUNTIF(BK148:BQ148,5)+COUNTIF(BU148:CD148,5)+COUNTIF(AX148:BA148,9)+COUNTIF(BG148:BH148,9)+COUNTIF(BK148:BQ148,9)+COUNTIF(BU148:CD148,9)</f>
        <v>2</v>
      </c>
      <c r="AM148" s="7">
        <f>COUNTIF(AX148:BA148,15)+COUNTIF(BG148:BH148,15)+COUNTIF(BK148:BQ148,15)+COUNTIF(BU148:CD148,15)+COUNTIF(AX148:BA148,25)+COUNTIF(BG148:BH148,25)+COUNTIF(BK148:BQ148,25)+COUNTIF(BU148:CD148,25)</f>
        <v>1</v>
      </c>
      <c r="AN148" s="7" t="str">
        <f>IF(AM148&gt;=1,"HIGH",IF(AL148&gt;=2,"MEDIUM","LOW"))</f>
        <v>HIGH</v>
      </c>
      <c r="AO148" s="7" t="str">
        <f>IF(AND(AM148=1,OR(H148="H",AB148="H"),TEXT(D148,0)&lt;&gt;"4"),"Y","N" )</f>
        <v>N</v>
      </c>
      <c r="AP148" s="7" t="s">
        <v>85</v>
      </c>
      <c r="AQ148" s="7" t="str">
        <f>IF(OR(AP148="Y",AO148="Y"),"MEDIUM",AN148)</f>
        <v>HIGH</v>
      </c>
      <c r="AR148" s="57" t="s">
        <v>84</v>
      </c>
      <c r="AS148" s="57" t="s">
        <v>86</v>
      </c>
      <c r="AT148" s="57" t="s">
        <v>85</v>
      </c>
      <c r="AU148" s="57" t="str">
        <f>IF(AND(AR148="H",AS148="S"),"Y",IF(OR(AND(AR148="L",AS148="S",AT148="Y"),AND(AR148="H",AS148="G",AT148="Y")),"Y","N"))</f>
        <v>N</v>
      </c>
      <c r="AW148" s="57" t="str">
        <f>IF(AU148="N",AQ148,IF(AQ148="LOW","MEDIUM","HIGH"))</f>
        <v>HIGH</v>
      </c>
      <c r="AX148" s="56">
        <f>INDEX('P-07 HACCP score'!$C$3:$E$7,MATCH(E148,'P-07 HACCP score'!$B$3:$B$7,0),MATCH('D-14 Ernst'!A$2,'P-07 HACCP score'!$C$2:$E$2,0))</f>
        <v>3</v>
      </c>
      <c r="AY148" s="56">
        <f>INDEX('P-07 HACCP score'!$C$3:$E$7,MATCH(F148,'P-07 HACCP score'!$B$3:$B$7,0),MATCH('D-14 Ernst'!B$2,'P-07 HACCP score'!$C$2:$E$2,0))</f>
        <v>0</v>
      </c>
      <c r="AZ148" s="56">
        <f>INDEX('P-07 HACCP score'!$C$3:$E$7,MATCH(G148,'P-07 HACCP score'!$B$3:$B$7,0),MATCH('D-14 Ernst'!C$2,'P-07 HACCP score'!$C$2:$E$2,0))</f>
        <v>0</v>
      </c>
      <c r="BA148" s="56" t="e">
        <f>INDEX('P-07 HACCP score'!$C$3:$E$7,MATCH(H148,'P-07 HACCP score'!$B$3:$B$7,0),MATCH('D-14 Ernst'!D$2,'P-07 HACCP score'!$C$2:$E$2,0))</f>
        <v>#N/A</v>
      </c>
      <c r="BB148" s="61">
        <f>INDEX('P-07 HACCP score'!$C$3:$E$7,MATCH(I148,'P-07 HACCP score'!$B$3:$B$7,0),MATCH('D-14 Ernst'!E$2,'P-07 HACCP score'!$C$2:$E$2,0))</f>
        <v>0</v>
      </c>
      <c r="BC148" s="61">
        <f>INDEX('P-07 HACCP score'!$C$3:$E$7,MATCH(J148,'P-07 HACCP score'!$B$3:$B$7,0),MATCH('D-14 Ernst'!F$2,'P-07 HACCP score'!$C$2:$E$2,0))</f>
        <v>0</v>
      </c>
      <c r="BD148" s="61">
        <f>INDEX('P-07 HACCP score'!$C$3:$E$7,MATCH(K148,'P-07 HACCP score'!$B$3:$B$7,0),MATCH('D-14 Ernst'!G$2,'P-07 HACCP score'!$C$2:$E$2,0))</f>
        <v>0</v>
      </c>
      <c r="BE148" s="61">
        <f>INDEX('P-07 HACCP score'!$C$3:$E$7,MATCH(L148,'P-07 HACCP score'!$B$3:$B$7,0),MATCH('D-14 Ernst'!H$2,'P-07 HACCP score'!$C$2:$E$2,0))</f>
        <v>0</v>
      </c>
      <c r="BF148" s="56">
        <f>INDEX('P-07 HACCP score'!$C$3:$E$7,MATCH(M148,'P-07 HACCP score'!$B$3:$B$7,0),MATCH('D-14 Ernst'!I$2,'P-07 HACCP score'!$C$2:$E$2,0))</f>
        <v>0</v>
      </c>
      <c r="BG148" s="56">
        <f>INDEX('P-07 HACCP score'!$C$3:$E$7,MATCH(N148,'P-07 HACCP score'!$B$3:$B$7,0),MATCH('D-14 Ernst'!J$2,'P-07 HACCP score'!$C$2:$E$2,0))</f>
        <v>0</v>
      </c>
      <c r="BH148" s="56">
        <f>INDEX('P-07 HACCP score'!$C$3:$E$7,MATCH(O148,'P-07 HACCP score'!$B$3:$B$7,0),MATCH('D-14 Ernst'!K$2,'P-07 HACCP score'!$C$2:$E$2,0))</f>
        <v>3</v>
      </c>
      <c r="BI148" s="62">
        <f>INDEX('P-07 HACCP score'!$C$3:$E$7,MATCH(P148,'P-07 HACCP score'!$B$3:$B$7,0),MATCH('D-14 Ernst'!L$2,'P-07 HACCP score'!$C$2:$E$2,0))</f>
        <v>3</v>
      </c>
      <c r="BJ148" s="62">
        <f>INDEX('P-07 HACCP score'!$C$3:$E$7,MATCH(Q148,'P-07 HACCP score'!$B$3:$B$7,0),MATCH('D-14 Ernst'!M$2,'P-07 HACCP score'!$C$2:$E$2,0))</f>
        <v>0</v>
      </c>
      <c r="BK148" s="56">
        <f>INDEX('P-07 HACCP score'!$C$3:$E$7,MATCH(R148,'P-07 HACCP score'!$B$3:$B$7,0),MATCH('D-14 Ernst'!N$2,'P-07 HACCP score'!$C$2:$E$2,0))</f>
        <v>25</v>
      </c>
      <c r="BL148" s="56">
        <f>INDEX('P-07 HACCP score'!$C$3:$E$7,MATCH(S148,'P-07 HACCP score'!$B$3:$B$7,0),MATCH('D-14 Ernst'!O$2,'P-07 HACCP score'!$C$2:$E$2,0))</f>
        <v>5</v>
      </c>
      <c r="BM148" s="56">
        <f>INDEX('P-07 HACCP score'!$C$3:$E$7,MATCH(T148,'P-07 HACCP score'!$B$3:$B$7,0),MATCH('D-14 Ernst'!P$2,'P-07 HACCP score'!$C$2:$E$2,0))</f>
        <v>9</v>
      </c>
      <c r="BN148" s="56">
        <f>INDEX('P-07 HACCP score'!$C$3:$E$7,MATCH(U148,'P-07 HACCP score'!$B$3:$B$7,0),MATCH('D-14 Ernst'!Q$2,'P-07 HACCP score'!$C$2:$E$2,0))</f>
        <v>3</v>
      </c>
      <c r="BO148" s="56">
        <f>INDEX('P-07 HACCP score'!$C$3:$E$7,MATCH(V148,'P-07 HACCP score'!$B$3:$B$7,0),MATCH('D-14 Ernst'!R$2,'P-07 HACCP score'!$C$2:$E$2,0))</f>
        <v>0</v>
      </c>
      <c r="BP148" s="56">
        <f>INDEX('P-07 HACCP score'!$C$3:$E$7,MATCH(W148,'P-07 HACCP score'!$B$3:$B$7,0),MATCH('D-14 Ernst'!S$2,'P-07 HACCP score'!$C$2:$E$2,0))</f>
        <v>0</v>
      </c>
      <c r="BQ148" s="56" t="e">
        <f>INDEX('P-07 HACCP score'!$C$3:$E$7,MATCH(X148,'P-07 HACCP score'!$B$3:$B$7,0),MATCH('D-14 Ernst'!T$2,'P-07 HACCP score'!$C$2:$E$2,0))</f>
        <v>#N/A</v>
      </c>
      <c r="BR148" s="63">
        <f>INDEX('P-07 HACCP score'!$C$3:$E$7,MATCH(Y148,'P-07 HACCP score'!$B$3:$B$7,0),MATCH('D-14 Ernst'!U$2,'P-07 HACCP score'!$C$2:$E$2,0))</f>
        <v>0</v>
      </c>
      <c r="BS148" s="63">
        <f>INDEX('P-07 HACCP score'!$C$3:$E$7,MATCH(Z148,'P-07 HACCP score'!$B$3:$B$7,0),MATCH('D-14 Ernst'!V$2,'P-07 HACCP score'!$C$2:$E$2,0))</f>
        <v>0</v>
      </c>
      <c r="BT148" s="63">
        <f>INDEX('P-07 HACCP score'!$C$3:$E$7,MATCH(AA148,'P-07 HACCP score'!$B$3:$B$7,0),MATCH('D-14 Ernst'!W$2,'P-07 HACCP score'!$C$2:$E$2,0))</f>
        <v>0</v>
      </c>
      <c r="BU148" s="56">
        <f>INDEX('P-07 HACCP score'!$C$3:$E$7,MATCH(AB148,'P-07 HACCP score'!$B$3:$B$7,0),MATCH('D-14 Ernst'!X$2,'P-07 HACCP score'!$C$2:$E$2,0))</f>
        <v>0</v>
      </c>
      <c r="BV148" s="56">
        <f>INDEX('P-07 HACCP score'!$C$3:$E$7,MATCH(AC148,'P-07 HACCP score'!$B$3:$B$7,0),MATCH('D-14 Ernst'!Y$2,'P-07 HACCP score'!$C$2:$E$2,0))</f>
        <v>0</v>
      </c>
      <c r="BW148" s="56">
        <f>INDEX('P-07 HACCP score'!$C$3:$E$7,MATCH(AD148,'P-07 HACCP score'!$B$3:$B$7,0),MATCH('D-14 Ernst'!Z$2,'P-07 HACCP score'!$C$2:$E$2,0))</f>
        <v>0</v>
      </c>
      <c r="BX148" s="56">
        <f>INDEX('P-07 HACCP score'!$C$3:$E$7,MATCH(AE148,'P-07 HACCP score'!$B$3:$B$7,0),MATCH('D-14 Ernst'!AA$2,'P-07 HACCP score'!$C$2:$E$2,0))</f>
        <v>0</v>
      </c>
      <c r="BY148" s="56">
        <f>INDEX('P-07 HACCP score'!$C$3:$E$7,MATCH(AF148,'P-07 HACCP score'!$B$3:$B$7,0),MATCH('D-14 Ernst'!AB$2,'P-07 HACCP score'!$C$2:$E$2,0))</f>
        <v>0</v>
      </c>
      <c r="BZ148" s="56">
        <f>INDEX('P-07 HACCP score'!$C$3:$E$7,MATCH(AG148,'P-07 HACCP score'!$B$3:$B$7,0),MATCH('D-14 Ernst'!AC$2,'P-07 HACCP score'!$C$2:$E$2,0))</f>
        <v>0</v>
      </c>
      <c r="CA148" s="56">
        <f>INDEX('P-07 HACCP score'!$C$3:$E$7,MATCH(AH148,'P-07 HACCP score'!$B$3:$B$7,0),MATCH('D-14 Ernst'!AD$2,'P-07 HACCP score'!$C$2:$E$2,0))</f>
        <v>0</v>
      </c>
      <c r="CB148" s="56">
        <f>INDEX('P-07 HACCP score'!$C$3:$E$7,MATCH(AI148,'P-07 HACCP score'!$B$3:$B$7,0),MATCH('D-14 Ernst'!AE$2,'P-07 HACCP score'!$C$2:$E$2,0))</f>
        <v>0</v>
      </c>
      <c r="CC148" s="56">
        <f>INDEX('P-07 HACCP score'!$C$3:$E$7,MATCH(AJ148,'P-07 HACCP score'!$B$3:$B$7,0),MATCH('D-14 Ernst'!AF$2,'P-07 HACCP score'!$C$2:$E$2,0))</f>
        <v>0</v>
      </c>
      <c r="CD148" s="56">
        <f>INDEX('P-07 HACCP score'!$C$3:$E$7,MATCH(AK148,'P-07 HACCP score'!$B$3:$B$7,0),MATCH('D-14 Ernst'!AG$2,'P-07 HACCP score'!$C$2:$E$2,0))</f>
        <v>0</v>
      </c>
    </row>
    <row r="149" spans="1:82" x14ac:dyDescent="0.3">
      <c r="A149" s="48">
        <v>53200</v>
      </c>
      <c r="B149" s="51" t="s">
        <v>258</v>
      </c>
      <c r="C149" s="45" t="s">
        <v>154</v>
      </c>
      <c r="D149" s="39">
        <v>6</v>
      </c>
      <c r="E149" s="32" t="s">
        <v>83</v>
      </c>
      <c r="F149" s="7"/>
      <c r="G149" s="7"/>
      <c r="H149" s="7" t="str">
        <f>IF(COUNTIF(I149:M149,"H"),"H",
IF(COUNTIF(I149:M149,"M"),"M",
IF(COUNTIF(I149:M149,"L"),"L",
IF(COUNTIF(I149:M149,"B"),"B",""))))</f>
        <v/>
      </c>
      <c r="I149" s="10"/>
      <c r="J149" s="10"/>
      <c r="K149" s="10"/>
      <c r="L149" s="10"/>
      <c r="M149" s="10"/>
      <c r="N149" s="7"/>
      <c r="O149" s="7" t="str">
        <f>IF(COUNTIF(P149:Q149,"H"),"H",
IF(COUNTIF(P149:Q149,"M"),"M",
IF(COUNTIF(P149:Q149,"L"),"L",
IF(COUNTIF(P149:Q149,"B"),"B",""))))</f>
        <v/>
      </c>
      <c r="P149" s="12"/>
      <c r="Q149" s="12"/>
      <c r="R149" s="7" t="s">
        <v>84</v>
      </c>
      <c r="S149" s="7" t="s">
        <v>84</v>
      </c>
      <c r="T149" s="7" t="s">
        <v>83</v>
      </c>
      <c r="U149" s="7" t="s">
        <v>84</v>
      </c>
      <c r="V149" s="7"/>
      <c r="W149" s="7"/>
      <c r="X149" s="7" t="str">
        <f>IF(COUNTIF(Y149:AA149,"H"),"H",
IF(COUNTIF(Y149:AA149,"M"),"M",
IF(COUNTIF(Y149:AA149,"L"),"L",
IF(COUNTIF(Y149:AA149,"B"),"B",""))))</f>
        <v/>
      </c>
      <c r="Y149" s="25"/>
      <c r="Z149" s="25"/>
      <c r="AA149" s="25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>
        <f>COUNTIF(AX149:BA149,5)+COUNTIF(BG149:BH149,5)+COUNTIF(BK149:BQ149,5)+COUNTIF(BU149:CD149,5)+COUNTIF(AX149:BA149,9)+COUNTIF(BG149:BH149,9)+COUNTIF(BK149:BQ149,9)+COUNTIF(BU149:CD149,9)</f>
        <v>1</v>
      </c>
      <c r="AM149" s="7">
        <f>COUNTIF(AX149:BA149,15)+COUNTIF(BG149:BH149,15)+COUNTIF(BK149:BQ149,15)+COUNTIF(BU149:CD149,15)+COUNTIF(AX149:BA149,25)+COUNTIF(BG149:BH149,25)+COUNTIF(BK149:BQ149,25)+COUNTIF(BU149:CD149,25)</f>
        <v>0</v>
      </c>
      <c r="AN149" s="7" t="str">
        <f>IF(AM149&gt;=1,"HIGH",IF(AL149&gt;=2,"MEDIUM","LOW"))</f>
        <v>LOW</v>
      </c>
      <c r="AO149" s="7" t="str">
        <f>IF(AND(AM149=1,OR(H149="H",AB149="H"),TEXT(D149,0)&lt;&gt;"4"),"Y","N" )</f>
        <v>N</v>
      </c>
      <c r="AP149" s="7" t="s">
        <v>85</v>
      </c>
      <c r="AQ149" s="7" t="str">
        <f>IF(OR(AP149="Y",AO149="Y"),"MEDIUM",AN149)</f>
        <v>LOW</v>
      </c>
      <c r="AR149" s="57" t="s">
        <v>84</v>
      </c>
      <c r="AS149" s="57" t="s">
        <v>86</v>
      </c>
      <c r="AT149" s="57" t="s">
        <v>85</v>
      </c>
      <c r="AU149" s="57" t="str">
        <f>IF(AND(AR149="H",AS149="S"),"Y",IF(OR(AND(AR149="L",AS149="S",AT149="Y"),AND(AR149="H",AS149="G",AT149="Y")),"Y","N"))</f>
        <v>N</v>
      </c>
      <c r="AW149" s="57" t="str">
        <f>IF(AU149="N",AQ149,IF(AQ149="LOW","MEDIUM","HIGH"))</f>
        <v>LOW</v>
      </c>
      <c r="AX149" s="56">
        <f>INDEX('P-07 HACCP score'!$C$3:$E$7,MATCH(E149,'P-07 HACCP score'!$B$3:$B$7,0),MATCH('D-14 Ernst'!A$2,'P-07 HACCP score'!$C$2:$E$2,0))</f>
        <v>1.5</v>
      </c>
      <c r="AY149" s="56">
        <f>INDEX('P-07 HACCP score'!$C$3:$E$7,MATCH(F149,'P-07 HACCP score'!$B$3:$B$7,0),MATCH('D-14 Ernst'!B$2,'P-07 HACCP score'!$C$2:$E$2,0))</f>
        <v>0</v>
      </c>
      <c r="AZ149" s="56">
        <f>INDEX('P-07 HACCP score'!$C$3:$E$7,MATCH(G149,'P-07 HACCP score'!$B$3:$B$7,0),MATCH('D-14 Ernst'!C$2,'P-07 HACCP score'!$C$2:$E$2,0))</f>
        <v>0</v>
      </c>
      <c r="BA149" s="56" t="e">
        <f>INDEX('P-07 HACCP score'!$C$3:$E$7,MATCH(H149,'P-07 HACCP score'!$B$3:$B$7,0),MATCH('D-14 Ernst'!D$2,'P-07 HACCP score'!$C$2:$E$2,0))</f>
        <v>#N/A</v>
      </c>
      <c r="BB149" s="61">
        <f>INDEX('P-07 HACCP score'!$C$3:$E$7,MATCH(I149,'P-07 HACCP score'!$B$3:$B$7,0),MATCH('D-14 Ernst'!E$2,'P-07 HACCP score'!$C$2:$E$2,0))</f>
        <v>0</v>
      </c>
      <c r="BC149" s="61">
        <f>INDEX('P-07 HACCP score'!$C$3:$E$7,MATCH(J149,'P-07 HACCP score'!$B$3:$B$7,0),MATCH('D-14 Ernst'!F$2,'P-07 HACCP score'!$C$2:$E$2,0))</f>
        <v>0</v>
      </c>
      <c r="BD149" s="61">
        <f>INDEX('P-07 HACCP score'!$C$3:$E$7,MATCH(K149,'P-07 HACCP score'!$B$3:$B$7,0),MATCH('D-14 Ernst'!G$2,'P-07 HACCP score'!$C$2:$E$2,0))</f>
        <v>0</v>
      </c>
      <c r="BE149" s="61">
        <f>INDEX('P-07 HACCP score'!$C$3:$E$7,MATCH(L149,'P-07 HACCP score'!$B$3:$B$7,0),MATCH('D-14 Ernst'!H$2,'P-07 HACCP score'!$C$2:$E$2,0))</f>
        <v>0</v>
      </c>
      <c r="BF149" s="56">
        <f>INDEX('P-07 HACCP score'!$C$3:$E$7,MATCH(M149,'P-07 HACCP score'!$B$3:$B$7,0),MATCH('D-14 Ernst'!I$2,'P-07 HACCP score'!$C$2:$E$2,0))</f>
        <v>0</v>
      </c>
      <c r="BG149" s="56">
        <f>INDEX('P-07 HACCP score'!$C$3:$E$7,MATCH(N149,'P-07 HACCP score'!$B$3:$B$7,0),MATCH('D-14 Ernst'!J$2,'P-07 HACCP score'!$C$2:$E$2,0))</f>
        <v>0</v>
      </c>
      <c r="BH149" s="56" t="e">
        <f>INDEX('P-07 HACCP score'!$C$3:$E$7,MATCH(O149,'P-07 HACCP score'!$B$3:$B$7,0),MATCH('D-14 Ernst'!K$2,'P-07 HACCP score'!$C$2:$E$2,0))</f>
        <v>#N/A</v>
      </c>
      <c r="BI149" s="62">
        <f>INDEX('P-07 HACCP score'!$C$3:$E$7,MATCH(P149,'P-07 HACCP score'!$B$3:$B$7,0),MATCH('D-14 Ernst'!L$2,'P-07 HACCP score'!$C$2:$E$2,0))</f>
        <v>0</v>
      </c>
      <c r="BJ149" s="62">
        <f>INDEX('P-07 HACCP score'!$C$3:$E$7,MATCH(Q149,'P-07 HACCP score'!$B$3:$B$7,0),MATCH('D-14 Ernst'!M$2,'P-07 HACCP score'!$C$2:$E$2,0))</f>
        <v>0</v>
      </c>
      <c r="BK149" s="56">
        <f>INDEX('P-07 HACCP score'!$C$3:$E$7,MATCH(R149,'P-07 HACCP score'!$B$3:$B$7,0),MATCH('D-14 Ernst'!N$2,'P-07 HACCP score'!$C$2:$E$2,0))</f>
        <v>5</v>
      </c>
      <c r="BL149" s="56">
        <f>INDEX('P-07 HACCP score'!$C$3:$E$7,MATCH(S149,'P-07 HACCP score'!$B$3:$B$7,0),MATCH('D-14 Ernst'!O$2,'P-07 HACCP score'!$C$2:$E$2,0))</f>
        <v>1</v>
      </c>
      <c r="BM149" s="56">
        <f>INDEX('P-07 HACCP score'!$C$3:$E$7,MATCH(T149,'P-07 HACCP score'!$B$3:$B$7,0),MATCH('D-14 Ernst'!P$2,'P-07 HACCP score'!$C$2:$E$2,0))</f>
        <v>1.5</v>
      </c>
      <c r="BN149" s="56">
        <f>INDEX('P-07 HACCP score'!$C$3:$E$7,MATCH(U149,'P-07 HACCP score'!$B$3:$B$7,0),MATCH('D-14 Ernst'!Q$2,'P-07 HACCP score'!$C$2:$E$2,0))</f>
        <v>3</v>
      </c>
      <c r="BO149" s="56">
        <f>INDEX('P-07 HACCP score'!$C$3:$E$7,MATCH(V149,'P-07 HACCP score'!$B$3:$B$7,0),MATCH('D-14 Ernst'!R$2,'P-07 HACCP score'!$C$2:$E$2,0))</f>
        <v>0</v>
      </c>
      <c r="BP149" s="56">
        <f>INDEX('P-07 HACCP score'!$C$3:$E$7,MATCH(W149,'P-07 HACCP score'!$B$3:$B$7,0),MATCH('D-14 Ernst'!S$2,'P-07 HACCP score'!$C$2:$E$2,0))</f>
        <v>0</v>
      </c>
      <c r="BQ149" s="56" t="e">
        <f>INDEX('P-07 HACCP score'!$C$3:$E$7,MATCH(X149,'P-07 HACCP score'!$B$3:$B$7,0),MATCH('D-14 Ernst'!T$2,'P-07 HACCP score'!$C$2:$E$2,0))</f>
        <v>#N/A</v>
      </c>
      <c r="BR149" s="63">
        <f>INDEX('P-07 HACCP score'!$C$3:$E$7,MATCH(Y149,'P-07 HACCP score'!$B$3:$B$7,0),MATCH('D-14 Ernst'!U$2,'P-07 HACCP score'!$C$2:$E$2,0))</f>
        <v>0</v>
      </c>
      <c r="BS149" s="63">
        <f>INDEX('P-07 HACCP score'!$C$3:$E$7,MATCH(Z149,'P-07 HACCP score'!$B$3:$B$7,0),MATCH('D-14 Ernst'!V$2,'P-07 HACCP score'!$C$2:$E$2,0))</f>
        <v>0</v>
      </c>
      <c r="BT149" s="63">
        <f>INDEX('P-07 HACCP score'!$C$3:$E$7,MATCH(AA149,'P-07 HACCP score'!$B$3:$B$7,0),MATCH('D-14 Ernst'!W$2,'P-07 HACCP score'!$C$2:$E$2,0))</f>
        <v>0</v>
      </c>
      <c r="BU149" s="56">
        <f>INDEX('P-07 HACCP score'!$C$3:$E$7,MATCH(AB149,'P-07 HACCP score'!$B$3:$B$7,0),MATCH('D-14 Ernst'!X$2,'P-07 HACCP score'!$C$2:$E$2,0))</f>
        <v>0</v>
      </c>
      <c r="BV149" s="56">
        <f>INDEX('P-07 HACCP score'!$C$3:$E$7,MATCH(AC149,'P-07 HACCP score'!$B$3:$B$7,0),MATCH('D-14 Ernst'!Y$2,'P-07 HACCP score'!$C$2:$E$2,0))</f>
        <v>0</v>
      </c>
      <c r="BW149" s="56">
        <f>INDEX('P-07 HACCP score'!$C$3:$E$7,MATCH(AD149,'P-07 HACCP score'!$B$3:$B$7,0),MATCH('D-14 Ernst'!Z$2,'P-07 HACCP score'!$C$2:$E$2,0))</f>
        <v>0</v>
      </c>
      <c r="BX149" s="56">
        <f>INDEX('P-07 HACCP score'!$C$3:$E$7,MATCH(AE149,'P-07 HACCP score'!$B$3:$B$7,0),MATCH('D-14 Ernst'!AA$2,'P-07 HACCP score'!$C$2:$E$2,0))</f>
        <v>0</v>
      </c>
      <c r="BY149" s="56">
        <f>INDEX('P-07 HACCP score'!$C$3:$E$7,MATCH(AF149,'P-07 HACCP score'!$B$3:$B$7,0),MATCH('D-14 Ernst'!AB$2,'P-07 HACCP score'!$C$2:$E$2,0))</f>
        <v>0</v>
      </c>
      <c r="BZ149" s="56">
        <f>INDEX('P-07 HACCP score'!$C$3:$E$7,MATCH(AG149,'P-07 HACCP score'!$B$3:$B$7,0),MATCH('D-14 Ernst'!AC$2,'P-07 HACCP score'!$C$2:$E$2,0))</f>
        <v>0</v>
      </c>
      <c r="CA149" s="56">
        <f>INDEX('P-07 HACCP score'!$C$3:$E$7,MATCH(AH149,'P-07 HACCP score'!$B$3:$B$7,0),MATCH('D-14 Ernst'!AD$2,'P-07 HACCP score'!$C$2:$E$2,0))</f>
        <v>0</v>
      </c>
      <c r="CB149" s="56">
        <f>INDEX('P-07 HACCP score'!$C$3:$E$7,MATCH(AI149,'P-07 HACCP score'!$B$3:$B$7,0),MATCH('D-14 Ernst'!AE$2,'P-07 HACCP score'!$C$2:$E$2,0))</f>
        <v>0</v>
      </c>
      <c r="CC149" s="56">
        <f>INDEX('P-07 HACCP score'!$C$3:$E$7,MATCH(AJ149,'P-07 HACCP score'!$B$3:$B$7,0),MATCH('D-14 Ernst'!AF$2,'P-07 HACCP score'!$C$2:$E$2,0))</f>
        <v>0</v>
      </c>
      <c r="CD149" s="56">
        <f>INDEX('P-07 HACCP score'!$C$3:$E$7,MATCH(AK149,'P-07 HACCP score'!$B$3:$B$7,0),MATCH('D-14 Ernst'!AG$2,'P-07 HACCP score'!$C$2:$E$2,0))</f>
        <v>0</v>
      </c>
    </row>
    <row r="150" spans="1:82" x14ac:dyDescent="0.3">
      <c r="A150" s="48">
        <v>53360</v>
      </c>
      <c r="B150" s="46" t="s">
        <v>259</v>
      </c>
      <c r="C150" s="45" t="s">
        <v>116</v>
      </c>
      <c r="D150" s="39">
        <v>2</v>
      </c>
      <c r="E150" s="88" t="s">
        <v>83</v>
      </c>
      <c r="F150" s="7"/>
      <c r="G150" s="7"/>
      <c r="H150" s="7" t="str">
        <f>IF(COUNTIF(I150:M150,"H"),"H",
IF(COUNTIF(I150:M150,"M"),"M",
IF(COUNTIF(I150:M150,"L"),"L",
IF(COUNTIF(I150:M150,"B"),"B",""))))</f>
        <v/>
      </c>
      <c r="I150" s="10"/>
      <c r="J150" s="10"/>
      <c r="K150" s="10"/>
      <c r="L150" s="10"/>
      <c r="M150" s="10"/>
      <c r="N150" s="7"/>
      <c r="O150" s="7" t="str">
        <f>IF(COUNTIF(P150:Q150,"H"),"H",
IF(COUNTIF(P150:Q150,"M"),"M",
IF(COUNTIF(P150:Q150,"L"),"L",
IF(COUNTIF(P150:Q150,"B"),"B",""))))</f>
        <v>B</v>
      </c>
      <c r="P150" s="12" t="s">
        <v>83</v>
      </c>
      <c r="Q150" s="12"/>
      <c r="R150" s="84" t="s">
        <v>84</v>
      </c>
      <c r="S150" s="84" t="s">
        <v>84</v>
      </c>
      <c r="T150" s="84" t="s">
        <v>83</v>
      </c>
      <c r="U150" s="7" t="s">
        <v>84</v>
      </c>
      <c r="V150" s="7"/>
      <c r="W150" s="7"/>
      <c r="X150" s="7" t="str">
        <f>IF(COUNTIF(Y150:AA150,"H"),"H",
IF(COUNTIF(Y150:AA150,"M"),"M",
IF(COUNTIF(Y150:AA150,"L"),"L",
IF(COUNTIF(Y150:AA150,"B"),"B",""))))</f>
        <v/>
      </c>
      <c r="Y150" s="25"/>
      <c r="Z150" s="25"/>
      <c r="AA150" s="25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93">
        <f>COUNTIF(AX150:BA150,5)+COUNTIF(BG150:BH150,5)+COUNTIF(BK150:BQ150,5)+COUNTIF(BU150:CD150,5)+COUNTIF(AX150:BA150,9)+COUNTIF(BG150:BH150,9)+COUNTIF(BK150:BQ150,9)+COUNTIF(BU150:CD150,9)</f>
        <v>1</v>
      </c>
      <c r="AM150" s="93">
        <f>COUNTIF(AX150:BA150,15)+COUNTIF(BG150:BH150,15)+COUNTIF(BK150:BQ150,15)+COUNTIF(BU150:CD150,15)+COUNTIF(AX150:BA150,25)+COUNTIF(BG150:BH150,25)+COUNTIF(BK150:BQ150,25)+COUNTIF(BU150:CD150,25)</f>
        <v>0</v>
      </c>
      <c r="AN150" s="93" t="str">
        <f>IF(AM150&gt;=1,"HIGH",IF(AL150&gt;=2,"MEDIUM","LOW"))</f>
        <v>LOW</v>
      </c>
      <c r="AO150" s="93" t="str">
        <f>IF(AND(AM150=1,OR(H150="H",AB150="H"),TEXT(D150,0)&lt;&gt;"4"),"Y","N" )</f>
        <v>N</v>
      </c>
      <c r="AP150" s="93" t="s">
        <v>85</v>
      </c>
      <c r="AQ150" s="93" t="str">
        <f>IF(OR(AP150="Y",AO150="Y"),"MEDIUM",AN150)</f>
        <v>LOW</v>
      </c>
      <c r="AR150" s="57" t="s">
        <v>92</v>
      </c>
      <c r="AS150" s="57" t="s">
        <v>85</v>
      </c>
      <c r="AT150" s="57" t="s">
        <v>85</v>
      </c>
      <c r="AU150" s="57" t="str">
        <f>IF(AND(AR150="H",AS150="S"),"Y",IF(OR(AND(AR150="L",AS150="S",AT150="Y"),AND(AR150="H",AS150="G",AT150="Y")),"Y","N"))</f>
        <v>N</v>
      </c>
      <c r="AW150" s="57" t="str">
        <f>IF(AU150="N",AQ150,IF(AQ150="LOW","MEDIUM","HIGH"))</f>
        <v>LOW</v>
      </c>
      <c r="AX150" s="56">
        <f>INDEX('P-07 HACCP score'!$C$3:$E$7,MATCH(E150,'P-07 HACCP score'!$B$3:$B$7,0),MATCH('D-14 Ernst'!A$2,'P-07 HACCP score'!$C$2:$E$2,0))</f>
        <v>1.5</v>
      </c>
      <c r="AY150" s="56">
        <f>INDEX('P-07 HACCP score'!$C$3:$E$7,MATCH(F150,'P-07 HACCP score'!$B$3:$B$7,0),MATCH('D-14 Ernst'!B$2,'P-07 HACCP score'!$C$2:$E$2,0))</f>
        <v>0</v>
      </c>
      <c r="AZ150" s="56">
        <f>INDEX('P-07 HACCP score'!$C$3:$E$7,MATCH(G150,'P-07 HACCP score'!$B$3:$B$7,0),MATCH('D-14 Ernst'!C$2,'P-07 HACCP score'!$C$2:$E$2,0))</f>
        <v>0</v>
      </c>
      <c r="BA150" s="56" t="e">
        <f>INDEX('P-07 HACCP score'!$C$3:$E$7,MATCH(H150,'P-07 HACCP score'!$B$3:$B$7,0),MATCH('D-14 Ernst'!D$2,'P-07 HACCP score'!$C$2:$E$2,0))</f>
        <v>#N/A</v>
      </c>
      <c r="BB150" s="61">
        <f>INDEX('P-07 HACCP score'!$C$3:$E$7,MATCH(I150,'P-07 HACCP score'!$B$3:$B$7,0),MATCH('D-14 Ernst'!E$2,'P-07 HACCP score'!$C$2:$E$2,0))</f>
        <v>0</v>
      </c>
      <c r="BC150" s="61">
        <f>INDEX('P-07 HACCP score'!$C$3:$E$7,MATCH(J150,'P-07 HACCP score'!$B$3:$B$7,0),MATCH('D-14 Ernst'!F$2,'P-07 HACCP score'!$C$2:$E$2,0))</f>
        <v>0</v>
      </c>
      <c r="BD150" s="61">
        <f>INDEX('P-07 HACCP score'!$C$3:$E$7,MATCH(K150,'P-07 HACCP score'!$B$3:$B$7,0),MATCH('D-14 Ernst'!G$2,'P-07 HACCP score'!$C$2:$E$2,0))</f>
        <v>0</v>
      </c>
      <c r="BE150" s="61">
        <f>INDEX('P-07 HACCP score'!$C$3:$E$7,MATCH(L150,'P-07 HACCP score'!$B$3:$B$7,0),MATCH('D-14 Ernst'!H$2,'P-07 HACCP score'!$C$2:$E$2,0))</f>
        <v>0</v>
      </c>
      <c r="BF150" s="56">
        <f>INDEX('P-07 HACCP score'!$C$3:$E$7,MATCH(M150,'P-07 HACCP score'!$B$3:$B$7,0),MATCH('D-14 Ernst'!I$2,'P-07 HACCP score'!$C$2:$E$2,0))</f>
        <v>0</v>
      </c>
      <c r="BG150" s="56">
        <f>INDEX('P-07 HACCP score'!$C$3:$E$7,MATCH(N150,'P-07 HACCP score'!$B$3:$B$7,0),MATCH('D-14 Ernst'!J$2,'P-07 HACCP score'!$C$2:$E$2,0))</f>
        <v>0</v>
      </c>
      <c r="BH150" s="56">
        <f>INDEX('P-07 HACCP score'!$C$3:$E$7,MATCH(O150,'P-07 HACCP score'!$B$3:$B$7,0),MATCH('D-14 Ernst'!K$2,'P-07 HACCP score'!$C$2:$E$2,0))</f>
        <v>1.5</v>
      </c>
      <c r="BI150" s="62">
        <f>INDEX('P-07 HACCP score'!$C$3:$E$7,MATCH(P150,'P-07 HACCP score'!$B$3:$B$7,0),MATCH('D-14 Ernst'!L$2,'P-07 HACCP score'!$C$2:$E$2,0))</f>
        <v>1.5</v>
      </c>
      <c r="BJ150" s="62">
        <f>INDEX('P-07 HACCP score'!$C$3:$E$7,MATCH(Q150,'P-07 HACCP score'!$B$3:$B$7,0),MATCH('D-14 Ernst'!M$2,'P-07 HACCP score'!$C$2:$E$2,0))</f>
        <v>0</v>
      </c>
      <c r="BK150" s="56">
        <f>INDEX('P-07 HACCP score'!$C$3:$E$7,MATCH(R150,'P-07 HACCP score'!$B$3:$B$7,0),MATCH('D-14 Ernst'!N$2,'P-07 HACCP score'!$C$2:$E$2,0))</f>
        <v>5</v>
      </c>
      <c r="BL150" s="56">
        <f>INDEX('P-07 HACCP score'!$C$3:$E$7,MATCH(S150,'P-07 HACCP score'!$B$3:$B$7,0),MATCH('D-14 Ernst'!O$2,'P-07 HACCP score'!$C$2:$E$2,0))</f>
        <v>1</v>
      </c>
      <c r="BM150" s="56">
        <f>INDEX('P-07 HACCP score'!$C$3:$E$7,MATCH(T150,'P-07 HACCP score'!$B$3:$B$7,0),MATCH('D-14 Ernst'!P$2,'P-07 HACCP score'!$C$2:$E$2,0))</f>
        <v>1.5</v>
      </c>
      <c r="BN150" s="56">
        <f>INDEX('P-07 HACCP score'!$C$3:$E$7,MATCH(U150,'P-07 HACCP score'!$B$3:$B$7,0),MATCH('D-14 Ernst'!Q$2,'P-07 HACCP score'!$C$2:$E$2,0))</f>
        <v>3</v>
      </c>
      <c r="BO150" s="56">
        <f>INDEX('P-07 HACCP score'!$C$3:$E$7,MATCH(V150,'P-07 HACCP score'!$B$3:$B$7,0),MATCH('D-14 Ernst'!R$2,'P-07 HACCP score'!$C$2:$E$2,0))</f>
        <v>0</v>
      </c>
      <c r="BP150" s="56">
        <f>INDEX('P-07 HACCP score'!$C$3:$E$7,MATCH(W150,'P-07 HACCP score'!$B$3:$B$7,0),MATCH('D-14 Ernst'!S$2,'P-07 HACCP score'!$C$2:$E$2,0))</f>
        <v>0</v>
      </c>
      <c r="BQ150" s="56" t="e">
        <f>INDEX('P-07 HACCP score'!$C$3:$E$7,MATCH(X150,'P-07 HACCP score'!$B$3:$B$7,0),MATCH('D-14 Ernst'!T$2,'P-07 HACCP score'!$C$2:$E$2,0))</f>
        <v>#N/A</v>
      </c>
      <c r="BR150" s="63">
        <f>INDEX('P-07 HACCP score'!$C$3:$E$7,MATCH(Y150,'P-07 HACCP score'!$B$3:$B$7,0),MATCH('D-14 Ernst'!U$2,'P-07 HACCP score'!$C$2:$E$2,0))</f>
        <v>0</v>
      </c>
      <c r="BS150" s="63">
        <f>INDEX('P-07 HACCP score'!$C$3:$E$7,MATCH(Z150,'P-07 HACCP score'!$B$3:$B$7,0),MATCH('D-14 Ernst'!V$2,'P-07 HACCP score'!$C$2:$E$2,0))</f>
        <v>0</v>
      </c>
      <c r="BT150" s="63">
        <f>INDEX('P-07 HACCP score'!$C$3:$E$7,MATCH(AA150,'P-07 HACCP score'!$B$3:$B$7,0),MATCH('D-14 Ernst'!W$2,'P-07 HACCP score'!$C$2:$E$2,0))</f>
        <v>0</v>
      </c>
      <c r="BU150" s="56">
        <f>INDEX('P-07 HACCP score'!$C$3:$E$7,MATCH(AB150,'P-07 HACCP score'!$B$3:$B$7,0),MATCH('D-14 Ernst'!X$2,'P-07 HACCP score'!$C$2:$E$2,0))</f>
        <v>0</v>
      </c>
      <c r="BV150" s="56">
        <f>INDEX('P-07 HACCP score'!$C$3:$E$7,MATCH(AC150,'P-07 HACCP score'!$B$3:$B$7,0),MATCH('D-14 Ernst'!Y$2,'P-07 HACCP score'!$C$2:$E$2,0))</f>
        <v>0</v>
      </c>
      <c r="BW150" s="56">
        <f>INDEX('P-07 HACCP score'!$C$3:$E$7,MATCH(AD150,'P-07 HACCP score'!$B$3:$B$7,0),MATCH('D-14 Ernst'!Z$2,'P-07 HACCP score'!$C$2:$E$2,0))</f>
        <v>0</v>
      </c>
      <c r="BX150" s="56">
        <f>INDEX('P-07 HACCP score'!$C$3:$E$7,MATCH(AE150,'P-07 HACCP score'!$B$3:$B$7,0),MATCH('D-14 Ernst'!AA$2,'P-07 HACCP score'!$C$2:$E$2,0))</f>
        <v>0</v>
      </c>
      <c r="BY150" s="56">
        <f>INDEX('P-07 HACCP score'!$C$3:$E$7,MATCH(AF150,'P-07 HACCP score'!$B$3:$B$7,0),MATCH('D-14 Ernst'!AB$2,'P-07 HACCP score'!$C$2:$E$2,0))</f>
        <v>0</v>
      </c>
      <c r="BZ150" s="56">
        <f>INDEX('P-07 HACCP score'!$C$3:$E$7,MATCH(AG150,'P-07 HACCP score'!$B$3:$B$7,0),MATCH('D-14 Ernst'!AC$2,'P-07 HACCP score'!$C$2:$E$2,0))</f>
        <v>0</v>
      </c>
      <c r="CA150" s="56">
        <f>INDEX('P-07 HACCP score'!$C$3:$E$7,MATCH(AH150,'P-07 HACCP score'!$B$3:$B$7,0),MATCH('D-14 Ernst'!AD$2,'P-07 HACCP score'!$C$2:$E$2,0))</f>
        <v>0</v>
      </c>
      <c r="CB150" s="56">
        <f>INDEX('P-07 HACCP score'!$C$3:$E$7,MATCH(AI150,'P-07 HACCP score'!$B$3:$B$7,0),MATCH('D-14 Ernst'!AE$2,'P-07 HACCP score'!$C$2:$E$2,0))</f>
        <v>0</v>
      </c>
      <c r="CC150" s="56">
        <f>INDEX('P-07 HACCP score'!$C$3:$E$7,MATCH(AJ150,'P-07 HACCP score'!$B$3:$B$7,0),MATCH('D-14 Ernst'!AF$2,'P-07 HACCP score'!$C$2:$E$2,0))</f>
        <v>0</v>
      </c>
      <c r="CD150" s="56">
        <f>INDEX('P-07 HACCP score'!$C$3:$E$7,MATCH(AK150,'P-07 HACCP score'!$B$3:$B$7,0),MATCH('D-14 Ernst'!AG$2,'P-07 HACCP score'!$C$2:$E$2,0))</f>
        <v>0</v>
      </c>
    </row>
    <row r="151" spans="1:82" x14ac:dyDescent="0.3">
      <c r="A151" s="48">
        <v>52045</v>
      </c>
      <c r="B151" s="49" t="s">
        <v>260</v>
      </c>
      <c r="C151" s="45" t="s">
        <v>101</v>
      </c>
      <c r="D151" s="39">
        <v>4</v>
      </c>
      <c r="E151" s="8" t="s">
        <v>84</v>
      </c>
      <c r="F151" s="7"/>
      <c r="G151" s="7"/>
      <c r="H151" s="7" t="str">
        <f>IF(COUNTIF(I151:M151,"H"),"H",
IF(COUNTIF(I151:M151,"M"),"M",
IF(COUNTIF(I151:M151,"L"),"L",
IF(COUNTIF(I151:M151,"B"),"B",""))))</f>
        <v/>
      </c>
      <c r="I151" s="10"/>
      <c r="J151" s="10"/>
      <c r="K151" s="10"/>
      <c r="L151" s="10"/>
      <c r="M151" s="10"/>
      <c r="N151" s="7"/>
      <c r="O151" s="7" t="str">
        <f>IF(COUNTIF(P151:Q151,"H"),"H",
IF(COUNTIF(P151:Q151,"M"),"M",
IF(COUNTIF(P151:Q151,"L"),"L",
IF(COUNTIF(P151:Q151,"B"),"B",""))))</f>
        <v>L</v>
      </c>
      <c r="P151" s="87" t="s">
        <v>83</v>
      </c>
      <c r="Q151" s="12" t="s">
        <v>84</v>
      </c>
      <c r="R151" s="7" t="s">
        <v>84</v>
      </c>
      <c r="S151" s="7"/>
      <c r="T151" s="7" t="s">
        <v>83</v>
      </c>
      <c r="U151" s="7"/>
      <c r="V151" s="7"/>
      <c r="W151" s="7"/>
      <c r="X151" s="7" t="str">
        <f>IF(COUNTIF(Y151:AA151,"H"),"H",
IF(COUNTIF(Y151:AA151,"M"),"M",
IF(COUNTIF(Y151:AA151,"L"),"L",
IF(COUNTIF(Y151:AA151,"B"),"B",""))))</f>
        <v/>
      </c>
      <c r="Y151" s="25"/>
      <c r="Z151" s="25"/>
      <c r="AA151" s="25"/>
      <c r="AB151" s="7" t="s">
        <v>92</v>
      </c>
      <c r="AC151" s="7" t="s">
        <v>102</v>
      </c>
      <c r="AD151" s="7" t="s">
        <v>102</v>
      </c>
      <c r="AE151" s="7"/>
      <c r="AF151" s="30" t="s">
        <v>83</v>
      </c>
      <c r="AG151" s="7"/>
      <c r="AH151" s="7"/>
      <c r="AI151" s="7"/>
      <c r="AJ151" s="7"/>
      <c r="AK151" s="7"/>
      <c r="AL151" s="7">
        <f>COUNTIF(AX151:BA151,5)+COUNTIF(BG151:BH151,5)+COUNTIF(BK151:BQ151,5)+COUNTIF(BU151:CD151,5)+COUNTIF(AX151:BA151,9)+COUNTIF(BG151:BH151,9)+COUNTIF(BK151:BQ151,9)+COUNTIF(BU151:CD151,9)</f>
        <v>1</v>
      </c>
      <c r="AM151" s="7">
        <f>COUNTIF(AX151:BA151,15)+COUNTIF(BG151:BH151,15)+COUNTIF(BK151:BQ151,15)+COUNTIF(BU151:CD151,15)+COUNTIF(AX151:BA151,25)+COUNTIF(BG151:BH151,25)+COUNTIF(BK151:BQ151,25)+COUNTIF(BU151:CD151,25)</f>
        <v>1</v>
      </c>
      <c r="AN151" s="7" t="str">
        <f>IF(AM151&gt;=1,"HIGH",IF(AL151&gt;=2,"MEDIUM","LOW"))</f>
        <v>HIGH</v>
      </c>
      <c r="AO151" s="7" t="str">
        <f>IF(AND(AM151=1,OR(H151="H",AB151="H"),TEXT(D151,0)&lt;&gt;"4"),"Y","N" )</f>
        <v>N</v>
      </c>
      <c r="AP151" s="7" t="s">
        <v>85</v>
      </c>
      <c r="AQ151" s="7" t="str">
        <f>IF(OR(AP151="Y",AO151="Y"),"MEDIUM",AN151)</f>
        <v>HIGH</v>
      </c>
      <c r="AR151" s="57" t="s">
        <v>84</v>
      </c>
      <c r="AS151" s="57" t="s">
        <v>86</v>
      </c>
      <c r="AT151" s="57" t="s">
        <v>85</v>
      </c>
      <c r="AU151" s="57" t="str">
        <f>IF(AND(AR151="H",AS151="S"),"Y",IF(OR(AND(AR151="L",AS151="S",AT151="Y"),AND(AR151="H",AS151="G",AT151="Y")),"Y","N"))</f>
        <v>N</v>
      </c>
      <c r="AW151" s="57" t="str">
        <f>IF(AU151="N",AQ151,IF(AQ151="LOW","MEDIUM","HIGH"))</f>
        <v>HIGH</v>
      </c>
      <c r="AX151" s="56">
        <f>INDEX('P-07 HACCP score'!$C$3:$E$7,MATCH(E151,'P-07 HACCP score'!$B$3:$B$7,0),MATCH('D-14 Ernst'!A$2,'P-07 HACCP score'!$C$2:$E$2,0))</f>
        <v>3</v>
      </c>
      <c r="AY151" s="56">
        <f>INDEX('P-07 HACCP score'!$C$3:$E$7,MATCH(F151,'P-07 HACCP score'!$B$3:$B$7,0),MATCH('D-14 Ernst'!B$2,'P-07 HACCP score'!$C$2:$E$2,0))</f>
        <v>0</v>
      </c>
      <c r="AZ151" s="56">
        <f>INDEX('P-07 HACCP score'!$C$3:$E$7,MATCH(G151,'P-07 HACCP score'!$B$3:$B$7,0),MATCH('D-14 Ernst'!C$2,'P-07 HACCP score'!$C$2:$E$2,0))</f>
        <v>0</v>
      </c>
      <c r="BA151" s="56" t="e">
        <f>INDEX('P-07 HACCP score'!$C$3:$E$7,MATCH(H151,'P-07 HACCP score'!$B$3:$B$7,0),MATCH('D-14 Ernst'!D$2,'P-07 HACCP score'!$C$2:$E$2,0))</f>
        <v>#N/A</v>
      </c>
      <c r="BB151" s="61">
        <f>INDEX('P-07 HACCP score'!$C$3:$E$7,MATCH(I151,'P-07 HACCP score'!$B$3:$B$7,0),MATCH('D-14 Ernst'!E$2,'P-07 HACCP score'!$C$2:$E$2,0))</f>
        <v>0</v>
      </c>
      <c r="BC151" s="61">
        <f>INDEX('P-07 HACCP score'!$C$3:$E$7,MATCH(J151,'P-07 HACCP score'!$B$3:$B$7,0),MATCH('D-14 Ernst'!F$2,'P-07 HACCP score'!$C$2:$E$2,0))</f>
        <v>0</v>
      </c>
      <c r="BD151" s="61">
        <f>INDEX('P-07 HACCP score'!$C$3:$E$7,MATCH(K151,'P-07 HACCP score'!$B$3:$B$7,0),MATCH('D-14 Ernst'!G$2,'P-07 HACCP score'!$C$2:$E$2,0))</f>
        <v>0</v>
      </c>
      <c r="BE151" s="61">
        <f>INDEX('P-07 HACCP score'!$C$3:$E$7,MATCH(L151,'P-07 HACCP score'!$B$3:$B$7,0),MATCH('D-14 Ernst'!H$2,'P-07 HACCP score'!$C$2:$E$2,0))</f>
        <v>0</v>
      </c>
      <c r="BF151" s="56">
        <f>INDEX('P-07 HACCP score'!$C$3:$E$7,MATCH(M151,'P-07 HACCP score'!$B$3:$B$7,0),MATCH('D-14 Ernst'!I$2,'P-07 HACCP score'!$C$2:$E$2,0))</f>
        <v>0</v>
      </c>
      <c r="BG151" s="56">
        <f>INDEX('P-07 HACCP score'!$C$3:$E$7,MATCH(N151,'P-07 HACCP score'!$B$3:$B$7,0),MATCH('D-14 Ernst'!J$2,'P-07 HACCP score'!$C$2:$E$2,0))</f>
        <v>0</v>
      </c>
      <c r="BH151" s="56">
        <f>INDEX('P-07 HACCP score'!$C$3:$E$7,MATCH(O151,'P-07 HACCP score'!$B$3:$B$7,0),MATCH('D-14 Ernst'!K$2,'P-07 HACCP score'!$C$2:$E$2,0))</f>
        <v>3</v>
      </c>
      <c r="BI151" s="62">
        <f>INDEX('P-07 HACCP score'!$C$3:$E$7,MATCH(P151,'P-07 HACCP score'!$B$3:$B$7,0),MATCH('D-14 Ernst'!L$2,'P-07 HACCP score'!$C$2:$E$2,0))</f>
        <v>1.5</v>
      </c>
      <c r="BJ151" s="62">
        <f>INDEX('P-07 HACCP score'!$C$3:$E$7,MATCH(Q151,'P-07 HACCP score'!$B$3:$B$7,0),MATCH('D-14 Ernst'!M$2,'P-07 HACCP score'!$C$2:$E$2,0))</f>
        <v>3</v>
      </c>
      <c r="BK151" s="56">
        <f>INDEX('P-07 HACCP score'!$C$3:$E$7,MATCH(R151,'P-07 HACCP score'!$B$3:$B$7,0),MATCH('D-14 Ernst'!N$2,'P-07 HACCP score'!$C$2:$E$2,0))</f>
        <v>5</v>
      </c>
      <c r="BL151" s="56">
        <f>INDEX('P-07 HACCP score'!$C$3:$E$7,MATCH(S151,'P-07 HACCP score'!$B$3:$B$7,0),MATCH('D-14 Ernst'!O$2,'P-07 HACCP score'!$C$2:$E$2,0))</f>
        <v>0</v>
      </c>
      <c r="BM151" s="56">
        <f>INDEX('P-07 HACCP score'!$C$3:$E$7,MATCH(T151,'P-07 HACCP score'!$B$3:$B$7,0),MATCH('D-14 Ernst'!P$2,'P-07 HACCP score'!$C$2:$E$2,0))</f>
        <v>1.5</v>
      </c>
      <c r="BN151" s="56">
        <f>INDEX('P-07 HACCP score'!$C$3:$E$7,MATCH(U151,'P-07 HACCP score'!$B$3:$B$7,0),MATCH('D-14 Ernst'!Q$2,'P-07 HACCP score'!$C$2:$E$2,0))</f>
        <v>0</v>
      </c>
      <c r="BO151" s="56">
        <f>INDEX('P-07 HACCP score'!$C$3:$E$7,MATCH(V151,'P-07 HACCP score'!$B$3:$B$7,0),MATCH('D-14 Ernst'!R$2,'P-07 HACCP score'!$C$2:$E$2,0))</f>
        <v>0</v>
      </c>
      <c r="BP151" s="56">
        <f>INDEX('P-07 HACCP score'!$C$3:$E$7,MATCH(W151,'P-07 HACCP score'!$B$3:$B$7,0),MATCH('D-14 Ernst'!S$2,'P-07 HACCP score'!$C$2:$E$2,0))</f>
        <v>0</v>
      </c>
      <c r="BQ151" s="56" t="e">
        <f>INDEX('P-07 HACCP score'!$C$3:$E$7,MATCH(X151,'P-07 HACCP score'!$B$3:$B$7,0),MATCH('D-14 Ernst'!T$2,'P-07 HACCP score'!$C$2:$E$2,0))</f>
        <v>#N/A</v>
      </c>
      <c r="BR151" s="63">
        <f>INDEX('P-07 HACCP score'!$C$3:$E$7,MATCH(Y151,'P-07 HACCP score'!$B$3:$B$7,0),MATCH('D-14 Ernst'!U$2,'P-07 HACCP score'!$C$2:$E$2,0))</f>
        <v>0</v>
      </c>
      <c r="BS151" s="63">
        <f>INDEX('P-07 HACCP score'!$C$3:$E$7,MATCH(Z151,'P-07 HACCP score'!$B$3:$B$7,0),MATCH('D-14 Ernst'!V$2,'P-07 HACCP score'!$C$2:$E$2,0))</f>
        <v>0</v>
      </c>
      <c r="BT151" s="63">
        <f>INDEX('P-07 HACCP score'!$C$3:$E$7,MATCH(AA151,'P-07 HACCP score'!$B$3:$B$7,0),MATCH('D-14 Ernst'!W$2,'P-07 HACCP score'!$C$2:$E$2,0))</f>
        <v>0</v>
      </c>
      <c r="BU151" s="56">
        <f>INDEX('P-07 HACCP score'!$C$3:$E$7,MATCH(AB151,'P-07 HACCP score'!$B$3:$B$7,0),MATCH('D-14 Ernst'!X$2,'P-07 HACCP score'!$C$2:$E$2,0))</f>
        <v>15</v>
      </c>
      <c r="BV151" s="56">
        <f>INDEX('P-07 HACCP score'!$C$3:$E$7,MATCH(AC151,'P-07 HACCP score'!$B$3:$B$7,0),MATCH('D-14 Ernst'!Y$2,'P-07 HACCP score'!$C$2:$E$2,0))</f>
        <v>3</v>
      </c>
      <c r="BW151" s="56">
        <f>INDEX('P-07 HACCP score'!$C$3:$E$7,MATCH(AD151,'P-07 HACCP score'!$B$3:$B$7,0),MATCH('D-14 Ernst'!Z$2,'P-07 HACCP score'!$C$2:$E$2,0))</f>
        <v>3</v>
      </c>
      <c r="BX151" s="56">
        <f>INDEX('P-07 HACCP score'!$C$3:$E$7,MATCH(AE151,'P-07 HACCP score'!$B$3:$B$7,0),MATCH('D-14 Ernst'!AA$2,'P-07 HACCP score'!$C$2:$E$2,0))</f>
        <v>0</v>
      </c>
      <c r="BY151" s="56">
        <f>INDEX('P-07 HACCP score'!$C$3:$E$7,MATCH(AF151,'P-07 HACCP score'!$B$3:$B$7,0),MATCH('D-14 Ernst'!AB$2,'P-07 HACCP score'!$C$2:$E$2,0))</f>
        <v>1.5</v>
      </c>
      <c r="BZ151" s="56">
        <f>INDEX('P-07 HACCP score'!$C$3:$E$7,MATCH(AG151,'P-07 HACCP score'!$B$3:$B$7,0),MATCH('D-14 Ernst'!AC$2,'P-07 HACCP score'!$C$2:$E$2,0))</f>
        <v>0</v>
      </c>
      <c r="CA151" s="56">
        <f>INDEX('P-07 HACCP score'!$C$3:$E$7,MATCH(AH151,'P-07 HACCP score'!$B$3:$B$7,0),MATCH('D-14 Ernst'!AD$2,'P-07 HACCP score'!$C$2:$E$2,0))</f>
        <v>0</v>
      </c>
      <c r="CB151" s="56">
        <f>INDEX('P-07 HACCP score'!$C$3:$E$7,MATCH(AI151,'P-07 HACCP score'!$B$3:$B$7,0),MATCH('D-14 Ernst'!AE$2,'P-07 HACCP score'!$C$2:$E$2,0))</f>
        <v>0</v>
      </c>
      <c r="CC151" s="56">
        <f>INDEX('P-07 HACCP score'!$C$3:$E$7,MATCH(AJ151,'P-07 HACCP score'!$B$3:$B$7,0),MATCH('D-14 Ernst'!AF$2,'P-07 HACCP score'!$C$2:$E$2,0))</f>
        <v>0</v>
      </c>
      <c r="CD151" s="56">
        <f>INDEX('P-07 HACCP score'!$C$3:$E$7,MATCH(AK151,'P-07 HACCP score'!$B$3:$B$7,0),MATCH('D-14 Ernst'!AG$2,'P-07 HACCP score'!$C$2:$E$2,0))</f>
        <v>0</v>
      </c>
    </row>
    <row r="152" spans="1:82" x14ac:dyDescent="0.3">
      <c r="A152" s="50">
        <v>52048</v>
      </c>
      <c r="B152" s="49" t="s">
        <v>261</v>
      </c>
      <c r="C152" s="45" t="s">
        <v>101</v>
      </c>
      <c r="D152" s="39">
        <v>4</v>
      </c>
      <c r="E152" s="8" t="s">
        <v>84</v>
      </c>
      <c r="F152" s="7"/>
      <c r="G152" s="7"/>
      <c r="H152" s="7" t="str">
        <f>IF(COUNTIF(I152:M152,"H"),"H",
IF(COUNTIF(I152:M152,"M"),"M",
IF(COUNTIF(I152:M152,"L"),"L",
IF(COUNTIF(I152:M152,"B"),"B",""))))</f>
        <v/>
      </c>
      <c r="I152" s="10"/>
      <c r="J152" s="10"/>
      <c r="K152" s="10"/>
      <c r="L152" s="10"/>
      <c r="M152" s="10"/>
      <c r="N152" s="7"/>
      <c r="O152" s="7" t="str">
        <f>IF(COUNTIF(P152:Q152,"H"),"H",
IF(COUNTIF(P152:Q152,"M"),"M",
IF(COUNTIF(P152:Q152,"L"),"L",
IF(COUNTIF(P152:Q152,"B"),"B",""))))</f>
        <v>L</v>
      </c>
      <c r="P152" s="87" t="s">
        <v>83</v>
      </c>
      <c r="Q152" s="12" t="s">
        <v>84</v>
      </c>
      <c r="R152" s="7" t="s">
        <v>84</v>
      </c>
      <c r="S152" s="7"/>
      <c r="T152" s="7" t="s">
        <v>83</v>
      </c>
      <c r="U152" s="7"/>
      <c r="V152" s="7"/>
      <c r="W152" s="7"/>
      <c r="X152" s="7" t="str">
        <f>IF(COUNTIF(Y152:AA152,"H"),"H",
IF(COUNTIF(Y152:AA152,"M"),"M",
IF(COUNTIF(Y152:AA152,"L"),"L",
IF(COUNTIF(Y152:AA152,"B"),"B",""))))</f>
        <v/>
      </c>
      <c r="Y152" s="25"/>
      <c r="Z152" s="25"/>
      <c r="AA152" s="25"/>
      <c r="AB152" s="7" t="s">
        <v>92</v>
      </c>
      <c r="AC152" s="7" t="s">
        <v>102</v>
      </c>
      <c r="AD152" s="7" t="s">
        <v>102</v>
      </c>
      <c r="AE152" s="7"/>
      <c r="AF152" s="30" t="s">
        <v>83</v>
      </c>
      <c r="AG152" s="7"/>
      <c r="AH152" s="7"/>
      <c r="AI152" s="7"/>
      <c r="AJ152" s="7"/>
      <c r="AK152" s="7"/>
      <c r="AL152" s="7">
        <f>COUNTIF(AX152:BA152,5)+COUNTIF(BG152:BH152,5)+COUNTIF(BK152:BQ152,5)+COUNTIF(BU152:CD152,5)+COUNTIF(AX152:BA152,9)+COUNTIF(BG152:BH152,9)+COUNTIF(BK152:BQ152,9)+COUNTIF(BU152:CD152,9)</f>
        <v>1</v>
      </c>
      <c r="AM152" s="7">
        <f>COUNTIF(AX152:BA152,15)+COUNTIF(BG152:BH152,15)+COUNTIF(BK152:BQ152,15)+COUNTIF(BU152:CD152,15)+COUNTIF(AX152:BA152,25)+COUNTIF(BG152:BH152,25)+COUNTIF(BK152:BQ152,25)+COUNTIF(BU152:CD152,25)</f>
        <v>1</v>
      </c>
      <c r="AN152" s="7" t="str">
        <f>IF(AM152&gt;=1,"HIGH",IF(AL152&gt;=2,"MEDIUM","LOW"))</f>
        <v>HIGH</v>
      </c>
      <c r="AO152" s="7" t="str">
        <f>IF(AND(AM152=1,OR(H152="H",AB152="H"),TEXT(D152,0)&lt;&gt;"4"),"Y","N" )</f>
        <v>N</v>
      </c>
      <c r="AP152" s="7" t="s">
        <v>85</v>
      </c>
      <c r="AQ152" s="7" t="str">
        <f>IF(OR(AP152="Y",AO152="Y"),"MEDIUM",AN152)</f>
        <v>HIGH</v>
      </c>
      <c r="AR152" s="57" t="s">
        <v>84</v>
      </c>
      <c r="AS152" s="57" t="s">
        <v>86</v>
      </c>
      <c r="AT152" s="57" t="s">
        <v>85</v>
      </c>
      <c r="AU152" s="57" t="str">
        <f>IF(AND(AR152="H",AS152="S"),"Y",IF(OR(AND(AR152="L",AS152="S",AT152="Y"),AND(AR152="H",AS152="G",AT152="Y")),"Y","N"))</f>
        <v>N</v>
      </c>
      <c r="AW152" s="57" t="str">
        <f>IF(AU152="N",AQ152,IF(AQ152="LOW","MEDIUM","HIGH"))</f>
        <v>HIGH</v>
      </c>
      <c r="AX152" s="56">
        <f>INDEX('P-07 HACCP score'!$C$3:$E$7,MATCH(E152,'P-07 HACCP score'!$B$3:$B$7,0),MATCH('D-14 Ernst'!A$2,'P-07 HACCP score'!$C$2:$E$2,0))</f>
        <v>3</v>
      </c>
      <c r="AY152" s="56">
        <f>INDEX('P-07 HACCP score'!$C$3:$E$7,MATCH(F152,'P-07 HACCP score'!$B$3:$B$7,0),MATCH('D-14 Ernst'!B$2,'P-07 HACCP score'!$C$2:$E$2,0))</f>
        <v>0</v>
      </c>
      <c r="AZ152" s="56">
        <f>INDEX('P-07 HACCP score'!$C$3:$E$7,MATCH(G152,'P-07 HACCP score'!$B$3:$B$7,0),MATCH('D-14 Ernst'!C$2,'P-07 HACCP score'!$C$2:$E$2,0))</f>
        <v>0</v>
      </c>
      <c r="BA152" s="56" t="e">
        <f>INDEX('P-07 HACCP score'!$C$3:$E$7,MATCH(H152,'P-07 HACCP score'!$B$3:$B$7,0),MATCH('D-14 Ernst'!D$2,'P-07 HACCP score'!$C$2:$E$2,0))</f>
        <v>#N/A</v>
      </c>
      <c r="BB152" s="61">
        <f>INDEX('P-07 HACCP score'!$C$3:$E$7,MATCH(I152,'P-07 HACCP score'!$B$3:$B$7,0),MATCH('D-14 Ernst'!E$2,'P-07 HACCP score'!$C$2:$E$2,0))</f>
        <v>0</v>
      </c>
      <c r="BC152" s="61">
        <f>INDEX('P-07 HACCP score'!$C$3:$E$7,MATCH(J152,'P-07 HACCP score'!$B$3:$B$7,0),MATCH('D-14 Ernst'!F$2,'P-07 HACCP score'!$C$2:$E$2,0))</f>
        <v>0</v>
      </c>
      <c r="BD152" s="61">
        <f>INDEX('P-07 HACCP score'!$C$3:$E$7,MATCH(K152,'P-07 HACCP score'!$B$3:$B$7,0),MATCH('D-14 Ernst'!G$2,'P-07 HACCP score'!$C$2:$E$2,0))</f>
        <v>0</v>
      </c>
      <c r="BE152" s="61">
        <f>INDEX('P-07 HACCP score'!$C$3:$E$7,MATCH(L152,'P-07 HACCP score'!$B$3:$B$7,0),MATCH('D-14 Ernst'!H$2,'P-07 HACCP score'!$C$2:$E$2,0))</f>
        <v>0</v>
      </c>
      <c r="BF152" s="56">
        <f>INDEX('P-07 HACCP score'!$C$3:$E$7,MATCH(M152,'P-07 HACCP score'!$B$3:$B$7,0),MATCH('D-14 Ernst'!I$2,'P-07 HACCP score'!$C$2:$E$2,0))</f>
        <v>0</v>
      </c>
      <c r="BG152" s="56">
        <f>INDEX('P-07 HACCP score'!$C$3:$E$7,MATCH(N152,'P-07 HACCP score'!$B$3:$B$7,0),MATCH('D-14 Ernst'!J$2,'P-07 HACCP score'!$C$2:$E$2,0))</f>
        <v>0</v>
      </c>
      <c r="BH152" s="56">
        <f>INDEX('P-07 HACCP score'!$C$3:$E$7,MATCH(O152,'P-07 HACCP score'!$B$3:$B$7,0),MATCH('D-14 Ernst'!K$2,'P-07 HACCP score'!$C$2:$E$2,0))</f>
        <v>3</v>
      </c>
      <c r="BI152" s="62">
        <f>INDEX('P-07 HACCP score'!$C$3:$E$7,MATCH(P152,'P-07 HACCP score'!$B$3:$B$7,0),MATCH('D-14 Ernst'!L$2,'P-07 HACCP score'!$C$2:$E$2,0))</f>
        <v>1.5</v>
      </c>
      <c r="BJ152" s="62">
        <f>INDEX('P-07 HACCP score'!$C$3:$E$7,MATCH(Q152,'P-07 HACCP score'!$B$3:$B$7,0),MATCH('D-14 Ernst'!M$2,'P-07 HACCP score'!$C$2:$E$2,0))</f>
        <v>3</v>
      </c>
      <c r="BK152" s="56">
        <f>INDEX('P-07 HACCP score'!$C$3:$E$7,MATCH(R152,'P-07 HACCP score'!$B$3:$B$7,0),MATCH('D-14 Ernst'!N$2,'P-07 HACCP score'!$C$2:$E$2,0))</f>
        <v>5</v>
      </c>
      <c r="BL152" s="56">
        <f>INDEX('P-07 HACCP score'!$C$3:$E$7,MATCH(S152,'P-07 HACCP score'!$B$3:$B$7,0),MATCH('D-14 Ernst'!O$2,'P-07 HACCP score'!$C$2:$E$2,0))</f>
        <v>0</v>
      </c>
      <c r="BM152" s="56">
        <f>INDEX('P-07 HACCP score'!$C$3:$E$7,MATCH(T152,'P-07 HACCP score'!$B$3:$B$7,0),MATCH('D-14 Ernst'!P$2,'P-07 HACCP score'!$C$2:$E$2,0))</f>
        <v>1.5</v>
      </c>
      <c r="BN152" s="56">
        <f>INDEX('P-07 HACCP score'!$C$3:$E$7,MATCH(U152,'P-07 HACCP score'!$B$3:$B$7,0),MATCH('D-14 Ernst'!Q$2,'P-07 HACCP score'!$C$2:$E$2,0))</f>
        <v>0</v>
      </c>
      <c r="BO152" s="56">
        <f>INDEX('P-07 HACCP score'!$C$3:$E$7,MATCH(V152,'P-07 HACCP score'!$B$3:$B$7,0),MATCH('D-14 Ernst'!R$2,'P-07 HACCP score'!$C$2:$E$2,0))</f>
        <v>0</v>
      </c>
      <c r="BP152" s="56">
        <f>INDEX('P-07 HACCP score'!$C$3:$E$7,MATCH(W152,'P-07 HACCP score'!$B$3:$B$7,0),MATCH('D-14 Ernst'!S$2,'P-07 HACCP score'!$C$2:$E$2,0))</f>
        <v>0</v>
      </c>
      <c r="BQ152" s="56" t="e">
        <f>INDEX('P-07 HACCP score'!$C$3:$E$7,MATCH(X152,'P-07 HACCP score'!$B$3:$B$7,0),MATCH('D-14 Ernst'!T$2,'P-07 HACCP score'!$C$2:$E$2,0))</f>
        <v>#N/A</v>
      </c>
      <c r="BR152" s="63">
        <f>INDEX('P-07 HACCP score'!$C$3:$E$7,MATCH(Y152,'P-07 HACCP score'!$B$3:$B$7,0),MATCH('D-14 Ernst'!U$2,'P-07 HACCP score'!$C$2:$E$2,0))</f>
        <v>0</v>
      </c>
      <c r="BS152" s="63">
        <f>INDEX('P-07 HACCP score'!$C$3:$E$7,MATCH(Z152,'P-07 HACCP score'!$B$3:$B$7,0),MATCH('D-14 Ernst'!V$2,'P-07 HACCP score'!$C$2:$E$2,0))</f>
        <v>0</v>
      </c>
      <c r="BT152" s="63">
        <f>INDEX('P-07 HACCP score'!$C$3:$E$7,MATCH(AA152,'P-07 HACCP score'!$B$3:$B$7,0),MATCH('D-14 Ernst'!W$2,'P-07 HACCP score'!$C$2:$E$2,0))</f>
        <v>0</v>
      </c>
      <c r="BU152" s="56">
        <f>INDEX('P-07 HACCP score'!$C$3:$E$7,MATCH(AB152,'P-07 HACCP score'!$B$3:$B$7,0),MATCH('D-14 Ernst'!X$2,'P-07 HACCP score'!$C$2:$E$2,0))</f>
        <v>15</v>
      </c>
      <c r="BV152" s="56">
        <f>INDEX('P-07 HACCP score'!$C$3:$E$7,MATCH(AC152,'P-07 HACCP score'!$B$3:$B$7,0),MATCH('D-14 Ernst'!Y$2,'P-07 HACCP score'!$C$2:$E$2,0))</f>
        <v>3</v>
      </c>
      <c r="BW152" s="56">
        <f>INDEX('P-07 HACCP score'!$C$3:$E$7,MATCH(AD152,'P-07 HACCP score'!$B$3:$B$7,0),MATCH('D-14 Ernst'!Z$2,'P-07 HACCP score'!$C$2:$E$2,0))</f>
        <v>3</v>
      </c>
      <c r="BX152" s="56">
        <f>INDEX('P-07 HACCP score'!$C$3:$E$7,MATCH(AE152,'P-07 HACCP score'!$B$3:$B$7,0),MATCH('D-14 Ernst'!AA$2,'P-07 HACCP score'!$C$2:$E$2,0))</f>
        <v>0</v>
      </c>
      <c r="BY152" s="56">
        <f>INDEX('P-07 HACCP score'!$C$3:$E$7,MATCH(AF152,'P-07 HACCP score'!$B$3:$B$7,0),MATCH('D-14 Ernst'!AB$2,'P-07 HACCP score'!$C$2:$E$2,0))</f>
        <v>1.5</v>
      </c>
      <c r="BZ152" s="56">
        <f>INDEX('P-07 HACCP score'!$C$3:$E$7,MATCH(AG152,'P-07 HACCP score'!$B$3:$B$7,0),MATCH('D-14 Ernst'!AC$2,'P-07 HACCP score'!$C$2:$E$2,0))</f>
        <v>0</v>
      </c>
      <c r="CA152" s="56">
        <f>INDEX('P-07 HACCP score'!$C$3:$E$7,MATCH(AH152,'P-07 HACCP score'!$B$3:$B$7,0),MATCH('D-14 Ernst'!AD$2,'P-07 HACCP score'!$C$2:$E$2,0))</f>
        <v>0</v>
      </c>
      <c r="CB152" s="56">
        <f>INDEX('P-07 HACCP score'!$C$3:$E$7,MATCH(AI152,'P-07 HACCP score'!$B$3:$B$7,0),MATCH('D-14 Ernst'!AE$2,'P-07 HACCP score'!$C$2:$E$2,0))</f>
        <v>0</v>
      </c>
      <c r="CC152" s="56">
        <f>INDEX('P-07 HACCP score'!$C$3:$E$7,MATCH(AJ152,'P-07 HACCP score'!$B$3:$B$7,0),MATCH('D-14 Ernst'!AF$2,'P-07 HACCP score'!$C$2:$E$2,0))</f>
        <v>0</v>
      </c>
      <c r="CD152" s="56">
        <f>INDEX('P-07 HACCP score'!$C$3:$E$7,MATCH(AK152,'P-07 HACCP score'!$B$3:$B$7,0),MATCH('D-14 Ernst'!AG$2,'P-07 HACCP score'!$C$2:$E$2,0))</f>
        <v>0</v>
      </c>
    </row>
    <row r="153" spans="1:82" x14ac:dyDescent="0.3">
      <c r="A153" s="48">
        <v>50690</v>
      </c>
      <c r="B153" s="49" t="s">
        <v>262</v>
      </c>
      <c r="C153" s="45" t="s">
        <v>116</v>
      </c>
      <c r="D153" s="39">
        <v>1</v>
      </c>
      <c r="E153" s="8"/>
      <c r="F153" s="7"/>
      <c r="G153" s="7"/>
      <c r="H153" s="7" t="str">
        <f>IF(COUNTIF(I153:M153,"H"),"H",
IF(COUNTIF(I153:M153,"M"),"M",
IF(COUNTIF(I153:M153,"L"),"L",
IF(COUNTIF(I153:M153,"B"),"B",""))))</f>
        <v/>
      </c>
      <c r="I153" s="10"/>
      <c r="J153" s="10"/>
      <c r="K153" s="10"/>
      <c r="L153" s="10"/>
      <c r="M153" s="10"/>
      <c r="N153" s="7"/>
      <c r="O153" s="7" t="str">
        <f>IF(COUNTIF(P153:Q153,"H"),"H",
IF(COUNTIF(P153:Q153,"M"),"M",
IF(COUNTIF(P153:Q153,"L"),"L",
IF(COUNTIF(P153:Q153,"B"),"B",""))))</f>
        <v/>
      </c>
      <c r="P153" s="12"/>
      <c r="Q153" s="12"/>
      <c r="R153" s="7"/>
      <c r="S153" s="7"/>
      <c r="T153" s="7"/>
      <c r="U153" s="7"/>
      <c r="V153" s="7"/>
      <c r="W153" s="7"/>
      <c r="X153" s="7" t="str">
        <f>IF(COUNTIF(Y153:AA153,"H"),"H",
IF(COUNTIF(Y153:AA153,"M"),"M",
IF(COUNTIF(Y153:AA153,"L"),"L",
IF(COUNTIF(Y153:AA153,"B"),"B",""))))</f>
        <v/>
      </c>
      <c r="Y153" s="25"/>
      <c r="Z153" s="25"/>
      <c r="AA153" s="25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>
        <f>COUNTIF(AX153:BA153,5)+COUNTIF(BG153:BH153,5)+COUNTIF(BK153:BQ153,5)+COUNTIF(BU153:CD153,5)+COUNTIF(AX153:BA153,9)+COUNTIF(BG153:BH153,9)+COUNTIF(BK153:BQ153,9)+COUNTIF(BU153:CD153,9)</f>
        <v>0</v>
      </c>
      <c r="AM153" s="7">
        <f>COUNTIF(AX153:BA153,15)+COUNTIF(BG153:BH153,15)+COUNTIF(BK153:BQ153,15)+COUNTIF(BU153:CD153,15)+COUNTIF(AX153:BA153,25)+COUNTIF(BG153:BH153,25)+COUNTIF(BK153:BQ153,25)+COUNTIF(BU153:CD153,25)</f>
        <v>0</v>
      </c>
      <c r="AN153" s="7" t="str">
        <f>IF(AM153&gt;=1,"HIGH",IF(AL153&gt;=2,"MEDIUM","LOW"))</f>
        <v>LOW</v>
      </c>
      <c r="AO153" s="7" t="str">
        <f>IF(AND(AM153=1,OR(H153="H",AB153="H"),TEXT(D153,0)&lt;&gt;"4"),"Y","N" )</f>
        <v>N</v>
      </c>
      <c r="AP153" s="7" t="s">
        <v>85</v>
      </c>
      <c r="AQ153" s="7" t="str">
        <f>IF(OR(AP153="Y",AO153="Y"),"MEDIUM",AN153)</f>
        <v>LOW</v>
      </c>
      <c r="AR153" s="57" t="s">
        <v>84</v>
      </c>
      <c r="AS153" s="57" t="s">
        <v>85</v>
      </c>
      <c r="AT153" s="57" t="s">
        <v>85</v>
      </c>
      <c r="AU153" s="57" t="str">
        <f>IF(AND(AR153="H",AS153="S"),"Y",IF(OR(AND(AR153="L",AS153="S",AT153="Y"),AND(AR153="H",AS153="G",AT153="Y")),"Y","N"))</f>
        <v>N</v>
      </c>
      <c r="AW153" s="57" t="str">
        <f>IF(AU153="N",AQ153,IF(AQ153="LOW","MEDIUM","HIGH"))</f>
        <v>LOW</v>
      </c>
      <c r="AX153" s="56">
        <f>INDEX('P-07 HACCP score'!$C$3:$E$7,MATCH(E153,'P-07 HACCP score'!$B$3:$B$7,0),MATCH('D-14 Ernst'!A$2,'P-07 HACCP score'!$C$2:$E$2,0))</f>
        <v>0</v>
      </c>
      <c r="AY153" s="56">
        <f>INDEX('P-07 HACCP score'!$C$3:$E$7,MATCH(F153,'P-07 HACCP score'!$B$3:$B$7,0),MATCH('D-14 Ernst'!B$2,'P-07 HACCP score'!$C$2:$E$2,0))</f>
        <v>0</v>
      </c>
      <c r="AZ153" s="56">
        <f>INDEX('P-07 HACCP score'!$C$3:$E$7,MATCH(G153,'P-07 HACCP score'!$B$3:$B$7,0),MATCH('D-14 Ernst'!C$2,'P-07 HACCP score'!$C$2:$E$2,0))</f>
        <v>0</v>
      </c>
      <c r="BA153" s="56" t="e">
        <f>INDEX('P-07 HACCP score'!$C$3:$E$7,MATCH(H153,'P-07 HACCP score'!$B$3:$B$7,0),MATCH('D-14 Ernst'!D$2,'P-07 HACCP score'!$C$2:$E$2,0))</f>
        <v>#N/A</v>
      </c>
      <c r="BB153" s="61">
        <f>INDEX('P-07 HACCP score'!$C$3:$E$7,MATCH(I153,'P-07 HACCP score'!$B$3:$B$7,0),MATCH('D-14 Ernst'!E$2,'P-07 HACCP score'!$C$2:$E$2,0))</f>
        <v>0</v>
      </c>
      <c r="BC153" s="61">
        <f>INDEX('P-07 HACCP score'!$C$3:$E$7,MATCH(J153,'P-07 HACCP score'!$B$3:$B$7,0),MATCH('D-14 Ernst'!F$2,'P-07 HACCP score'!$C$2:$E$2,0))</f>
        <v>0</v>
      </c>
      <c r="BD153" s="61">
        <f>INDEX('P-07 HACCP score'!$C$3:$E$7,MATCH(K153,'P-07 HACCP score'!$B$3:$B$7,0),MATCH('D-14 Ernst'!G$2,'P-07 HACCP score'!$C$2:$E$2,0))</f>
        <v>0</v>
      </c>
      <c r="BE153" s="61">
        <f>INDEX('P-07 HACCP score'!$C$3:$E$7,MATCH(L153,'P-07 HACCP score'!$B$3:$B$7,0),MATCH('D-14 Ernst'!H$2,'P-07 HACCP score'!$C$2:$E$2,0))</f>
        <v>0</v>
      </c>
      <c r="BF153" s="56">
        <f>INDEX('P-07 HACCP score'!$C$3:$E$7,MATCH(M153,'P-07 HACCP score'!$B$3:$B$7,0),MATCH('D-14 Ernst'!I$2,'P-07 HACCP score'!$C$2:$E$2,0))</f>
        <v>0</v>
      </c>
      <c r="BG153" s="56">
        <f>INDEX('P-07 HACCP score'!$C$3:$E$7,MATCH(N153,'P-07 HACCP score'!$B$3:$B$7,0),MATCH('D-14 Ernst'!J$2,'P-07 HACCP score'!$C$2:$E$2,0))</f>
        <v>0</v>
      </c>
      <c r="BH153" s="56" t="e">
        <f>INDEX('P-07 HACCP score'!$C$3:$E$7,MATCH(O153,'P-07 HACCP score'!$B$3:$B$7,0),MATCH('D-14 Ernst'!K$2,'P-07 HACCP score'!$C$2:$E$2,0))</f>
        <v>#N/A</v>
      </c>
      <c r="BI153" s="62">
        <f>INDEX('P-07 HACCP score'!$C$3:$E$7,MATCH(P153,'P-07 HACCP score'!$B$3:$B$7,0),MATCH('D-14 Ernst'!L$2,'P-07 HACCP score'!$C$2:$E$2,0))</f>
        <v>0</v>
      </c>
      <c r="BJ153" s="62">
        <f>INDEX('P-07 HACCP score'!$C$3:$E$7,MATCH(Q153,'P-07 HACCP score'!$B$3:$B$7,0),MATCH('D-14 Ernst'!M$2,'P-07 HACCP score'!$C$2:$E$2,0))</f>
        <v>0</v>
      </c>
      <c r="BK153" s="56">
        <f>INDEX('P-07 HACCP score'!$C$3:$E$7,MATCH(R153,'P-07 HACCP score'!$B$3:$B$7,0),MATCH('D-14 Ernst'!N$2,'P-07 HACCP score'!$C$2:$E$2,0))</f>
        <v>0</v>
      </c>
      <c r="BL153" s="56">
        <f>INDEX('P-07 HACCP score'!$C$3:$E$7,MATCH(S153,'P-07 HACCP score'!$B$3:$B$7,0),MATCH('D-14 Ernst'!O$2,'P-07 HACCP score'!$C$2:$E$2,0))</f>
        <v>0</v>
      </c>
      <c r="BM153" s="56">
        <f>INDEX('P-07 HACCP score'!$C$3:$E$7,MATCH(T153,'P-07 HACCP score'!$B$3:$B$7,0),MATCH('D-14 Ernst'!P$2,'P-07 HACCP score'!$C$2:$E$2,0))</f>
        <v>0</v>
      </c>
      <c r="BN153" s="56">
        <f>INDEX('P-07 HACCP score'!$C$3:$E$7,MATCH(U153,'P-07 HACCP score'!$B$3:$B$7,0),MATCH('D-14 Ernst'!Q$2,'P-07 HACCP score'!$C$2:$E$2,0))</f>
        <v>0</v>
      </c>
      <c r="BO153" s="56">
        <f>INDEX('P-07 HACCP score'!$C$3:$E$7,MATCH(V153,'P-07 HACCP score'!$B$3:$B$7,0),MATCH('D-14 Ernst'!R$2,'P-07 HACCP score'!$C$2:$E$2,0))</f>
        <v>0</v>
      </c>
      <c r="BP153" s="56">
        <f>INDEX('P-07 HACCP score'!$C$3:$E$7,MATCH(W153,'P-07 HACCP score'!$B$3:$B$7,0),MATCH('D-14 Ernst'!S$2,'P-07 HACCP score'!$C$2:$E$2,0))</f>
        <v>0</v>
      </c>
      <c r="BQ153" s="56" t="e">
        <f>INDEX('P-07 HACCP score'!$C$3:$E$7,MATCH(X153,'P-07 HACCP score'!$B$3:$B$7,0),MATCH('D-14 Ernst'!T$2,'P-07 HACCP score'!$C$2:$E$2,0))</f>
        <v>#N/A</v>
      </c>
      <c r="BR153" s="63">
        <f>INDEX('P-07 HACCP score'!$C$3:$E$7,MATCH(Y153,'P-07 HACCP score'!$B$3:$B$7,0),MATCH('D-14 Ernst'!U$2,'P-07 HACCP score'!$C$2:$E$2,0))</f>
        <v>0</v>
      </c>
      <c r="BS153" s="63">
        <f>INDEX('P-07 HACCP score'!$C$3:$E$7,MATCH(Z153,'P-07 HACCP score'!$B$3:$B$7,0),MATCH('D-14 Ernst'!V$2,'P-07 HACCP score'!$C$2:$E$2,0))</f>
        <v>0</v>
      </c>
      <c r="BT153" s="63">
        <f>INDEX('P-07 HACCP score'!$C$3:$E$7,MATCH(AA153,'P-07 HACCP score'!$B$3:$B$7,0),MATCH('D-14 Ernst'!W$2,'P-07 HACCP score'!$C$2:$E$2,0))</f>
        <v>0</v>
      </c>
      <c r="BU153" s="56">
        <f>INDEX('P-07 HACCP score'!$C$3:$E$7,MATCH(AB153,'P-07 HACCP score'!$B$3:$B$7,0),MATCH('D-14 Ernst'!X$2,'P-07 HACCP score'!$C$2:$E$2,0))</f>
        <v>0</v>
      </c>
      <c r="BV153" s="56">
        <f>INDEX('P-07 HACCP score'!$C$3:$E$7,MATCH(AC153,'P-07 HACCP score'!$B$3:$B$7,0),MATCH('D-14 Ernst'!Y$2,'P-07 HACCP score'!$C$2:$E$2,0))</f>
        <v>0</v>
      </c>
      <c r="BW153" s="56">
        <f>INDEX('P-07 HACCP score'!$C$3:$E$7,MATCH(AD153,'P-07 HACCP score'!$B$3:$B$7,0),MATCH('D-14 Ernst'!Z$2,'P-07 HACCP score'!$C$2:$E$2,0))</f>
        <v>0</v>
      </c>
      <c r="BX153" s="56">
        <f>INDEX('P-07 HACCP score'!$C$3:$E$7,MATCH(AE153,'P-07 HACCP score'!$B$3:$B$7,0),MATCH('D-14 Ernst'!AA$2,'P-07 HACCP score'!$C$2:$E$2,0))</f>
        <v>0</v>
      </c>
      <c r="BY153" s="56">
        <f>INDEX('P-07 HACCP score'!$C$3:$E$7,MATCH(AF153,'P-07 HACCP score'!$B$3:$B$7,0),MATCH('D-14 Ernst'!AB$2,'P-07 HACCP score'!$C$2:$E$2,0))</f>
        <v>0</v>
      </c>
      <c r="BZ153" s="56">
        <f>INDEX('P-07 HACCP score'!$C$3:$E$7,MATCH(AG153,'P-07 HACCP score'!$B$3:$B$7,0),MATCH('D-14 Ernst'!AC$2,'P-07 HACCP score'!$C$2:$E$2,0))</f>
        <v>0</v>
      </c>
      <c r="CA153" s="56">
        <f>INDEX('P-07 HACCP score'!$C$3:$E$7,MATCH(AH153,'P-07 HACCP score'!$B$3:$B$7,0),MATCH('D-14 Ernst'!AD$2,'P-07 HACCP score'!$C$2:$E$2,0))</f>
        <v>0</v>
      </c>
      <c r="CB153" s="56">
        <f>INDEX('P-07 HACCP score'!$C$3:$E$7,MATCH(AI153,'P-07 HACCP score'!$B$3:$B$7,0),MATCH('D-14 Ernst'!AE$2,'P-07 HACCP score'!$C$2:$E$2,0))</f>
        <v>0</v>
      </c>
      <c r="CC153" s="56">
        <f>INDEX('P-07 HACCP score'!$C$3:$E$7,MATCH(AJ153,'P-07 HACCP score'!$B$3:$B$7,0),MATCH('D-14 Ernst'!AF$2,'P-07 HACCP score'!$C$2:$E$2,0))</f>
        <v>0</v>
      </c>
      <c r="CD153" s="56">
        <f>INDEX('P-07 HACCP score'!$C$3:$E$7,MATCH(AK153,'P-07 HACCP score'!$B$3:$B$7,0),MATCH('D-14 Ernst'!AG$2,'P-07 HACCP score'!$C$2:$E$2,0))</f>
        <v>0</v>
      </c>
    </row>
    <row r="154" spans="1:82" x14ac:dyDescent="0.3">
      <c r="A154" s="48">
        <v>54010</v>
      </c>
      <c r="B154" s="49" t="s">
        <v>263</v>
      </c>
      <c r="C154" s="45" t="s">
        <v>150</v>
      </c>
      <c r="D154" s="39">
        <v>4</v>
      </c>
      <c r="E154" s="8"/>
      <c r="F154" s="7" t="s">
        <v>84</v>
      </c>
      <c r="G154" s="7"/>
      <c r="H154" s="7" t="str">
        <f>IF(COUNTIF(I154:M154,"H"),"H",
IF(COUNTIF(I154:M154,"M"),"M",
IF(COUNTIF(I154:M154,"L"),"L",
IF(COUNTIF(I154:M154,"B"),"B",""))))</f>
        <v/>
      </c>
      <c r="I154" s="10"/>
      <c r="J154" s="10"/>
      <c r="K154" s="10"/>
      <c r="L154" s="10"/>
      <c r="M154" s="10"/>
      <c r="N154" s="7"/>
      <c r="O154" s="7" t="str">
        <f>IF(COUNTIF(P154:Q154,"H"),"H",
IF(COUNTIF(P154:Q154,"M"),"M",
IF(COUNTIF(P154:Q154,"L"),"L",
IF(COUNTIF(P154:Q154,"B"),"B",""))))</f>
        <v/>
      </c>
      <c r="P154" s="12"/>
      <c r="Q154" s="12"/>
      <c r="R154" s="7"/>
      <c r="S154" s="7"/>
      <c r="T154" s="7"/>
      <c r="U154" s="7"/>
      <c r="V154" s="7"/>
      <c r="W154" s="7"/>
      <c r="X154" s="7" t="str">
        <f>IF(COUNTIF(Y154:AA154,"H"),"H",
IF(COUNTIF(Y154:AA154,"M"),"M",
IF(COUNTIF(Y154:AA154,"L"),"L",
IF(COUNTIF(Y154:AA154,"B"),"B",""))))</f>
        <v/>
      </c>
      <c r="Y154" s="25"/>
      <c r="Z154" s="25"/>
      <c r="AA154" s="25"/>
      <c r="AB154" s="7" t="s">
        <v>84</v>
      </c>
      <c r="AC154" s="7" t="s">
        <v>84</v>
      </c>
      <c r="AD154" s="7"/>
      <c r="AE154" s="7" t="s">
        <v>84</v>
      </c>
      <c r="AF154" s="7" t="s">
        <v>83</v>
      </c>
      <c r="AG154" s="7"/>
      <c r="AH154" s="7"/>
      <c r="AI154" s="7"/>
      <c r="AJ154" s="7"/>
      <c r="AK154" s="7"/>
      <c r="AL154" s="7">
        <f>COUNTIF(AX154:BA154,5)+COUNTIF(BG154:BH154,5)+COUNTIF(BK154:BQ154,5)+COUNTIF(BU154:CD154,5)+COUNTIF(AX154:BA154,9)+COUNTIF(BG154:BH154,9)+COUNTIF(BK154:BQ154,9)+COUNTIF(BU154:CD154,9)</f>
        <v>0</v>
      </c>
      <c r="AM154" s="7">
        <f>COUNTIF(AX154:BA154,15)+COUNTIF(BG154:BH154,15)+COUNTIF(BK154:BQ154,15)+COUNTIF(BU154:CD154,15)+COUNTIF(AX154:BA154,25)+COUNTIF(BG154:BH154,25)+COUNTIF(BK154:BQ154,25)+COUNTIF(BU154:CD154,25)</f>
        <v>0</v>
      </c>
      <c r="AN154" s="7" t="str">
        <f>IF(AM154&gt;=1,"HIGH",IF(AL154&gt;=2,"MEDIUM","LOW"))</f>
        <v>LOW</v>
      </c>
      <c r="AO154" s="7" t="str">
        <f>IF(AND(AM154=1,OR(H154="H",AB154="H"),TEXT(D154,0)&lt;&gt;"4"),"Y","N" )</f>
        <v>N</v>
      </c>
      <c r="AP154" s="7" t="s">
        <v>85</v>
      </c>
      <c r="AQ154" s="7" t="str">
        <f>IF(OR(AP154="Y",AO154="Y"),"MEDIUM",AN154)</f>
        <v>LOW</v>
      </c>
      <c r="AR154" s="57" t="s">
        <v>84</v>
      </c>
      <c r="AS154" s="57" t="s">
        <v>86</v>
      </c>
      <c r="AT154" s="57" t="s">
        <v>85</v>
      </c>
      <c r="AU154" s="57" t="str">
        <f>IF(AND(AR154="H",AS154="S"),"Y",IF(OR(AND(AR154="L",AS154="S",AT154="Y"),AND(AR154="H",AS154="G",AT154="Y")),"Y","N"))</f>
        <v>N</v>
      </c>
      <c r="AW154" s="57" t="str">
        <f>IF(AU154="N",AQ154,IF(AQ154="LOW","MEDIUM","HIGH"))</f>
        <v>LOW</v>
      </c>
      <c r="AX154" s="56">
        <f>INDEX('P-07 HACCP score'!$C$3:$E$7,MATCH(E154,'P-07 HACCP score'!$B$3:$B$7,0),MATCH('D-14 Ernst'!A$2,'P-07 HACCP score'!$C$2:$E$2,0))</f>
        <v>0</v>
      </c>
      <c r="AY154" s="56">
        <f>INDEX('P-07 HACCP score'!$C$3:$E$7,MATCH(F154,'P-07 HACCP score'!$B$3:$B$7,0),MATCH('D-14 Ernst'!B$2,'P-07 HACCP score'!$C$2:$E$2,0))</f>
        <v>3</v>
      </c>
      <c r="AZ154" s="56">
        <f>INDEX('P-07 HACCP score'!$C$3:$E$7,MATCH(G154,'P-07 HACCP score'!$B$3:$B$7,0),MATCH('D-14 Ernst'!C$2,'P-07 HACCP score'!$C$2:$E$2,0))</f>
        <v>0</v>
      </c>
      <c r="BA154" s="56" t="e">
        <f>INDEX('P-07 HACCP score'!$C$3:$E$7,MATCH(H154,'P-07 HACCP score'!$B$3:$B$7,0),MATCH('D-14 Ernst'!D$2,'P-07 HACCP score'!$C$2:$E$2,0))</f>
        <v>#N/A</v>
      </c>
      <c r="BB154" s="61">
        <f>INDEX('P-07 HACCP score'!$C$3:$E$7,MATCH(I154,'P-07 HACCP score'!$B$3:$B$7,0),MATCH('D-14 Ernst'!E$2,'P-07 HACCP score'!$C$2:$E$2,0))</f>
        <v>0</v>
      </c>
      <c r="BC154" s="61">
        <f>INDEX('P-07 HACCP score'!$C$3:$E$7,MATCH(J154,'P-07 HACCP score'!$B$3:$B$7,0),MATCH('D-14 Ernst'!F$2,'P-07 HACCP score'!$C$2:$E$2,0))</f>
        <v>0</v>
      </c>
      <c r="BD154" s="61">
        <f>INDEX('P-07 HACCP score'!$C$3:$E$7,MATCH(K154,'P-07 HACCP score'!$B$3:$B$7,0),MATCH('D-14 Ernst'!G$2,'P-07 HACCP score'!$C$2:$E$2,0))</f>
        <v>0</v>
      </c>
      <c r="BE154" s="61">
        <f>INDEX('P-07 HACCP score'!$C$3:$E$7,MATCH(L154,'P-07 HACCP score'!$B$3:$B$7,0),MATCH('D-14 Ernst'!H$2,'P-07 HACCP score'!$C$2:$E$2,0))</f>
        <v>0</v>
      </c>
      <c r="BF154" s="56">
        <f>INDEX('P-07 HACCP score'!$C$3:$E$7,MATCH(M154,'P-07 HACCP score'!$B$3:$B$7,0),MATCH('D-14 Ernst'!I$2,'P-07 HACCP score'!$C$2:$E$2,0))</f>
        <v>0</v>
      </c>
      <c r="BG154" s="56">
        <f>INDEX('P-07 HACCP score'!$C$3:$E$7,MATCH(N154,'P-07 HACCP score'!$B$3:$B$7,0),MATCH('D-14 Ernst'!J$2,'P-07 HACCP score'!$C$2:$E$2,0))</f>
        <v>0</v>
      </c>
      <c r="BH154" s="56" t="e">
        <f>INDEX('P-07 HACCP score'!$C$3:$E$7,MATCH(O154,'P-07 HACCP score'!$B$3:$B$7,0),MATCH('D-14 Ernst'!K$2,'P-07 HACCP score'!$C$2:$E$2,0))</f>
        <v>#N/A</v>
      </c>
      <c r="BI154" s="62">
        <f>INDEX('P-07 HACCP score'!$C$3:$E$7,MATCH(P154,'P-07 HACCP score'!$B$3:$B$7,0),MATCH('D-14 Ernst'!L$2,'P-07 HACCP score'!$C$2:$E$2,0))</f>
        <v>0</v>
      </c>
      <c r="BJ154" s="62">
        <f>INDEX('P-07 HACCP score'!$C$3:$E$7,MATCH(Q154,'P-07 HACCP score'!$B$3:$B$7,0),MATCH('D-14 Ernst'!M$2,'P-07 HACCP score'!$C$2:$E$2,0))</f>
        <v>0</v>
      </c>
      <c r="BK154" s="56">
        <f>INDEX('P-07 HACCP score'!$C$3:$E$7,MATCH(R154,'P-07 HACCP score'!$B$3:$B$7,0),MATCH('D-14 Ernst'!N$2,'P-07 HACCP score'!$C$2:$E$2,0))</f>
        <v>0</v>
      </c>
      <c r="BL154" s="56">
        <f>INDEX('P-07 HACCP score'!$C$3:$E$7,MATCH(S154,'P-07 HACCP score'!$B$3:$B$7,0),MATCH('D-14 Ernst'!O$2,'P-07 HACCP score'!$C$2:$E$2,0))</f>
        <v>0</v>
      </c>
      <c r="BM154" s="56">
        <f>INDEX('P-07 HACCP score'!$C$3:$E$7,MATCH(T154,'P-07 HACCP score'!$B$3:$B$7,0),MATCH('D-14 Ernst'!P$2,'P-07 HACCP score'!$C$2:$E$2,0))</f>
        <v>0</v>
      </c>
      <c r="BN154" s="56">
        <f>INDEX('P-07 HACCP score'!$C$3:$E$7,MATCH(U154,'P-07 HACCP score'!$B$3:$B$7,0),MATCH('D-14 Ernst'!Q$2,'P-07 HACCP score'!$C$2:$E$2,0))</f>
        <v>0</v>
      </c>
      <c r="BO154" s="56">
        <f>INDEX('P-07 HACCP score'!$C$3:$E$7,MATCH(V154,'P-07 HACCP score'!$B$3:$B$7,0),MATCH('D-14 Ernst'!R$2,'P-07 HACCP score'!$C$2:$E$2,0))</f>
        <v>0</v>
      </c>
      <c r="BP154" s="56">
        <f>INDEX('P-07 HACCP score'!$C$3:$E$7,MATCH(W154,'P-07 HACCP score'!$B$3:$B$7,0),MATCH('D-14 Ernst'!S$2,'P-07 HACCP score'!$C$2:$E$2,0))</f>
        <v>0</v>
      </c>
      <c r="BQ154" s="56" t="e">
        <f>INDEX('P-07 HACCP score'!$C$3:$E$7,MATCH(X154,'P-07 HACCP score'!$B$3:$B$7,0),MATCH('D-14 Ernst'!T$2,'P-07 HACCP score'!$C$2:$E$2,0))</f>
        <v>#N/A</v>
      </c>
      <c r="BR154" s="63">
        <f>INDEX('P-07 HACCP score'!$C$3:$E$7,MATCH(Y154,'P-07 HACCP score'!$B$3:$B$7,0),MATCH('D-14 Ernst'!U$2,'P-07 HACCP score'!$C$2:$E$2,0))</f>
        <v>0</v>
      </c>
      <c r="BS154" s="63">
        <f>INDEX('P-07 HACCP score'!$C$3:$E$7,MATCH(Z154,'P-07 HACCP score'!$B$3:$B$7,0),MATCH('D-14 Ernst'!V$2,'P-07 HACCP score'!$C$2:$E$2,0))</f>
        <v>0</v>
      </c>
      <c r="BT154" s="63">
        <f>INDEX('P-07 HACCP score'!$C$3:$E$7,MATCH(AA154,'P-07 HACCP score'!$B$3:$B$7,0),MATCH('D-14 Ernst'!W$2,'P-07 HACCP score'!$C$2:$E$2,0))</f>
        <v>0</v>
      </c>
      <c r="BU154" s="56">
        <f>INDEX('P-07 HACCP score'!$C$3:$E$7,MATCH(AB154,'P-07 HACCP score'!$B$3:$B$7,0),MATCH('D-14 Ernst'!X$2,'P-07 HACCP score'!$C$2:$E$2,0))</f>
        <v>3</v>
      </c>
      <c r="BV154" s="56">
        <f>INDEX('P-07 HACCP score'!$C$3:$E$7,MATCH(AC154,'P-07 HACCP score'!$B$3:$B$7,0),MATCH('D-14 Ernst'!Y$2,'P-07 HACCP score'!$C$2:$E$2,0))</f>
        <v>1</v>
      </c>
      <c r="BW154" s="56">
        <f>INDEX('P-07 HACCP score'!$C$3:$E$7,MATCH(AD154,'P-07 HACCP score'!$B$3:$B$7,0),MATCH('D-14 Ernst'!Z$2,'P-07 HACCP score'!$C$2:$E$2,0))</f>
        <v>0</v>
      </c>
      <c r="BX154" s="56">
        <f>INDEX('P-07 HACCP score'!$C$3:$E$7,MATCH(AE154,'P-07 HACCP score'!$B$3:$B$7,0),MATCH('D-14 Ernst'!AA$2,'P-07 HACCP score'!$C$2:$E$2,0))</f>
        <v>1</v>
      </c>
      <c r="BY154" s="56">
        <f>INDEX('P-07 HACCP score'!$C$3:$E$7,MATCH(AF154,'P-07 HACCP score'!$B$3:$B$7,0),MATCH('D-14 Ernst'!AB$2,'P-07 HACCP score'!$C$2:$E$2,0))</f>
        <v>1.5</v>
      </c>
      <c r="BZ154" s="56">
        <f>INDEX('P-07 HACCP score'!$C$3:$E$7,MATCH(AG154,'P-07 HACCP score'!$B$3:$B$7,0),MATCH('D-14 Ernst'!AC$2,'P-07 HACCP score'!$C$2:$E$2,0))</f>
        <v>0</v>
      </c>
      <c r="CA154" s="56">
        <f>INDEX('P-07 HACCP score'!$C$3:$E$7,MATCH(AH154,'P-07 HACCP score'!$B$3:$B$7,0),MATCH('D-14 Ernst'!AD$2,'P-07 HACCP score'!$C$2:$E$2,0))</f>
        <v>0</v>
      </c>
      <c r="CB154" s="56">
        <f>INDEX('P-07 HACCP score'!$C$3:$E$7,MATCH(AI154,'P-07 HACCP score'!$B$3:$B$7,0),MATCH('D-14 Ernst'!AE$2,'P-07 HACCP score'!$C$2:$E$2,0))</f>
        <v>0</v>
      </c>
      <c r="CC154" s="56">
        <f>INDEX('P-07 HACCP score'!$C$3:$E$7,MATCH(AJ154,'P-07 HACCP score'!$B$3:$B$7,0),MATCH('D-14 Ernst'!AF$2,'P-07 HACCP score'!$C$2:$E$2,0))</f>
        <v>0</v>
      </c>
      <c r="CD154" s="56">
        <f>INDEX('P-07 HACCP score'!$C$3:$E$7,MATCH(AK154,'P-07 HACCP score'!$B$3:$B$7,0),MATCH('D-14 Ernst'!AG$2,'P-07 HACCP score'!$C$2:$E$2,0))</f>
        <v>0</v>
      </c>
    </row>
    <row r="155" spans="1:82" x14ac:dyDescent="0.3">
      <c r="A155" s="48">
        <v>53851</v>
      </c>
      <c r="B155" s="49" t="s">
        <v>264</v>
      </c>
      <c r="C155" s="45" t="s">
        <v>150</v>
      </c>
      <c r="D155" s="39">
        <v>4</v>
      </c>
      <c r="E155" s="8"/>
      <c r="F155" s="7" t="s">
        <v>84</v>
      </c>
      <c r="G155" s="7"/>
      <c r="H155" s="7" t="str">
        <f>IF(COUNTIF(I155:M155,"H"),"H",
IF(COUNTIF(I155:M155,"M"),"M",
IF(COUNTIF(I155:M155,"L"),"L",
IF(COUNTIF(I155:M155,"B"),"B",""))))</f>
        <v/>
      </c>
      <c r="I155" s="10"/>
      <c r="J155" s="10"/>
      <c r="K155" s="10"/>
      <c r="L155" s="10"/>
      <c r="M155" s="10"/>
      <c r="N155" s="7"/>
      <c r="O155" s="7" t="str">
        <f>IF(COUNTIF(P155:Q155,"H"),"H",
IF(COUNTIF(P155:Q155,"M"),"M",
IF(COUNTIF(P155:Q155,"L"),"L",
IF(COUNTIF(P155:Q155,"B"),"B",""))))</f>
        <v/>
      </c>
      <c r="P155" s="12"/>
      <c r="Q155" s="12"/>
      <c r="R155" s="7"/>
      <c r="S155" s="7"/>
      <c r="T155" s="7"/>
      <c r="U155" s="7"/>
      <c r="V155" s="7"/>
      <c r="W155" s="7"/>
      <c r="X155" s="7" t="str">
        <f>IF(COUNTIF(Y155:AA155,"H"),"H",
IF(COUNTIF(Y155:AA155,"M"),"M",
IF(COUNTIF(Y155:AA155,"L"),"L",
IF(COUNTIF(Y155:AA155,"B"),"B",""))))</f>
        <v/>
      </c>
      <c r="Y155" s="25"/>
      <c r="Z155" s="25"/>
      <c r="AA155" s="25"/>
      <c r="AB155" s="7" t="s">
        <v>84</v>
      </c>
      <c r="AC155" s="7"/>
      <c r="AD155" s="7"/>
      <c r="AE155" s="7"/>
      <c r="AF155" s="7" t="s">
        <v>83</v>
      </c>
      <c r="AG155" s="7"/>
      <c r="AH155" s="7"/>
      <c r="AI155" s="7"/>
      <c r="AJ155" s="7"/>
      <c r="AK155" s="7"/>
      <c r="AL155" s="7">
        <f>COUNTIF(AX155:BA155,5)+COUNTIF(BG155:BH155,5)+COUNTIF(BK155:BQ155,5)+COUNTIF(BU155:CD155,5)+COUNTIF(AX155:BA155,9)+COUNTIF(BG155:BH155,9)+COUNTIF(BK155:BQ155,9)+COUNTIF(BU155:CD155,9)</f>
        <v>0</v>
      </c>
      <c r="AM155" s="7">
        <f>COUNTIF(AX155:BA155,15)+COUNTIF(BG155:BH155,15)+COUNTIF(BK155:BQ155,15)+COUNTIF(BU155:CD155,15)+COUNTIF(AX155:BA155,25)+COUNTIF(BG155:BH155,25)+COUNTIF(BK155:BQ155,25)+COUNTIF(BU155:CD155,25)</f>
        <v>0</v>
      </c>
      <c r="AN155" s="7" t="str">
        <f>IF(AM155&gt;=1,"HIGH",IF(AL155&gt;=2,"MEDIUM","LOW"))</f>
        <v>LOW</v>
      </c>
      <c r="AO155" s="7" t="str">
        <f>IF(AND(AM155=1,OR(H155="H",AB155="H"),TEXT(D155,0)&lt;&gt;"4"),"Y","N" )</f>
        <v>N</v>
      </c>
      <c r="AP155" s="7" t="s">
        <v>85</v>
      </c>
      <c r="AQ155" s="7" t="str">
        <f>IF(OR(AP155="Y",AO155="Y"),"MEDIUM",AN155)</f>
        <v>LOW</v>
      </c>
      <c r="AR155" s="57" t="s">
        <v>84</v>
      </c>
      <c r="AS155" s="57" t="s">
        <v>85</v>
      </c>
      <c r="AT155" s="57" t="s">
        <v>85</v>
      </c>
      <c r="AU155" s="57" t="str">
        <f>IF(AND(AR155="H",AS155="S"),"Y",IF(OR(AND(AR155="L",AS155="S",AT155="Y"),AND(AR155="H",AS155="G",AT155="Y")),"Y","N"))</f>
        <v>N</v>
      </c>
      <c r="AW155" s="57" t="str">
        <f>IF(AU155="N",AQ155,IF(AQ155="LOW","MEDIUM","HIGH"))</f>
        <v>LOW</v>
      </c>
      <c r="AX155" s="56">
        <f>INDEX('P-07 HACCP score'!$C$3:$E$7,MATCH(E155,'P-07 HACCP score'!$B$3:$B$7,0),MATCH('D-14 Ernst'!A$2,'P-07 HACCP score'!$C$2:$E$2,0))</f>
        <v>0</v>
      </c>
      <c r="AY155" s="56">
        <f>INDEX('P-07 HACCP score'!$C$3:$E$7,MATCH(F155,'P-07 HACCP score'!$B$3:$B$7,0),MATCH('D-14 Ernst'!B$2,'P-07 HACCP score'!$C$2:$E$2,0))</f>
        <v>3</v>
      </c>
      <c r="AZ155" s="56">
        <f>INDEX('P-07 HACCP score'!$C$3:$E$7,MATCH(G155,'P-07 HACCP score'!$B$3:$B$7,0),MATCH('D-14 Ernst'!C$2,'P-07 HACCP score'!$C$2:$E$2,0))</f>
        <v>0</v>
      </c>
      <c r="BA155" s="56" t="e">
        <f>INDEX('P-07 HACCP score'!$C$3:$E$7,MATCH(H155,'P-07 HACCP score'!$B$3:$B$7,0),MATCH('D-14 Ernst'!D$2,'P-07 HACCP score'!$C$2:$E$2,0))</f>
        <v>#N/A</v>
      </c>
      <c r="BB155" s="61">
        <f>INDEX('P-07 HACCP score'!$C$3:$E$7,MATCH(I155,'P-07 HACCP score'!$B$3:$B$7,0),MATCH('D-14 Ernst'!E$2,'P-07 HACCP score'!$C$2:$E$2,0))</f>
        <v>0</v>
      </c>
      <c r="BC155" s="61">
        <f>INDEX('P-07 HACCP score'!$C$3:$E$7,MATCH(J155,'P-07 HACCP score'!$B$3:$B$7,0),MATCH('D-14 Ernst'!F$2,'P-07 HACCP score'!$C$2:$E$2,0))</f>
        <v>0</v>
      </c>
      <c r="BD155" s="61">
        <f>INDEX('P-07 HACCP score'!$C$3:$E$7,MATCH(K155,'P-07 HACCP score'!$B$3:$B$7,0),MATCH('D-14 Ernst'!G$2,'P-07 HACCP score'!$C$2:$E$2,0))</f>
        <v>0</v>
      </c>
      <c r="BE155" s="61">
        <f>INDEX('P-07 HACCP score'!$C$3:$E$7,MATCH(L155,'P-07 HACCP score'!$B$3:$B$7,0),MATCH('D-14 Ernst'!H$2,'P-07 HACCP score'!$C$2:$E$2,0))</f>
        <v>0</v>
      </c>
      <c r="BF155" s="56">
        <f>INDEX('P-07 HACCP score'!$C$3:$E$7,MATCH(M155,'P-07 HACCP score'!$B$3:$B$7,0),MATCH('D-14 Ernst'!I$2,'P-07 HACCP score'!$C$2:$E$2,0))</f>
        <v>0</v>
      </c>
      <c r="BG155" s="56">
        <f>INDEX('P-07 HACCP score'!$C$3:$E$7,MATCH(N155,'P-07 HACCP score'!$B$3:$B$7,0),MATCH('D-14 Ernst'!J$2,'P-07 HACCP score'!$C$2:$E$2,0))</f>
        <v>0</v>
      </c>
      <c r="BH155" s="56" t="e">
        <f>INDEX('P-07 HACCP score'!$C$3:$E$7,MATCH(O155,'P-07 HACCP score'!$B$3:$B$7,0),MATCH('D-14 Ernst'!K$2,'P-07 HACCP score'!$C$2:$E$2,0))</f>
        <v>#N/A</v>
      </c>
      <c r="BI155" s="62">
        <f>INDEX('P-07 HACCP score'!$C$3:$E$7,MATCH(P155,'P-07 HACCP score'!$B$3:$B$7,0),MATCH('D-14 Ernst'!L$2,'P-07 HACCP score'!$C$2:$E$2,0))</f>
        <v>0</v>
      </c>
      <c r="BJ155" s="62">
        <f>INDEX('P-07 HACCP score'!$C$3:$E$7,MATCH(Q155,'P-07 HACCP score'!$B$3:$B$7,0),MATCH('D-14 Ernst'!M$2,'P-07 HACCP score'!$C$2:$E$2,0))</f>
        <v>0</v>
      </c>
      <c r="BK155" s="56">
        <f>INDEX('P-07 HACCP score'!$C$3:$E$7,MATCH(R155,'P-07 HACCP score'!$B$3:$B$7,0),MATCH('D-14 Ernst'!N$2,'P-07 HACCP score'!$C$2:$E$2,0))</f>
        <v>0</v>
      </c>
      <c r="BL155" s="56">
        <f>INDEX('P-07 HACCP score'!$C$3:$E$7,MATCH(S155,'P-07 HACCP score'!$B$3:$B$7,0),MATCH('D-14 Ernst'!O$2,'P-07 HACCP score'!$C$2:$E$2,0))</f>
        <v>0</v>
      </c>
      <c r="BM155" s="56">
        <f>INDEX('P-07 HACCP score'!$C$3:$E$7,MATCH(T155,'P-07 HACCP score'!$B$3:$B$7,0),MATCH('D-14 Ernst'!P$2,'P-07 HACCP score'!$C$2:$E$2,0))</f>
        <v>0</v>
      </c>
      <c r="BN155" s="56">
        <f>INDEX('P-07 HACCP score'!$C$3:$E$7,MATCH(U155,'P-07 HACCP score'!$B$3:$B$7,0),MATCH('D-14 Ernst'!Q$2,'P-07 HACCP score'!$C$2:$E$2,0))</f>
        <v>0</v>
      </c>
      <c r="BO155" s="56">
        <f>INDEX('P-07 HACCP score'!$C$3:$E$7,MATCH(V155,'P-07 HACCP score'!$B$3:$B$7,0),MATCH('D-14 Ernst'!R$2,'P-07 HACCP score'!$C$2:$E$2,0))</f>
        <v>0</v>
      </c>
      <c r="BP155" s="56">
        <f>INDEX('P-07 HACCP score'!$C$3:$E$7,MATCH(W155,'P-07 HACCP score'!$B$3:$B$7,0),MATCH('D-14 Ernst'!S$2,'P-07 HACCP score'!$C$2:$E$2,0))</f>
        <v>0</v>
      </c>
      <c r="BQ155" s="56" t="e">
        <f>INDEX('P-07 HACCP score'!$C$3:$E$7,MATCH(X155,'P-07 HACCP score'!$B$3:$B$7,0),MATCH('D-14 Ernst'!T$2,'P-07 HACCP score'!$C$2:$E$2,0))</f>
        <v>#N/A</v>
      </c>
      <c r="BR155" s="63">
        <f>INDEX('P-07 HACCP score'!$C$3:$E$7,MATCH(Y155,'P-07 HACCP score'!$B$3:$B$7,0),MATCH('D-14 Ernst'!U$2,'P-07 HACCP score'!$C$2:$E$2,0))</f>
        <v>0</v>
      </c>
      <c r="BS155" s="63">
        <f>INDEX('P-07 HACCP score'!$C$3:$E$7,MATCH(Z155,'P-07 HACCP score'!$B$3:$B$7,0),MATCH('D-14 Ernst'!V$2,'P-07 HACCP score'!$C$2:$E$2,0))</f>
        <v>0</v>
      </c>
      <c r="BT155" s="63">
        <f>INDEX('P-07 HACCP score'!$C$3:$E$7,MATCH(AA155,'P-07 HACCP score'!$B$3:$B$7,0),MATCH('D-14 Ernst'!W$2,'P-07 HACCP score'!$C$2:$E$2,0))</f>
        <v>0</v>
      </c>
      <c r="BU155" s="56">
        <f>INDEX('P-07 HACCP score'!$C$3:$E$7,MATCH(AB155,'P-07 HACCP score'!$B$3:$B$7,0),MATCH('D-14 Ernst'!X$2,'P-07 HACCP score'!$C$2:$E$2,0))</f>
        <v>3</v>
      </c>
      <c r="BV155" s="56">
        <f>INDEX('P-07 HACCP score'!$C$3:$E$7,MATCH(AC155,'P-07 HACCP score'!$B$3:$B$7,0),MATCH('D-14 Ernst'!Y$2,'P-07 HACCP score'!$C$2:$E$2,0))</f>
        <v>0</v>
      </c>
      <c r="BW155" s="56">
        <f>INDEX('P-07 HACCP score'!$C$3:$E$7,MATCH(AD155,'P-07 HACCP score'!$B$3:$B$7,0),MATCH('D-14 Ernst'!Z$2,'P-07 HACCP score'!$C$2:$E$2,0))</f>
        <v>0</v>
      </c>
      <c r="BX155" s="56">
        <f>INDEX('P-07 HACCP score'!$C$3:$E$7,MATCH(AE155,'P-07 HACCP score'!$B$3:$B$7,0),MATCH('D-14 Ernst'!AA$2,'P-07 HACCP score'!$C$2:$E$2,0))</f>
        <v>0</v>
      </c>
      <c r="BY155" s="56">
        <f>INDEX('P-07 HACCP score'!$C$3:$E$7,MATCH(AF155,'P-07 HACCP score'!$B$3:$B$7,0),MATCH('D-14 Ernst'!AB$2,'P-07 HACCP score'!$C$2:$E$2,0))</f>
        <v>1.5</v>
      </c>
      <c r="BZ155" s="56">
        <f>INDEX('P-07 HACCP score'!$C$3:$E$7,MATCH(AG155,'P-07 HACCP score'!$B$3:$B$7,0),MATCH('D-14 Ernst'!AC$2,'P-07 HACCP score'!$C$2:$E$2,0))</f>
        <v>0</v>
      </c>
      <c r="CA155" s="56">
        <f>INDEX('P-07 HACCP score'!$C$3:$E$7,MATCH(AH155,'P-07 HACCP score'!$B$3:$B$7,0),MATCH('D-14 Ernst'!AD$2,'P-07 HACCP score'!$C$2:$E$2,0))</f>
        <v>0</v>
      </c>
      <c r="CB155" s="56">
        <f>INDEX('P-07 HACCP score'!$C$3:$E$7,MATCH(AI155,'P-07 HACCP score'!$B$3:$B$7,0),MATCH('D-14 Ernst'!AE$2,'P-07 HACCP score'!$C$2:$E$2,0))</f>
        <v>0</v>
      </c>
      <c r="CC155" s="56">
        <f>INDEX('P-07 HACCP score'!$C$3:$E$7,MATCH(AJ155,'P-07 HACCP score'!$B$3:$B$7,0),MATCH('D-14 Ernst'!AF$2,'P-07 HACCP score'!$C$2:$E$2,0))</f>
        <v>0</v>
      </c>
      <c r="CD155" s="56">
        <f>INDEX('P-07 HACCP score'!$C$3:$E$7,MATCH(AK155,'P-07 HACCP score'!$B$3:$B$7,0),MATCH('D-14 Ernst'!AG$2,'P-07 HACCP score'!$C$2:$E$2,0))</f>
        <v>0</v>
      </c>
    </row>
    <row r="156" spans="1:82" x14ac:dyDescent="0.3">
      <c r="A156" s="48">
        <v>53421</v>
      </c>
      <c r="B156" s="49" t="s">
        <v>265</v>
      </c>
      <c r="C156" s="45" t="s">
        <v>145</v>
      </c>
      <c r="D156" s="39">
        <v>5</v>
      </c>
      <c r="E156" s="8"/>
      <c r="F156" s="7"/>
      <c r="G156" s="7" t="s">
        <v>84</v>
      </c>
      <c r="H156" s="7" t="str">
        <f>IF(COUNTIF(I156:M156,"H"),"H",
IF(COUNTIF(I156:M156,"M"),"M",
IF(COUNTIF(I156:M156,"L"),"L",
IF(COUNTIF(I156:M156,"B"),"B",""))))</f>
        <v>B</v>
      </c>
      <c r="I156" s="92" t="s">
        <v>83</v>
      </c>
      <c r="J156" s="92" t="s">
        <v>83</v>
      </c>
      <c r="K156" s="10"/>
      <c r="L156" s="10"/>
      <c r="M156" s="10"/>
      <c r="N156" s="7"/>
      <c r="O156" s="7" t="str">
        <f>IF(COUNTIF(P156:Q156,"H"),"H",
IF(COUNTIF(P156:Q156,"M"),"M",
IF(COUNTIF(P156:Q156,"L"),"L",
IF(COUNTIF(P156:Q156,"B"),"B",""))))</f>
        <v/>
      </c>
      <c r="P156" s="12"/>
      <c r="Q156" s="12"/>
      <c r="R156" s="7"/>
      <c r="S156" s="7"/>
      <c r="T156" s="7"/>
      <c r="U156" s="7"/>
      <c r="V156" s="7"/>
      <c r="W156" s="7"/>
      <c r="X156" s="7" t="str">
        <f>IF(COUNTIF(Y156:AA156,"H"),"H",
IF(COUNTIF(Y156:AA156,"M"),"M",
IF(COUNTIF(Y156:AA156,"L"),"L",
IF(COUNTIF(Y156:AA156,"B"),"B",""))))</f>
        <v/>
      </c>
      <c r="Y156" s="25"/>
      <c r="Z156" s="25"/>
      <c r="AA156" s="25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>
        <f>COUNTIF(AX156:BA156,5)+COUNTIF(BG156:BH156,5)+COUNTIF(BK156:BQ156,5)+COUNTIF(BU156:CD156,5)+COUNTIF(AX156:BA156,9)+COUNTIF(BG156:BH156,9)+COUNTIF(BK156:BQ156,9)+COUNTIF(BU156:CD156,9)</f>
        <v>1</v>
      </c>
      <c r="AM156" s="7">
        <f>COUNTIF(AX156:BA156,15)+COUNTIF(BG156:BH156,15)+COUNTIF(BK156:BQ156,15)+COUNTIF(BU156:CD156,15)+COUNTIF(AX156:BA156,25)+COUNTIF(BG156:BH156,25)+COUNTIF(BK156:BQ156,25)+COUNTIF(BU156:CD156,25)</f>
        <v>0</v>
      </c>
      <c r="AN156" s="7" t="str">
        <f>IF(AM156&gt;=1,"HIGH",IF(AL156&gt;=2,"MEDIUM","LOW"))</f>
        <v>LOW</v>
      </c>
      <c r="AO156" s="7" t="str">
        <f>IF(AND(AM156=1,OR(H156="H",AB156="H"),TEXT(D156,0)&lt;&gt;"4"),"Y","N" )</f>
        <v>N</v>
      </c>
      <c r="AP156" s="7" t="s">
        <v>85</v>
      </c>
      <c r="AQ156" s="7" t="str">
        <f>IF(OR(AP156="Y",AO156="Y"),"MEDIUM",AN156)</f>
        <v>LOW</v>
      </c>
      <c r="AR156" s="57" t="s">
        <v>84</v>
      </c>
      <c r="AS156" s="57" t="s">
        <v>85</v>
      </c>
      <c r="AT156" s="57" t="s">
        <v>85</v>
      </c>
      <c r="AU156" s="57" t="str">
        <f>IF(AND(AR156="H",AS156="S"),"Y",IF(OR(AND(AR156="L",AS156="S",AT156="Y"),AND(AR156="H",AS156="G",AT156="Y")),"Y","N"))</f>
        <v>N</v>
      </c>
      <c r="AW156" s="57" t="str">
        <f>IF(AU156="N",AQ156,IF(AQ156="LOW","MEDIUM","HIGH"))</f>
        <v>LOW</v>
      </c>
      <c r="AX156" s="56">
        <f>INDEX('P-07 HACCP score'!$C$3:$E$7,MATCH(E156,'P-07 HACCP score'!$B$3:$B$7,0),MATCH('D-14 Ernst'!A$2,'P-07 HACCP score'!$C$2:$E$2,0))</f>
        <v>0</v>
      </c>
      <c r="AY156" s="56">
        <f>INDEX('P-07 HACCP score'!$C$3:$E$7,MATCH(F156,'P-07 HACCP score'!$B$3:$B$7,0),MATCH('D-14 Ernst'!B$2,'P-07 HACCP score'!$C$2:$E$2,0))</f>
        <v>0</v>
      </c>
      <c r="AZ156" s="56">
        <f>INDEX('P-07 HACCP score'!$C$3:$E$7,MATCH(G156,'P-07 HACCP score'!$B$3:$B$7,0),MATCH('D-14 Ernst'!C$2,'P-07 HACCP score'!$C$2:$E$2,0))</f>
        <v>5</v>
      </c>
      <c r="BA156" s="56">
        <f>INDEX('P-07 HACCP score'!$C$3:$E$7,MATCH(H156,'P-07 HACCP score'!$B$3:$B$7,0),MATCH('D-14 Ernst'!D$2,'P-07 HACCP score'!$C$2:$E$2,0))</f>
        <v>1.5</v>
      </c>
      <c r="BB156" s="61">
        <f>INDEX('P-07 HACCP score'!$C$3:$E$7,MATCH(I156,'P-07 HACCP score'!$B$3:$B$7,0),MATCH('D-14 Ernst'!E$2,'P-07 HACCP score'!$C$2:$E$2,0))</f>
        <v>1.5</v>
      </c>
      <c r="BC156" s="61">
        <f>INDEX('P-07 HACCP score'!$C$3:$E$7,MATCH(J156,'P-07 HACCP score'!$B$3:$B$7,0),MATCH('D-14 Ernst'!F$2,'P-07 HACCP score'!$C$2:$E$2,0))</f>
        <v>1.5</v>
      </c>
      <c r="BD156" s="61">
        <f>INDEX('P-07 HACCP score'!$C$3:$E$7,MATCH(K156,'P-07 HACCP score'!$B$3:$B$7,0),MATCH('D-14 Ernst'!G$2,'P-07 HACCP score'!$C$2:$E$2,0))</f>
        <v>0</v>
      </c>
      <c r="BE156" s="61">
        <f>INDEX('P-07 HACCP score'!$C$3:$E$7,MATCH(L156,'P-07 HACCP score'!$B$3:$B$7,0),MATCH('D-14 Ernst'!H$2,'P-07 HACCP score'!$C$2:$E$2,0))</f>
        <v>0</v>
      </c>
      <c r="BF156" s="56">
        <f>INDEX('P-07 HACCP score'!$C$3:$E$7,MATCH(M156,'P-07 HACCP score'!$B$3:$B$7,0),MATCH('D-14 Ernst'!I$2,'P-07 HACCP score'!$C$2:$E$2,0))</f>
        <v>0</v>
      </c>
      <c r="BG156" s="56">
        <f>INDEX('P-07 HACCP score'!$C$3:$E$7,MATCH(N156,'P-07 HACCP score'!$B$3:$B$7,0),MATCH('D-14 Ernst'!J$2,'P-07 HACCP score'!$C$2:$E$2,0))</f>
        <v>0</v>
      </c>
      <c r="BH156" s="56" t="e">
        <f>INDEX('P-07 HACCP score'!$C$3:$E$7,MATCH(O156,'P-07 HACCP score'!$B$3:$B$7,0),MATCH('D-14 Ernst'!K$2,'P-07 HACCP score'!$C$2:$E$2,0))</f>
        <v>#N/A</v>
      </c>
      <c r="BI156" s="62">
        <f>INDEX('P-07 HACCP score'!$C$3:$E$7,MATCH(P156,'P-07 HACCP score'!$B$3:$B$7,0),MATCH('D-14 Ernst'!L$2,'P-07 HACCP score'!$C$2:$E$2,0))</f>
        <v>0</v>
      </c>
      <c r="BJ156" s="62">
        <f>INDEX('P-07 HACCP score'!$C$3:$E$7,MATCH(Q156,'P-07 HACCP score'!$B$3:$B$7,0),MATCH('D-14 Ernst'!M$2,'P-07 HACCP score'!$C$2:$E$2,0))</f>
        <v>0</v>
      </c>
      <c r="BK156" s="56">
        <f>INDEX('P-07 HACCP score'!$C$3:$E$7,MATCH(R156,'P-07 HACCP score'!$B$3:$B$7,0),MATCH('D-14 Ernst'!N$2,'P-07 HACCP score'!$C$2:$E$2,0))</f>
        <v>0</v>
      </c>
      <c r="BL156" s="56">
        <f>INDEX('P-07 HACCP score'!$C$3:$E$7,MATCH(S156,'P-07 HACCP score'!$B$3:$B$7,0),MATCH('D-14 Ernst'!O$2,'P-07 HACCP score'!$C$2:$E$2,0))</f>
        <v>0</v>
      </c>
      <c r="BM156" s="56">
        <f>INDEX('P-07 HACCP score'!$C$3:$E$7,MATCH(T156,'P-07 HACCP score'!$B$3:$B$7,0),MATCH('D-14 Ernst'!P$2,'P-07 HACCP score'!$C$2:$E$2,0))</f>
        <v>0</v>
      </c>
      <c r="BN156" s="56">
        <f>INDEX('P-07 HACCP score'!$C$3:$E$7,MATCH(U156,'P-07 HACCP score'!$B$3:$B$7,0),MATCH('D-14 Ernst'!Q$2,'P-07 HACCP score'!$C$2:$E$2,0))</f>
        <v>0</v>
      </c>
      <c r="BO156" s="56">
        <f>INDEX('P-07 HACCP score'!$C$3:$E$7,MATCH(V156,'P-07 HACCP score'!$B$3:$B$7,0),MATCH('D-14 Ernst'!R$2,'P-07 HACCP score'!$C$2:$E$2,0))</f>
        <v>0</v>
      </c>
      <c r="BP156" s="56">
        <f>INDEX('P-07 HACCP score'!$C$3:$E$7,MATCH(W156,'P-07 HACCP score'!$B$3:$B$7,0),MATCH('D-14 Ernst'!S$2,'P-07 HACCP score'!$C$2:$E$2,0))</f>
        <v>0</v>
      </c>
      <c r="BQ156" s="56" t="e">
        <f>INDEX('P-07 HACCP score'!$C$3:$E$7,MATCH(X156,'P-07 HACCP score'!$B$3:$B$7,0),MATCH('D-14 Ernst'!T$2,'P-07 HACCP score'!$C$2:$E$2,0))</f>
        <v>#N/A</v>
      </c>
      <c r="BR156" s="63">
        <f>INDEX('P-07 HACCP score'!$C$3:$E$7,MATCH(Y156,'P-07 HACCP score'!$B$3:$B$7,0),MATCH('D-14 Ernst'!U$2,'P-07 HACCP score'!$C$2:$E$2,0))</f>
        <v>0</v>
      </c>
      <c r="BS156" s="63">
        <f>INDEX('P-07 HACCP score'!$C$3:$E$7,MATCH(Z156,'P-07 HACCP score'!$B$3:$B$7,0),MATCH('D-14 Ernst'!V$2,'P-07 HACCP score'!$C$2:$E$2,0))</f>
        <v>0</v>
      </c>
      <c r="BT156" s="63">
        <f>INDEX('P-07 HACCP score'!$C$3:$E$7,MATCH(AA156,'P-07 HACCP score'!$B$3:$B$7,0),MATCH('D-14 Ernst'!W$2,'P-07 HACCP score'!$C$2:$E$2,0))</f>
        <v>0</v>
      </c>
      <c r="BU156" s="56">
        <f>INDEX('P-07 HACCP score'!$C$3:$E$7,MATCH(AB156,'P-07 HACCP score'!$B$3:$B$7,0),MATCH('D-14 Ernst'!X$2,'P-07 HACCP score'!$C$2:$E$2,0))</f>
        <v>0</v>
      </c>
      <c r="BV156" s="56">
        <f>INDEX('P-07 HACCP score'!$C$3:$E$7,MATCH(AC156,'P-07 HACCP score'!$B$3:$B$7,0),MATCH('D-14 Ernst'!Y$2,'P-07 HACCP score'!$C$2:$E$2,0))</f>
        <v>0</v>
      </c>
      <c r="BW156" s="56">
        <f>INDEX('P-07 HACCP score'!$C$3:$E$7,MATCH(AD156,'P-07 HACCP score'!$B$3:$B$7,0),MATCH('D-14 Ernst'!Z$2,'P-07 HACCP score'!$C$2:$E$2,0))</f>
        <v>0</v>
      </c>
      <c r="BX156" s="56">
        <f>INDEX('P-07 HACCP score'!$C$3:$E$7,MATCH(AE156,'P-07 HACCP score'!$B$3:$B$7,0),MATCH('D-14 Ernst'!AA$2,'P-07 HACCP score'!$C$2:$E$2,0))</f>
        <v>0</v>
      </c>
      <c r="BY156" s="56">
        <f>INDEX('P-07 HACCP score'!$C$3:$E$7,MATCH(AF156,'P-07 HACCP score'!$B$3:$B$7,0),MATCH('D-14 Ernst'!AB$2,'P-07 HACCP score'!$C$2:$E$2,0))</f>
        <v>0</v>
      </c>
      <c r="BZ156" s="56">
        <f>INDEX('P-07 HACCP score'!$C$3:$E$7,MATCH(AG156,'P-07 HACCP score'!$B$3:$B$7,0),MATCH('D-14 Ernst'!AC$2,'P-07 HACCP score'!$C$2:$E$2,0))</f>
        <v>0</v>
      </c>
      <c r="CA156" s="56">
        <f>INDEX('P-07 HACCP score'!$C$3:$E$7,MATCH(AH156,'P-07 HACCP score'!$B$3:$B$7,0),MATCH('D-14 Ernst'!AD$2,'P-07 HACCP score'!$C$2:$E$2,0))</f>
        <v>0</v>
      </c>
      <c r="CB156" s="56">
        <f>INDEX('P-07 HACCP score'!$C$3:$E$7,MATCH(AI156,'P-07 HACCP score'!$B$3:$B$7,0),MATCH('D-14 Ernst'!AE$2,'P-07 HACCP score'!$C$2:$E$2,0))</f>
        <v>0</v>
      </c>
      <c r="CC156" s="56">
        <f>INDEX('P-07 HACCP score'!$C$3:$E$7,MATCH(AJ156,'P-07 HACCP score'!$B$3:$B$7,0),MATCH('D-14 Ernst'!AF$2,'P-07 HACCP score'!$C$2:$E$2,0))</f>
        <v>0</v>
      </c>
      <c r="CD156" s="56">
        <f>INDEX('P-07 HACCP score'!$C$3:$E$7,MATCH(AK156,'P-07 HACCP score'!$B$3:$B$7,0),MATCH('D-14 Ernst'!AG$2,'P-07 HACCP score'!$C$2:$E$2,0))</f>
        <v>0</v>
      </c>
    </row>
    <row r="157" spans="1:82" x14ac:dyDescent="0.3">
      <c r="A157" s="48">
        <v>51805</v>
      </c>
      <c r="B157" s="49" t="s">
        <v>266</v>
      </c>
      <c r="C157" s="45" t="s">
        <v>174</v>
      </c>
      <c r="D157" s="39">
        <v>3</v>
      </c>
      <c r="E157" s="8" t="s">
        <v>83</v>
      </c>
      <c r="F157" s="7"/>
      <c r="G157" s="7"/>
      <c r="H157" s="7" t="str">
        <f>IF(COUNTIF(I157:M157,"H"),"H",
IF(COUNTIF(I157:M157,"M"),"M",
IF(COUNTIF(I157:M157,"L"),"L",
IF(COUNTIF(I157:M157,"B"),"B",""))))</f>
        <v/>
      </c>
      <c r="I157" s="10"/>
      <c r="J157" s="10"/>
      <c r="K157" s="10"/>
      <c r="L157" s="10"/>
      <c r="M157" s="10"/>
      <c r="N157" s="7"/>
      <c r="O157" s="7" t="str">
        <f>IF(COUNTIF(P157:Q157,"H"),"H",
IF(COUNTIF(P157:Q157,"M"),"M",
IF(COUNTIF(P157:Q157,"L"),"L",
IF(COUNTIF(P157:Q157,"B"),"B",""))))</f>
        <v/>
      </c>
      <c r="P157" s="12"/>
      <c r="Q157" s="12"/>
      <c r="R157" s="7"/>
      <c r="S157" s="7"/>
      <c r="T157" s="7"/>
      <c r="U157" s="7"/>
      <c r="V157" s="7"/>
      <c r="W157" s="7"/>
      <c r="X157" s="7" t="str">
        <f>IF(COUNTIF(Y157:AA157,"H"),"H",
IF(COUNTIF(Y157:AA157,"M"),"M",
IF(COUNTIF(Y157:AA157,"L"),"L",
IF(COUNTIF(Y157:AA157,"B"),"B",""))))</f>
        <v/>
      </c>
      <c r="Y157" s="25"/>
      <c r="Z157" s="25"/>
      <c r="AA157" s="25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>
        <f>COUNTIF(AX157:BA157,5)+COUNTIF(BG157:BH157,5)+COUNTIF(BK157:BQ157,5)+COUNTIF(BU157:CD157,5)+COUNTIF(AX157:BA157,9)+COUNTIF(BG157:BH157,9)+COUNTIF(BK157:BQ157,9)+COUNTIF(BU157:CD157,9)</f>
        <v>0</v>
      </c>
      <c r="AM157" s="7">
        <f>COUNTIF(AX157:BA157,15)+COUNTIF(BG157:BH157,15)+COUNTIF(BK157:BQ157,15)+COUNTIF(BU157:CD157,15)+COUNTIF(AX157:BA157,25)+COUNTIF(BG157:BH157,25)+COUNTIF(BK157:BQ157,25)+COUNTIF(BU157:CD157,25)</f>
        <v>0</v>
      </c>
      <c r="AN157" s="7" t="str">
        <f>IF(AM157&gt;=1,"HIGH",IF(AL157&gt;=2,"MEDIUM","LOW"))</f>
        <v>LOW</v>
      </c>
      <c r="AO157" s="7" t="str">
        <f>IF(AND(AM157=1,OR(H157="H",AB157="H"),TEXT(D157,0)&lt;&gt;"4"),"Y","N" )</f>
        <v>N</v>
      </c>
      <c r="AP157" s="7" t="s">
        <v>85</v>
      </c>
      <c r="AQ157" s="7" t="str">
        <f>IF(OR(AP157="Y",AO157="Y"),"MEDIUM",AN157)</f>
        <v>LOW</v>
      </c>
      <c r="AR157" s="57" t="s">
        <v>95</v>
      </c>
      <c r="AS157" s="57" t="s">
        <v>85</v>
      </c>
      <c r="AT157" s="57" t="s">
        <v>95</v>
      </c>
      <c r="AU157" s="57" t="str">
        <f>IF(AND(AR157="H",AS157="S"),"Y",IF(OR(AND(AR157="L",AS157="S",AT157="Y"),AND(AR157="H",AS157="G",AT157="Y")),"Y","N"))</f>
        <v>N</v>
      </c>
      <c r="AW157" s="57" t="str">
        <f>IF(AU157="N",AQ157,IF(AQ157="LOW","MEDIUM","HIGH"))</f>
        <v>LOW</v>
      </c>
      <c r="AX157" s="56">
        <f>INDEX('P-07 HACCP score'!$C$3:$E$7,MATCH(E157,'P-07 HACCP score'!$B$3:$B$7,0),MATCH('D-14 Ernst'!A$2,'P-07 HACCP score'!$C$2:$E$2,0))</f>
        <v>1.5</v>
      </c>
      <c r="AY157" s="56">
        <f>INDEX('P-07 HACCP score'!$C$3:$E$7,MATCH(F157,'P-07 HACCP score'!$B$3:$B$7,0),MATCH('D-14 Ernst'!B$2,'P-07 HACCP score'!$C$2:$E$2,0))</f>
        <v>0</v>
      </c>
      <c r="AZ157" s="56">
        <f>INDEX('P-07 HACCP score'!$C$3:$E$7,MATCH(G157,'P-07 HACCP score'!$B$3:$B$7,0),MATCH('D-14 Ernst'!C$2,'P-07 HACCP score'!$C$2:$E$2,0))</f>
        <v>0</v>
      </c>
      <c r="BA157" s="56" t="e">
        <f>INDEX('P-07 HACCP score'!$C$3:$E$7,MATCH(H157,'P-07 HACCP score'!$B$3:$B$7,0),MATCH('D-14 Ernst'!D$2,'P-07 HACCP score'!$C$2:$E$2,0))</f>
        <v>#N/A</v>
      </c>
      <c r="BB157" s="61">
        <f>INDEX('P-07 HACCP score'!$C$3:$E$7,MATCH(I157,'P-07 HACCP score'!$B$3:$B$7,0),MATCH('D-14 Ernst'!E$2,'P-07 HACCP score'!$C$2:$E$2,0))</f>
        <v>0</v>
      </c>
      <c r="BC157" s="61">
        <f>INDEX('P-07 HACCP score'!$C$3:$E$7,MATCH(J157,'P-07 HACCP score'!$B$3:$B$7,0),MATCH('D-14 Ernst'!F$2,'P-07 HACCP score'!$C$2:$E$2,0))</f>
        <v>0</v>
      </c>
      <c r="BD157" s="61">
        <f>INDEX('P-07 HACCP score'!$C$3:$E$7,MATCH(K157,'P-07 HACCP score'!$B$3:$B$7,0),MATCH('D-14 Ernst'!G$2,'P-07 HACCP score'!$C$2:$E$2,0))</f>
        <v>0</v>
      </c>
      <c r="BE157" s="61">
        <f>INDEX('P-07 HACCP score'!$C$3:$E$7,MATCH(L157,'P-07 HACCP score'!$B$3:$B$7,0),MATCH('D-14 Ernst'!H$2,'P-07 HACCP score'!$C$2:$E$2,0))</f>
        <v>0</v>
      </c>
      <c r="BF157" s="56">
        <f>INDEX('P-07 HACCP score'!$C$3:$E$7,MATCH(M157,'P-07 HACCP score'!$B$3:$B$7,0),MATCH('D-14 Ernst'!I$2,'P-07 HACCP score'!$C$2:$E$2,0))</f>
        <v>0</v>
      </c>
      <c r="BG157" s="56">
        <f>INDEX('P-07 HACCP score'!$C$3:$E$7,MATCH(N157,'P-07 HACCP score'!$B$3:$B$7,0),MATCH('D-14 Ernst'!J$2,'P-07 HACCP score'!$C$2:$E$2,0))</f>
        <v>0</v>
      </c>
      <c r="BH157" s="56" t="e">
        <f>INDEX('P-07 HACCP score'!$C$3:$E$7,MATCH(O157,'P-07 HACCP score'!$B$3:$B$7,0),MATCH('D-14 Ernst'!K$2,'P-07 HACCP score'!$C$2:$E$2,0))</f>
        <v>#N/A</v>
      </c>
      <c r="BI157" s="62">
        <f>INDEX('P-07 HACCP score'!$C$3:$E$7,MATCH(P157,'P-07 HACCP score'!$B$3:$B$7,0),MATCH('D-14 Ernst'!L$2,'P-07 HACCP score'!$C$2:$E$2,0))</f>
        <v>0</v>
      </c>
      <c r="BJ157" s="62">
        <f>INDEX('P-07 HACCP score'!$C$3:$E$7,MATCH(Q157,'P-07 HACCP score'!$B$3:$B$7,0),MATCH('D-14 Ernst'!M$2,'P-07 HACCP score'!$C$2:$E$2,0))</f>
        <v>0</v>
      </c>
      <c r="BK157" s="56">
        <f>INDEX('P-07 HACCP score'!$C$3:$E$7,MATCH(R157,'P-07 HACCP score'!$B$3:$B$7,0),MATCH('D-14 Ernst'!N$2,'P-07 HACCP score'!$C$2:$E$2,0))</f>
        <v>0</v>
      </c>
      <c r="BL157" s="56">
        <f>INDEX('P-07 HACCP score'!$C$3:$E$7,MATCH(S157,'P-07 HACCP score'!$B$3:$B$7,0),MATCH('D-14 Ernst'!O$2,'P-07 HACCP score'!$C$2:$E$2,0))</f>
        <v>0</v>
      </c>
      <c r="BM157" s="56">
        <f>INDEX('P-07 HACCP score'!$C$3:$E$7,MATCH(T157,'P-07 HACCP score'!$B$3:$B$7,0),MATCH('D-14 Ernst'!P$2,'P-07 HACCP score'!$C$2:$E$2,0))</f>
        <v>0</v>
      </c>
      <c r="BN157" s="56">
        <f>INDEX('P-07 HACCP score'!$C$3:$E$7,MATCH(U157,'P-07 HACCP score'!$B$3:$B$7,0),MATCH('D-14 Ernst'!Q$2,'P-07 HACCP score'!$C$2:$E$2,0))</f>
        <v>0</v>
      </c>
      <c r="BO157" s="56">
        <f>INDEX('P-07 HACCP score'!$C$3:$E$7,MATCH(V157,'P-07 HACCP score'!$B$3:$B$7,0),MATCH('D-14 Ernst'!R$2,'P-07 HACCP score'!$C$2:$E$2,0))</f>
        <v>0</v>
      </c>
      <c r="BP157" s="56">
        <f>INDEX('P-07 HACCP score'!$C$3:$E$7,MATCH(W157,'P-07 HACCP score'!$B$3:$B$7,0),MATCH('D-14 Ernst'!S$2,'P-07 HACCP score'!$C$2:$E$2,0))</f>
        <v>0</v>
      </c>
      <c r="BQ157" s="56" t="e">
        <f>INDEX('P-07 HACCP score'!$C$3:$E$7,MATCH(X157,'P-07 HACCP score'!$B$3:$B$7,0),MATCH('D-14 Ernst'!T$2,'P-07 HACCP score'!$C$2:$E$2,0))</f>
        <v>#N/A</v>
      </c>
      <c r="BR157" s="63">
        <f>INDEX('P-07 HACCP score'!$C$3:$E$7,MATCH(Y157,'P-07 HACCP score'!$B$3:$B$7,0),MATCH('D-14 Ernst'!U$2,'P-07 HACCP score'!$C$2:$E$2,0))</f>
        <v>0</v>
      </c>
      <c r="BS157" s="63">
        <f>INDEX('P-07 HACCP score'!$C$3:$E$7,MATCH(Z157,'P-07 HACCP score'!$B$3:$B$7,0),MATCH('D-14 Ernst'!V$2,'P-07 HACCP score'!$C$2:$E$2,0))</f>
        <v>0</v>
      </c>
      <c r="BT157" s="63">
        <f>INDEX('P-07 HACCP score'!$C$3:$E$7,MATCH(AA157,'P-07 HACCP score'!$B$3:$B$7,0),MATCH('D-14 Ernst'!W$2,'P-07 HACCP score'!$C$2:$E$2,0))</f>
        <v>0</v>
      </c>
      <c r="BU157" s="56">
        <f>INDEX('P-07 HACCP score'!$C$3:$E$7,MATCH(AB157,'P-07 HACCP score'!$B$3:$B$7,0),MATCH('D-14 Ernst'!X$2,'P-07 HACCP score'!$C$2:$E$2,0))</f>
        <v>0</v>
      </c>
      <c r="BV157" s="56">
        <f>INDEX('P-07 HACCP score'!$C$3:$E$7,MATCH(AC157,'P-07 HACCP score'!$B$3:$B$7,0),MATCH('D-14 Ernst'!Y$2,'P-07 HACCP score'!$C$2:$E$2,0))</f>
        <v>0</v>
      </c>
      <c r="BW157" s="56">
        <f>INDEX('P-07 HACCP score'!$C$3:$E$7,MATCH(AD157,'P-07 HACCP score'!$B$3:$B$7,0),MATCH('D-14 Ernst'!Z$2,'P-07 HACCP score'!$C$2:$E$2,0))</f>
        <v>0</v>
      </c>
      <c r="BX157" s="56">
        <f>INDEX('P-07 HACCP score'!$C$3:$E$7,MATCH(AE157,'P-07 HACCP score'!$B$3:$B$7,0),MATCH('D-14 Ernst'!AA$2,'P-07 HACCP score'!$C$2:$E$2,0))</f>
        <v>0</v>
      </c>
      <c r="BY157" s="56">
        <f>INDEX('P-07 HACCP score'!$C$3:$E$7,MATCH(AF157,'P-07 HACCP score'!$B$3:$B$7,0),MATCH('D-14 Ernst'!AB$2,'P-07 HACCP score'!$C$2:$E$2,0))</f>
        <v>0</v>
      </c>
      <c r="BZ157" s="56">
        <f>INDEX('P-07 HACCP score'!$C$3:$E$7,MATCH(AG157,'P-07 HACCP score'!$B$3:$B$7,0),MATCH('D-14 Ernst'!AC$2,'P-07 HACCP score'!$C$2:$E$2,0))</f>
        <v>0</v>
      </c>
      <c r="CA157" s="56">
        <f>INDEX('P-07 HACCP score'!$C$3:$E$7,MATCH(AH157,'P-07 HACCP score'!$B$3:$B$7,0),MATCH('D-14 Ernst'!AD$2,'P-07 HACCP score'!$C$2:$E$2,0))</f>
        <v>0</v>
      </c>
      <c r="CB157" s="56">
        <f>INDEX('P-07 HACCP score'!$C$3:$E$7,MATCH(AI157,'P-07 HACCP score'!$B$3:$B$7,0),MATCH('D-14 Ernst'!AE$2,'P-07 HACCP score'!$C$2:$E$2,0))</f>
        <v>0</v>
      </c>
      <c r="CC157" s="56">
        <f>INDEX('P-07 HACCP score'!$C$3:$E$7,MATCH(AJ157,'P-07 HACCP score'!$B$3:$B$7,0),MATCH('D-14 Ernst'!AF$2,'P-07 HACCP score'!$C$2:$E$2,0))</f>
        <v>0</v>
      </c>
      <c r="CD157" s="56">
        <f>INDEX('P-07 HACCP score'!$C$3:$E$7,MATCH(AK157,'P-07 HACCP score'!$B$3:$B$7,0),MATCH('D-14 Ernst'!AG$2,'P-07 HACCP score'!$C$2:$E$2,0))</f>
        <v>0</v>
      </c>
    </row>
    <row r="158" spans="1:82" x14ac:dyDescent="0.3">
      <c r="A158" s="48">
        <v>53405</v>
      </c>
      <c r="B158" s="49" t="s">
        <v>267</v>
      </c>
      <c r="C158" s="45" t="s">
        <v>140</v>
      </c>
      <c r="D158" s="39">
        <v>2</v>
      </c>
      <c r="E158" s="8"/>
      <c r="F158" s="7"/>
      <c r="G158" s="7"/>
      <c r="H158" s="7" t="str">
        <f>IF(COUNTIF(I158:M158,"H"),"H",
IF(COUNTIF(I158:M158,"M"),"M",
IF(COUNTIF(I158:M158,"L"),"L",
IF(COUNTIF(I158:M158,"B"),"B",""))))</f>
        <v/>
      </c>
      <c r="I158" s="10"/>
      <c r="J158" s="10"/>
      <c r="K158" s="10"/>
      <c r="L158" s="10"/>
      <c r="M158" s="10"/>
      <c r="N158" s="7"/>
      <c r="O158" s="7" t="str">
        <f>IF(COUNTIF(P158:Q158,"H"),"H",
IF(COUNTIF(P158:Q158,"M"),"M",
IF(COUNTIF(P158:Q158,"L"),"L",
IF(COUNTIF(P158:Q158,"B"),"B",""))))</f>
        <v/>
      </c>
      <c r="P158" s="12"/>
      <c r="Q158" s="12"/>
      <c r="R158" s="7"/>
      <c r="S158" s="7"/>
      <c r="T158" s="7"/>
      <c r="U158" s="7"/>
      <c r="V158" s="7"/>
      <c r="W158" s="7"/>
      <c r="X158" s="7" t="str">
        <f>IF(COUNTIF(Y158:AA158,"H"),"H",
IF(COUNTIF(Y158:AA158,"M"),"M",
IF(COUNTIF(Y158:AA158,"L"),"L",
IF(COUNTIF(Y158:AA158,"B"),"B",""))))</f>
        <v/>
      </c>
      <c r="Y158" s="25"/>
      <c r="Z158" s="25"/>
      <c r="AA158" s="25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f>COUNTIF(AX158:BA158,5)+COUNTIF(BG158:BH158,5)+COUNTIF(BK158:BQ158,5)+COUNTIF(BU158:CD158,5)+COUNTIF(AX158:BA158,9)+COUNTIF(BG158:BH158,9)+COUNTIF(BK158:BQ158,9)+COUNTIF(BU158:CD158,9)</f>
        <v>0</v>
      </c>
      <c r="AM158" s="7">
        <f>COUNTIF(AX158:BA158,15)+COUNTIF(BG158:BH158,15)+COUNTIF(BK158:BQ158,15)+COUNTIF(BU158:CD158,15)+COUNTIF(AX158:BA158,25)+COUNTIF(BG158:BH158,25)+COUNTIF(BK158:BQ158,25)+COUNTIF(BU158:CD158,25)</f>
        <v>0</v>
      </c>
      <c r="AN158" s="7" t="str">
        <f>IF(AM158&gt;=1,"HIGH",IF(AL158&gt;=2,"MEDIUM","LOW"))</f>
        <v>LOW</v>
      </c>
      <c r="AO158" s="7" t="str">
        <f>IF(AND(AM158=1,OR(H158="H",AB158="H"),TEXT(D158,0)&lt;&gt;"4"),"Y","N" )</f>
        <v>N</v>
      </c>
      <c r="AP158" s="7" t="s">
        <v>85</v>
      </c>
      <c r="AQ158" s="7" t="str">
        <f>IF(OR(AP158="Y",AO158="Y"),"MEDIUM",AN158)</f>
        <v>LOW</v>
      </c>
      <c r="AR158" s="57" t="s">
        <v>84</v>
      </c>
      <c r="AS158" s="57" t="s">
        <v>85</v>
      </c>
      <c r="AT158" s="57" t="s">
        <v>85</v>
      </c>
      <c r="AU158" s="57" t="str">
        <f>IF(AND(AR158="H",AS158="S"),"Y",IF(OR(AND(AR158="L",AS158="S",AT158="Y"),AND(AR158="H",AS158="G",AT158="Y")),"Y","N"))</f>
        <v>N</v>
      </c>
      <c r="AW158" s="57" t="str">
        <f>IF(AU158="N",AQ158,IF(AQ158="LOW","MEDIUM","HIGH"))</f>
        <v>LOW</v>
      </c>
      <c r="AX158" s="56">
        <f>INDEX('P-07 HACCP score'!$C$3:$E$7,MATCH(E158,'P-07 HACCP score'!$B$3:$B$7,0),MATCH('D-14 Ernst'!A$2,'P-07 HACCP score'!$C$2:$E$2,0))</f>
        <v>0</v>
      </c>
      <c r="AY158" s="56">
        <f>INDEX('P-07 HACCP score'!$C$3:$E$7,MATCH(F158,'P-07 HACCP score'!$B$3:$B$7,0),MATCH('D-14 Ernst'!B$2,'P-07 HACCP score'!$C$2:$E$2,0))</f>
        <v>0</v>
      </c>
      <c r="AZ158" s="56">
        <f>INDEX('P-07 HACCP score'!$C$3:$E$7,MATCH(G158,'P-07 HACCP score'!$B$3:$B$7,0),MATCH('D-14 Ernst'!C$2,'P-07 HACCP score'!$C$2:$E$2,0))</f>
        <v>0</v>
      </c>
      <c r="BA158" s="56" t="e">
        <f>INDEX('P-07 HACCP score'!$C$3:$E$7,MATCH(H158,'P-07 HACCP score'!$B$3:$B$7,0),MATCH('D-14 Ernst'!D$2,'P-07 HACCP score'!$C$2:$E$2,0))</f>
        <v>#N/A</v>
      </c>
      <c r="BB158" s="61">
        <f>INDEX('P-07 HACCP score'!$C$3:$E$7,MATCH(I158,'P-07 HACCP score'!$B$3:$B$7,0),MATCH('D-14 Ernst'!E$2,'P-07 HACCP score'!$C$2:$E$2,0))</f>
        <v>0</v>
      </c>
      <c r="BC158" s="61">
        <f>INDEX('P-07 HACCP score'!$C$3:$E$7,MATCH(J158,'P-07 HACCP score'!$B$3:$B$7,0),MATCH('D-14 Ernst'!F$2,'P-07 HACCP score'!$C$2:$E$2,0))</f>
        <v>0</v>
      </c>
      <c r="BD158" s="61">
        <f>INDEX('P-07 HACCP score'!$C$3:$E$7,MATCH(K158,'P-07 HACCP score'!$B$3:$B$7,0),MATCH('D-14 Ernst'!G$2,'P-07 HACCP score'!$C$2:$E$2,0))</f>
        <v>0</v>
      </c>
      <c r="BE158" s="61">
        <f>INDEX('P-07 HACCP score'!$C$3:$E$7,MATCH(L158,'P-07 HACCP score'!$B$3:$B$7,0),MATCH('D-14 Ernst'!H$2,'P-07 HACCP score'!$C$2:$E$2,0))</f>
        <v>0</v>
      </c>
      <c r="BF158" s="56">
        <f>INDEX('P-07 HACCP score'!$C$3:$E$7,MATCH(M158,'P-07 HACCP score'!$B$3:$B$7,0),MATCH('D-14 Ernst'!I$2,'P-07 HACCP score'!$C$2:$E$2,0))</f>
        <v>0</v>
      </c>
      <c r="BG158" s="56">
        <f>INDEX('P-07 HACCP score'!$C$3:$E$7,MATCH(N158,'P-07 HACCP score'!$B$3:$B$7,0),MATCH('D-14 Ernst'!J$2,'P-07 HACCP score'!$C$2:$E$2,0))</f>
        <v>0</v>
      </c>
      <c r="BH158" s="56" t="e">
        <f>INDEX('P-07 HACCP score'!$C$3:$E$7,MATCH(O158,'P-07 HACCP score'!$B$3:$B$7,0),MATCH('D-14 Ernst'!K$2,'P-07 HACCP score'!$C$2:$E$2,0))</f>
        <v>#N/A</v>
      </c>
      <c r="BI158" s="62">
        <f>INDEX('P-07 HACCP score'!$C$3:$E$7,MATCH(P158,'P-07 HACCP score'!$B$3:$B$7,0),MATCH('D-14 Ernst'!L$2,'P-07 HACCP score'!$C$2:$E$2,0))</f>
        <v>0</v>
      </c>
      <c r="BJ158" s="62">
        <f>INDEX('P-07 HACCP score'!$C$3:$E$7,MATCH(Q158,'P-07 HACCP score'!$B$3:$B$7,0),MATCH('D-14 Ernst'!M$2,'P-07 HACCP score'!$C$2:$E$2,0))</f>
        <v>0</v>
      </c>
      <c r="BK158" s="56">
        <f>INDEX('P-07 HACCP score'!$C$3:$E$7,MATCH(R158,'P-07 HACCP score'!$B$3:$B$7,0),MATCH('D-14 Ernst'!N$2,'P-07 HACCP score'!$C$2:$E$2,0))</f>
        <v>0</v>
      </c>
      <c r="BL158" s="56">
        <f>INDEX('P-07 HACCP score'!$C$3:$E$7,MATCH(S158,'P-07 HACCP score'!$B$3:$B$7,0),MATCH('D-14 Ernst'!O$2,'P-07 HACCP score'!$C$2:$E$2,0))</f>
        <v>0</v>
      </c>
      <c r="BM158" s="56">
        <f>INDEX('P-07 HACCP score'!$C$3:$E$7,MATCH(T158,'P-07 HACCP score'!$B$3:$B$7,0),MATCH('D-14 Ernst'!P$2,'P-07 HACCP score'!$C$2:$E$2,0))</f>
        <v>0</v>
      </c>
      <c r="BN158" s="56">
        <f>INDEX('P-07 HACCP score'!$C$3:$E$7,MATCH(U158,'P-07 HACCP score'!$B$3:$B$7,0),MATCH('D-14 Ernst'!Q$2,'P-07 HACCP score'!$C$2:$E$2,0))</f>
        <v>0</v>
      </c>
      <c r="BO158" s="56">
        <f>INDEX('P-07 HACCP score'!$C$3:$E$7,MATCH(V158,'P-07 HACCP score'!$B$3:$B$7,0),MATCH('D-14 Ernst'!R$2,'P-07 HACCP score'!$C$2:$E$2,0))</f>
        <v>0</v>
      </c>
      <c r="BP158" s="56">
        <f>INDEX('P-07 HACCP score'!$C$3:$E$7,MATCH(W158,'P-07 HACCP score'!$B$3:$B$7,0),MATCH('D-14 Ernst'!S$2,'P-07 HACCP score'!$C$2:$E$2,0))</f>
        <v>0</v>
      </c>
      <c r="BQ158" s="56" t="e">
        <f>INDEX('P-07 HACCP score'!$C$3:$E$7,MATCH(X158,'P-07 HACCP score'!$B$3:$B$7,0),MATCH('D-14 Ernst'!T$2,'P-07 HACCP score'!$C$2:$E$2,0))</f>
        <v>#N/A</v>
      </c>
      <c r="BR158" s="63">
        <f>INDEX('P-07 HACCP score'!$C$3:$E$7,MATCH(Y158,'P-07 HACCP score'!$B$3:$B$7,0),MATCH('D-14 Ernst'!U$2,'P-07 HACCP score'!$C$2:$E$2,0))</f>
        <v>0</v>
      </c>
      <c r="BS158" s="63">
        <f>INDEX('P-07 HACCP score'!$C$3:$E$7,MATCH(Z158,'P-07 HACCP score'!$B$3:$B$7,0),MATCH('D-14 Ernst'!V$2,'P-07 HACCP score'!$C$2:$E$2,0))</f>
        <v>0</v>
      </c>
      <c r="BT158" s="63">
        <f>INDEX('P-07 HACCP score'!$C$3:$E$7,MATCH(AA158,'P-07 HACCP score'!$B$3:$B$7,0),MATCH('D-14 Ernst'!W$2,'P-07 HACCP score'!$C$2:$E$2,0))</f>
        <v>0</v>
      </c>
      <c r="BU158" s="56">
        <f>INDEX('P-07 HACCP score'!$C$3:$E$7,MATCH(AB158,'P-07 HACCP score'!$B$3:$B$7,0),MATCH('D-14 Ernst'!X$2,'P-07 HACCP score'!$C$2:$E$2,0))</f>
        <v>0</v>
      </c>
      <c r="BV158" s="56">
        <f>INDEX('P-07 HACCP score'!$C$3:$E$7,MATCH(AC158,'P-07 HACCP score'!$B$3:$B$7,0),MATCH('D-14 Ernst'!Y$2,'P-07 HACCP score'!$C$2:$E$2,0))</f>
        <v>0</v>
      </c>
      <c r="BW158" s="56">
        <f>INDEX('P-07 HACCP score'!$C$3:$E$7,MATCH(AD158,'P-07 HACCP score'!$B$3:$B$7,0),MATCH('D-14 Ernst'!Z$2,'P-07 HACCP score'!$C$2:$E$2,0))</f>
        <v>0</v>
      </c>
      <c r="BX158" s="56">
        <f>INDEX('P-07 HACCP score'!$C$3:$E$7,MATCH(AE158,'P-07 HACCP score'!$B$3:$B$7,0),MATCH('D-14 Ernst'!AA$2,'P-07 HACCP score'!$C$2:$E$2,0))</f>
        <v>0</v>
      </c>
      <c r="BY158" s="56">
        <f>INDEX('P-07 HACCP score'!$C$3:$E$7,MATCH(AF158,'P-07 HACCP score'!$B$3:$B$7,0),MATCH('D-14 Ernst'!AB$2,'P-07 HACCP score'!$C$2:$E$2,0))</f>
        <v>0</v>
      </c>
      <c r="BZ158" s="56">
        <f>INDEX('P-07 HACCP score'!$C$3:$E$7,MATCH(AG158,'P-07 HACCP score'!$B$3:$B$7,0),MATCH('D-14 Ernst'!AC$2,'P-07 HACCP score'!$C$2:$E$2,0))</f>
        <v>0</v>
      </c>
      <c r="CA158" s="56">
        <f>INDEX('P-07 HACCP score'!$C$3:$E$7,MATCH(AH158,'P-07 HACCP score'!$B$3:$B$7,0),MATCH('D-14 Ernst'!AD$2,'P-07 HACCP score'!$C$2:$E$2,0))</f>
        <v>0</v>
      </c>
      <c r="CB158" s="56">
        <f>INDEX('P-07 HACCP score'!$C$3:$E$7,MATCH(AI158,'P-07 HACCP score'!$B$3:$B$7,0),MATCH('D-14 Ernst'!AE$2,'P-07 HACCP score'!$C$2:$E$2,0))</f>
        <v>0</v>
      </c>
      <c r="CC158" s="56">
        <f>INDEX('P-07 HACCP score'!$C$3:$E$7,MATCH(AJ158,'P-07 HACCP score'!$B$3:$B$7,0),MATCH('D-14 Ernst'!AF$2,'P-07 HACCP score'!$C$2:$E$2,0))</f>
        <v>0</v>
      </c>
      <c r="CD158" s="56">
        <f>INDEX('P-07 HACCP score'!$C$3:$E$7,MATCH(AK158,'P-07 HACCP score'!$B$3:$B$7,0),MATCH('D-14 Ernst'!AG$2,'P-07 HACCP score'!$C$2:$E$2,0))</f>
        <v>0</v>
      </c>
    </row>
    <row r="159" spans="1:82" x14ac:dyDescent="0.3">
      <c r="A159" s="48">
        <v>53620</v>
      </c>
      <c r="B159" s="49" t="s">
        <v>268</v>
      </c>
      <c r="C159" s="45" t="s">
        <v>269</v>
      </c>
      <c r="D159" s="39">
        <v>4</v>
      </c>
      <c r="E159" s="8" t="s">
        <v>84</v>
      </c>
      <c r="F159" s="7"/>
      <c r="G159" s="7"/>
      <c r="H159" s="7" t="str">
        <f>IF(COUNTIF(I159:M159,"H"),"H",
IF(COUNTIF(I159:M159,"M"),"M",
IF(COUNTIF(I159:M159,"L"),"L",
IF(COUNTIF(I159:M159,"B"),"B",""))))</f>
        <v/>
      </c>
      <c r="I159" s="10"/>
      <c r="J159" s="10"/>
      <c r="K159" s="10"/>
      <c r="L159" s="10"/>
      <c r="M159" s="10"/>
      <c r="N159" s="7"/>
      <c r="O159" s="7" t="str">
        <f>IF(COUNTIF(P159:Q159,"H"),"H",
IF(COUNTIF(P159:Q159,"M"),"M",
IF(COUNTIF(P159:Q159,"L"),"L",
IF(COUNTIF(P159:Q159,"B"),"B",""))))</f>
        <v>L</v>
      </c>
      <c r="P159" s="12" t="s">
        <v>84</v>
      </c>
      <c r="Q159" s="12" t="s">
        <v>84</v>
      </c>
      <c r="R159" s="7" t="s">
        <v>102</v>
      </c>
      <c r="S159" s="7"/>
      <c r="T159" s="7" t="s">
        <v>84</v>
      </c>
      <c r="U159" s="7"/>
      <c r="V159" s="7"/>
      <c r="W159" s="7"/>
      <c r="X159" s="7" t="str">
        <f>IF(COUNTIF(Y159:AA159,"H"),"H",
IF(COUNTIF(Y159:AA159,"M"),"M",
IF(COUNTIF(Y159:AA159,"L"),"L",
IF(COUNTIF(Y159:AA159,"B"),"B",""))))</f>
        <v/>
      </c>
      <c r="Y159" s="25"/>
      <c r="Z159" s="25"/>
      <c r="AA159" s="25"/>
      <c r="AB159" s="7" t="s">
        <v>92</v>
      </c>
      <c r="AC159" s="7"/>
      <c r="AD159" s="7"/>
      <c r="AE159" s="7"/>
      <c r="AF159" s="7"/>
      <c r="AG159" s="7"/>
      <c r="AH159" s="7"/>
      <c r="AI159" s="7"/>
      <c r="AJ159" s="7"/>
      <c r="AK159" s="7"/>
      <c r="AL159" s="7">
        <f>COUNTIF(AX159:BA159,5)+COUNTIF(BG159:BH159,5)+COUNTIF(BK159:BQ159,5)+COUNTIF(BU159:CD159,5)+COUNTIF(AX159:BA159,9)+COUNTIF(BG159:BH159,9)+COUNTIF(BK159:BQ159,9)+COUNTIF(BU159:CD159,9)</f>
        <v>0</v>
      </c>
      <c r="AM159" s="7">
        <f>COUNTIF(AX159:BA159,15)+COUNTIF(BG159:BH159,15)+COUNTIF(BK159:BQ159,15)+COUNTIF(BU159:CD159,15)+COUNTIF(AX159:BA159,25)+COUNTIF(BG159:BH159,25)+COUNTIF(BK159:BQ159,25)+COUNTIF(BU159:CD159,25)</f>
        <v>2</v>
      </c>
      <c r="AN159" s="7" t="str">
        <f>IF(AM159&gt;=1,"HIGH",IF(AL159&gt;=2,"MEDIUM","LOW"))</f>
        <v>HIGH</v>
      </c>
      <c r="AO159" s="7" t="str">
        <f>IF(AND(AM159=1,OR(H159="H",AB159="H"),TEXT(D159,0)&lt;&gt;"4"),"Y","N" )</f>
        <v>N</v>
      </c>
      <c r="AP159" s="7" t="s">
        <v>85</v>
      </c>
      <c r="AQ159" s="7" t="str">
        <f>IF(OR(AP159="Y",AO159="Y"),"MEDIUM",AN159)</f>
        <v>HIGH</v>
      </c>
      <c r="AR159" s="57" t="s">
        <v>84</v>
      </c>
      <c r="AS159" s="57" t="s">
        <v>86</v>
      </c>
      <c r="AT159" s="57" t="s">
        <v>85</v>
      </c>
      <c r="AU159" s="57" t="str">
        <f>IF(AND(AR159="H",AS159="S"),"Y",IF(OR(AND(AR159="L",AS159="S",AT159="Y"),AND(AR159="H",AS159="G",AT159="Y")),"Y","N"))</f>
        <v>N</v>
      </c>
      <c r="AW159" s="57" t="str">
        <f>IF(AU159="N",AQ159,IF(AQ159="LOW","MEDIUM","HIGH"))</f>
        <v>HIGH</v>
      </c>
      <c r="AX159" s="56">
        <f>INDEX('P-07 HACCP score'!$C$3:$E$7,MATCH(E159,'P-07 HACCP score'!$B$3:$B$7,0),MATCH('D-14 Ernst'!A$2,'P-07 HACCP score'!$C$2:$E$2,0))</f>
        <v>3</v>
      </c>
      <c r="AY159" s="56">
        <f>INDEX('P-07 HACCP score'!$C$3:$E$7,MATCH(F159,'P-07 HACCP score'!$B$3:$B$7,0),MATCH('D-14 Ernst'!B$2,'P-07 HACCP score'!$C$2:$E$2,0))</f>
        <v>0</v>
      </c>
      <c r="AZ159" s="56">
        <f>INDEX('P-07 HACCP score'!$C$3:$E$7,MATCH(G159,'P-07 HACCP score'!$B$3:$B$7,0),MATCH('D-14 Ernst'!C$2,'P-07 HACCP score'!$C$2:$E$2,0))</f>
        <v>0</v>
      </c>
      <c r="BA159" s="56" t="e">
        <f>INDEX('P-07 HACCP score'!$C$3:$E$7,MATCH(H159,'P-07 HACCP score'!$B$3:$B$7,0),MATCH('D-14 Ernst'!D$2,'P-07 HACCP score'!$C$2:$E$2,0))</f>
        <v>#N/A</v>
      </c>
      <c r="BB159" s="61">
        <f>INDEX('P-07 HACCP score'!$C$3:$E$7,MATCH(I159,'P-07 HACCP score'!$B$3:$B$7,0),MATCH('D-14 Ernst'!E$2,'P-07 HACCP score'!$C$2:$E$2,0))</f>
        <v>0</v>
      </c>
      <c r="BC159" s="61">
        <f>INDEX('P-07 HACCP score'!$C$3:$E$7,MATCH(J159,'P-07 HACCP score'!$B$3:$B$7,0),MATCH('D-14 Ernst'!F$2,'P-07 HACCP score'!$C$2:$E$2,0))</f>
        <v>0</v>
      </c>
      <c r="BD159" s="61">
        <f>INDEX('P-07 HACCP score'!$C$3:$E$7,MATCH(K159,'P-07 HACCP score'!$B$3:$B$7,0),MATCH('D-14 Ernst'!G$2,'P-07 HACCP score'!$C$2:$E$2,0))</f>
        <v>0</v>
      </c>
      <c r="BE159" s="61">
        <f>INDEX('P-07 HACCP score'!$C$3:$E$7,MATCH(L159,'P-07 HACCP score'!$B$3:$B$7,0),MATCH('D-14 Ernst'!H$2,'P-07 HACCP score'!$C$2:$E$2,0))</f>
        <v>0</v>
      </c>
      <c r="BF159" s="56">
        <f>INDEX('P-07 HACCP score'!$C$3:$E$7,MATCH(M159,'P-07 HACCP score'!$B$3:$B$7,0),MATCH('D-14 Ernst'!I$2,'P-07 HACCP score'!$C$2:$E$2,0))</f>
        <v>0</v>
      </c>
      <c r="BG159" s="56">
        <f>INDEX('P-07 HACCP score'!$C$3:$E$7,MATCH(N159,'P-07 HACCP score'!$B$3:$B$7,0),MATCH('D-14 Ernst'!J$2,'P-07 HACCP score'!$C$2:$E$2,0))</f>
        <v>0</v>
      </c>
      <c r="BH159" s="56">
        <f>INDEX('P-07 HACCP score'!$C$3:$E$7,MATCH(O159,'P-07 HACCP score'!$B$3:$B$7,0),MATCH('D-14 Ernst'!K$2,'P-07 HACCP score'!$C$2:$E$2,0))</f>
        <v>3</v>
      </c>
      <c r="BI159" s="62">
        <f>INDEX('P-07 HACCP score'!$C$3:$E$7,MATCH(P159,'P-07 HACCP score'!$B$3:$B$7,0),MATCH('D-14 Ernst'!L$2,'P-07 HACCP score'!$C$2:$E$2,0))</f>
        <v>3</v>
      </c>
      <c r="BJ159" s="62">
        <f>INDEX('P-07 HACCP score'!$C$3:$E$7,MATCH(Q159,'P-07 HACCP score'!$B$3:$B$7,0),MATCH('D-14 Ernst'!M$2,'P-07 HACCP score'!$C$2:$E$2,0))</f>
        <v>3</v>
      </c>
      <c r="BK159" s="56">
        <f>INDEX('P-07 HACCP score'!$C$3:$E$7,MATCH(R159,'P-07 HACCP score'!$B$3:$B$7,0),MATCH('D-14 Ernst'!N$2,'P-07 HACCP score'!$C$2:$E$2,0))</f>
        <v>15</v>
      </c>
      <c r="BL159" s="56">
        <f>INDEX('P-07 HACCP score'!$C$3:$E$7,MATCH(S159,'P-07 HACCP score'!$B$3:$B$7,0),MATCH('D-14 Ernst'!O$2,'P-07 HACCP score'!$C$2:$E$2,0))</f>
        <v>0</v>
      </c>
      <c r="BM159" s="56">
        <f>INDEX('P-07 HACCP score'!$C$3:$E$7,MATCH(T159,'P-07 HACCP score'!$B$3:$B$7,0),MATCH('D-14 Ernst'!P$2,'P-07 HACCP score'!$C$2:$E$2,0))</f>
        <v>3</v>
      </c>
      <c r="BN159" s="56">
        <f>INDEX('P-07 HACCP score'!$C$3:$E$7,MATCH(U159,'P-07 HACCP score'!$B$3:$B$7,0),MATCH('D-14 Ernst'!Q$2,'P-07 HACCP score'!$C$2:$E$2,0))</f>
        <v>0</v>
      </c>
      <c r="BO159" s="56">
        <f>INDEX('P-07 HACCP score'!$C$3:$E$7,MATCH(V159,'P-07 HACCP score'!$B$3:$B$7,0),MATCH('D-14 Ernst'!R$2,'P-07 HACCP score'!$C$2:$E$2,0))</f>
        <v>0</v>
      </c>
      <c r="BP159" s="56">
        <f>INDEX('P-07 HACCP score'!$C$3:$E$7,MATCH(W159,'P-07 HACCP score'!$B$3:$B$7,0),MATCH('D-14 Ernst'!S$2,'P-07 HACCP score'!$C$2:$E$2,0))</f>
        <v>0</v>
      </c>
      <c r="BQ159" s="56" t="e">
        <f>INDEX('P-07 HACCP score'!$C$3:$E$7,MATCH(X159,'P-07 HACCP score'!$B$3:$B$7,0),MATCH('D-14 Ernst'!T$2,'P-07 HACCP score'!$C$2:$E$2,0))</f>
        <v>#N/A</v>
      </c>
      <c r="BR159" s="63">
        <f>INDEX('P-07 HACCP score'!$C$3:$E$7,MATCH(Y159,'P-07 HACCP score'!$B$3:$B$7,0),MATCH('D-14 Ernst'!U$2,'P-07 HACCP score'!$C$2:$E$2,0))</f>
        <v>0</v>
      </c>
      <c r="BS159" s="63">
        <f>INDEX('P-07 HACCP score'!$C$3:$E$7,MATCH(Z159,'P-07 HACCP score'!$B$3:$B$7,0),MATCH('D-14 Ernst'!V$2,'P-07 HACCP score'!$C$2:$E$2,0))</f>
        <v>0</v>
      </c>
      <c r="BT159" s="63">
        <f>INDEX('P-07 HACCP score'!$C$3:$E$7,MATCH(AA159,'P-07 HACCP score'!$B$3:$B$7,0),MATCH('D-14 Ernst'!W$2,'P-07 HACCP score'!$C$2:$E$2,0))</f>
        <v>0</v>
      </c>
      <c r="BU159" s="56">
        <f>INDEX('P-07 HACCP score'!$C$3:$E$7,MATCH(AB159,'P-07 HACCP score'!$B$3:$B$7,0),MATCH('D-14 Ernst'!X$2,'P-07 HACCP score'!$C$2:$E$2,0))</f>
        <v>15</v>
      </c>
      <c r="BV159" s="56">
        <f>INDEX('P-07 HACCP score'!$C$3:$E$7,MATCH(AC159,'P-07 HACCP score'!$B$3:$B$7,0),MATCH('D-14 Ernst'!Y$2,'P-07 HACCP score'!$C$2:$E$2,0))</f>
        <v>0</v>
      </c>
      <c r="BW159" s="56">
        <f>INDEX('P-07 HACCP score'!$C$3:$E$7,MATCH(AD159,'P-07 HACCP score'!$B$3:$B$7,0),MATCH('D-14 Ernst'!Z$2,'P-07 HACCP score'!$C$2:$E$2,0))</f>
        <v>0</v>
      </c>
      <c r="BX159" s="56">
        <f>INDEX('P-07 HACCP score'!$C$3:$E$7,MATCH(AE159,'P-07 HACCP score'!$B$3:$B$7,0),MATCH('D-14 Ernst'!AA$2,'P-07 HACCP score'!$C$2:$E$2,0))</f>
        <v>0</v>
      </c>
      <c r="BY159" s="56">
        <f>INDEX('P-07 HACCP score'!$C$3:$E$7,MATCH(AF159,'P-07 HACCP score'!$B$3:$B$7,0),MATCH('D-14 Ernst'!AB$2,'P-07 HACCP score'!$C$2:$E$2,0))</f>
        <v>0</v>
      </c>
      <c r="BZ159" s="56">
        <f>INDEX('P-07 HACCP score'!$C$3:$E$7,MATCH(AG159,'P-07 HACCP score'!$B$3:$B$7,0),MATCH('D-14 Ernst'!AC$2,'P-07 HACCP score'!$C$2:$E$2,0))</f>
        <v>0</v>
      </c>
      <c r="CA159" s="56">
        <f>INDEX('P-07 HACCP score'!$C$3:$E$7,MATCH(AH159,'P-07 HACCP score'!$B$3:$B$7,0),MATCH('D-14 Ernst'!AD$2,'P-07 HACCP score'!$C$2:$E$2,0))</f>
        <v>0</v>
      </c>
      <c r="CB159" s="56">
        <f>INDEX('P-07 HACCP score'!$C$3:$E$7,MATCH(AI159,'P-07 HACCP score'!$B$3:$B$7,0),MATCH('D-14 Ernst'!AE$2,'P-07 HACCP score'!$C$2:$E$2,0))</f>
        <v>0</v>
      </c>
      <c r="CC159" s="56">
        <f>INDEX('P-07 HACCP score'!$C$3:$E$7,MATCH(AJ159,'P-07 HACCP score'!$B$3:$B$7,0),MATCH('D-14 Ernst'!AF$2,'P-07 HACCP score'!$C$2:$E$2,0))</f>
        <v>0</v>
      </c>
      <c r="CD159" s="56">
        <f>INDEX('P-07 HACCP score'!$C$3:$E$7,MATCH(AK159,'P-07 HACCP score'!$B$3:$B$7,0),MATCH('D-14 Ernst'!AG$2,'P-07 HACCP score'!$C$2:$E$2,0))</f>
        <v>0</v>
      </c>
    </row>
    <row r="160" spans="1:82" x14ac:dyDescent="0.3">
      <c r="A160" s="48">
        <v>51910</v>
      </c>
      <c r="B160" s="49" t="s">
        <v>270</v>
      </c>
      <c r="C160" s="45" t="s">
        <v>269</v>
      </c>
      <c r="D160" s="39">
        <v>4</v>
      </c>
      <c r="E160" s="8" t="s">
        <v>84</v>
      </c>
      <c r="F160" s="7"/>
      <c r="G160" s="7"/>
      <c r="H160" s="7" t="str">
        <f>IF(COUNTIF(I160:M160,"H"),"H",
IF(COUNTIF(I160:M160,"M"),"M",
IF(COUNTIF(I160:M160,"L"),"L",
IF(COUNTIF(I160:M160,"B"),"B",""))))</f>
        <v/>
      </c>
      <c r="I160" s="10"/>
      <c r="J160" s="10"/>
      <c r="K160" s="10"/>
      <c r="L160" s="10"/>
      <c r="M160" s="10"/>
      <c r="N160" s="7"/>
      <c r="O160" s="7" t="str">
        <f>IF(COUNTIF(P160:Q160,"H"),"H",
IF(COUNTIF(P160:Q160,"M"),"M",
IF(COUNTIF(P160:Q160,"L"),"L",
IF(COUNTIF(P160:Q160,"B"),"B",""))))</f>
        <v>L</v>
      </c>
      <c r="P160" s="12" t="s">
        <v>84</v>
      </c>
      <c r="Q160" s="12"/>
      <c r="R160" s="7" t="s">
        <v>102</v>
      </c>
      <c r="S160" s="30" t="s">
        <v>102</v>
      </c>
      <c r="T160" s="7" t="s">
        <v>84</v>
      </c>
      <c r="U160" s="7"/>
      <c r="V160" s="7"/>
      <c r="W160" s="7"/>
      <c r="X160" s="7" t="str">
        <f>IF(COUNTIF(Y160:AA160,"H"),"H",
IF(COUNTIF(Y160:AA160,"M"),"M",
IF(COUNTIF(Y160:AA160,"L"),"L",
IF(COUNTIF(Y160:AA160,"B"),"B",""))))</f>
        <v/>
      </c>
      <c r="Y160" s="25"/>
      <c r="Z160" s="25"/>
      <c r="AA160" s="25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>
        <f>COUNTIF(AX160:BA160,5)+COUNTIF(BG160:BH160,5)+COUNTIF(BK160:BQ160,5)+COUNTIF(BU160:CD160,5)+COUNTIF(AX160:BA160,9)+COUNTIF(BG160:BH160,9)+COUNTIF(BK160:BQ160,9)+COUNTIF(BU160:CD160,9)</f>
        <v>0</v>
      </c>
      <c r="AM160" s="7">
        <f>COUNTIF(AX160:BA160,15)+COUNTIF(BG160:BH160,15)+COUNTIF(BK160:BQ160,15)+COUNTIF(BU160:CD160,15)+COUNTIF(AX160:BA160,25)+COUNTIF(BG160:BH160,25)+COUNTIF(BK160:BQ160,25)+COUNTIF(BU160:CD160,25)</f>
        <v>1</v>
      </c>
      <c r="AN160" s="7" t="str">
        <f>IF(AM160&gt;=1,"HIGH",IF(AL160&gt;=2,"MEDIUM","LOW"))</f>
        <v>HIGH</v>
      </c>
      <c r="AO160" s="7" t="str">
        <f>IF(AND(AM160=1,OR(H160="H",AB160="H"),TEXT(D160,0)&lt;&gt;"4"),"Y","N" )</f>
        <v>N</v>
      </c>
      <c r="AP160" s="7" t="s">
        <v>85</v>
      </c>
      <c r="AQ160" s="7" t="str">
        <f>IF(OR(AP160="Y",AO160="Y"),"MEDIUM",AN160)</f>
        <v>HIGH</v>
      </c>
      <c r="AR160" s="57" t="s">
        <v>84</v>
      </c>
      <c r="AS160" s="57" t="s">
        <v>86</v>
      </c>
      <c r="AT160" s="57" t="s">
        <v>85</v>
      </c>
      <c r="AU160" s="57" t="str">
        <f>IF(AND(AR160="H",AS160="S"),"Y",IF(OR(AND(AR160="L",AS160="S",AT160="Y"),AND(AR160="H",AS160="G",AT160="Y")),"Y","N"))</f>
        <v>N</v>
      </c>
      <c r="AW160" s="57" t="str">
        <f>IF(AU160="N",AQ160,IF(AQ160="LOW","MEDIUM","HIGH"))</f>
        <v>HIGH</v>
      </c>
      <c r="AX160" s="56">
        <f>INDEX('P-07 HACCP score'!$C$3:$E$7,MATCH(E160,'P-07 HACCP score'!$B$3:$B$7,0),MATCH('D-14 Ernst'!A$2,'P-07 HACCP score'!$C$2:$E$2,0))</f>
        <v>3</v>
      </c>
      <c r="AY160" s="56">
        <f>INDEX('P-07 HACCP score'!$C$3:$E$7,MATCH(F160,'P-07 HACCP score'!$B$3:$B$7,0),MATCH('D-14 Ernst'!B$2,'P-07 HACCP score'!$C$2:$E$2,0))</f>
        <v>0</v>
      </c>
      <c r="AZ160" s="56">
        <f>INDEX('P-07 HACCP score'!$C$3:$E$7,MATCH(G160,'P-07 HACCP score'!$B$3:$B$7,0),MATCH('D-14 Ernst'!C$2,'P-07 HACCP score'!$C$2:$E$2,0))</f>
        <v>0</v>
      </c>
      <c r="BA160" s="56" t="e">
        <f>INDEX('P-07 HACCP score'!$C$3:$E$7,MATCH(H160,'P-07 HACCP score'!$B$3:$B$7,0),MATCH('D-14 Ernst'!D$2,'P-07 HACCP score'!$C$2:$E$2,0))</f>
        <v>#N/A</v>
      </c>
      <c r="BB160" s="61">
        <f>INDEX('P-07 HACCP score'!$C$3:$E$7,MATCH(I160,'P-07 HACCP score'!$B$3:$B$7,0),MATCH('D-14 Ernst'!E$2,'P-07 HACCP score'!$C$2:$E$2,0))</f>
        <v>0</v>
      </c>
      <c r="BC160" s="61">
        <f>INDEX('P-07 HACCP score'!$C$3:$E$7,MATCH(J160,'P-07 HACCP score'!$B$3:$B$7,0),MATCH('D-14 Ernst'!F$2,'P-07 HACCP score'!$C$2:$E$2,0))</f>
        <v>0</v>
      </c>
      <c r="BD160" s="61">
        <f>INDEX('P-07 HACCP score'!$C$3:$E$7,MATCH(K160,'P-07 HACCP score'!$B$3:$B$7,0),MATCH('D-14 Ernst'!G$2,'P-07 HACCP score'!$C$2:$E$2,0))</f>
        <v>0</v>
      </c>
      <c r="BE160" s="61">
        <f>INDEX('P-07 HACCP score'!$C$3:$E$7,MATCH(L160,'P-07 HACCP score'!$B$3:$B$7,0),MATCH('D-14 Ernst'!H$2,'P-07 HACCP score'!$C$2:$E$2,0))</f>
        <v>0</v>
      </c>
      <c r="BF160" s="56">
        <f>INDEX('P-07 HACCP score'!$C$3:$E$7,MATCH(M160,'P-07 HACCP score'!$B$3:$B$7,0),MATCH('D-14 Ernst'!I$2,'P-07 HACCP score'!$C$2:$E$2,0))</f>
        <v>0</v>
      </c>
      <c r="BG160" s="56">
        <f>INDEX('P-07 HACCP score'!$C$3:$E$7,MATCH(N160,'P-07 HACCP score'!$B$3:$B$7,0),MATCH('D-14 Ernst'!J$2,'P-07 HACCP score'!$C$2:$E$2,0))</f>
        <v>0</v>
      </c>
      <c r="BH160" s="56">
        <f>INDEX('P-07 HACCP score'!$C$3:$E$7,MATCH(O160,'P-07 HACCP score'!$B$3:$B$7,0),MATCH('D-14 Ernst'!K$2,'P-07 HACCP score'!$C$2:$E$2,0))</f>
        <v>3</v>
      </c>
      <c r="BI160" s="62">
        <f>INDEX('P-07 HACCP score'!$C$3:$E$7,MATCH(P160,'P-07 HACCP score'!$B$3:$B$7,0),MATCH('D-14 Ernst'!L$2,'P-07 HACCP score'!$C$2:$E$2,0))</f>
        <v>3</v>
      </c>
      <c r="BJ160" s="62">
        <f>INDEX('P-07 HACCP score'!$C$3:$E$7,MATCH(Q160,'P-07 HACCP score'!$B$3:$B$7,0),MATCH('D-14 Ernst'!M$2,'P-07 HACCP score'!$C$2:$E$2,0))</f>
        <v>0</v>
      </c>
      <c r="BK160" s="56">
        <f>INDEX('P-07 HACCP score'!$C$3:$E$7,MATCH(R160,'P-07 HACCP score'!$B$3:$B$7,0),MATCH('D-14 Ernst'!N$2,'P-07 HACCP score'!$C$2:$E$2,0))</f>
        <v>15</v>
      </c>
      <c r="BL160" s="56">
        <f>INDEX('P-07 HACCP score'!$C$3:$E$7,MATCH(S160,'P-07 HACCP score'!$B$3:$B$7,0),MATCH('D-14 Ernst'!O$2,'P-07 HACCP score'!$C$2:$E$2,0))</f>
        <v>3</v>
      </c>
      <c r="BM160" s="56">
        <f>INDEX('P-07 HACCP score'!$C$3:$E$7,MATCH(T160,'P-07 HACCP score'!$B$3:$B$7,0),MATCH('D-14 Ernst'!P$2,'P-07 HACCP score'!$C$2:$E$2,0))</f>
        <v>3</v>
      </c>
      <c r="BN160" s="56">
        <f>INDEX('P-07 HACCP score'!$C$3:$E$7,MATCH(U160,'P-07 HACCP score'!$B$3:$B$7,0),MATCH('D-14 Ernst'!Q$2,'P-07 HACCP score'!$C$2:$E$2,0))</f>
        <v>0</v>
      </c>
      <c r="BO160" s="56">
        <f>INDEX('P-07 HACCP score'!$C$3:$E$7,MATCH(V160,'P-07 HACCP score'!$B$3:$B$7,0),MATCH('D-14 Ernst'!R$2,'P-07 HACCP score'!$C$2:$E$2,0))</f>
        <v>0</v>
      </c>
      <c r="BP160" s="56">
        <f>INDEX('P-07 HACCP score'!$C$3:$E$7,MATCH(W160,'P-07 HACCP score'!$B$3:$B$7,0),MATCH('D-14 Ernst'!S$2,'P-07 HACCP score'!$C$2:$E$2,0))</f>
        <v>0</v>
      </c>
      <c r="BQ160" s="56" t="e">
        <f>INDEX('P-07 HACCP score'!$C$3:$E$7,MATCH(X160,'P-07 HACCP score'!$B$3:$B$7,0),MATCH('D-14 Ernst'!T$2,'P-07 HACCP score'!$C$2:$E$2,0))</f>
        <v>#N/A</v>
      </c>
      <c r="BR160" s="63">
        <f>INDEX('P-07 HACCP score'!$C$3:$E$7,MATCH(Y160,'P-07 HACCP score'!$B$3:$B$7,0),MATCH('D-14 Ernst'!U$2,'P-07 HACCP score'!$C$2:$E$2,0))</f>
        <v>0</v>
      </c>
      <c r="BS160" s="63">
        <f>INDEX('P-07 HACCP score'!$C$3:$E$7,MATCH(Z160,'P-07 HACCP score'!$B$3:$B$7,0),MATCH('D-14 Ernst'!V$2,'P-07 HACCP score'!$C$2:$E$2,0))</f>
        <v>0</v>
      </c>
      <c r="BT160" s="63">
        <f>INDEX('P-07 HACCP score'!$C$3:$E$7,MATCH(AA160,'P-07 HACCP score'!$B$3:$B$7,0),MATCH('D-14 Ernst'!W$2,'P-07 HACCP score'!$C$2:$E$2,0))</f>
        <v>0</v>
      </c>
      <c r="BU160" s="56">
        <f>INDEX('P-07 HACCP score'!$C$3:$E$7,MATCH(AB160,'P-07 HACCP score'!$B$3:$B$7,0),MATCH('D-14 Ernst'!X$2,'P-07 HACCP score'!$C$2:$E$2,0))</f>
        <v>0</v>
      </c>
      <c r="BV160" s="56">
        <f>INDEX('P-07 HACCP score'!$C$3:$E$7,MATCH(AC160,'P-07 HACCP score'!$B$3:$B$7,0),MATCH('D-14 Ernst'!Y$2,'P-07 HACCP score'!$C$2:$E$2,0))</f>
        <v>0</v>
      </c>
      <c r="BW160" s="56">
        <f>INDEX('P-07 HACCP score'!$C$3:$E$7,MATCH(AD160,'P-07 HACCP score'!$B$3:$B$7,0),MATCH('D-14 Ernst'!Z$2,'P-07 HACCP score'!$C$2:$E$2,0))</f>
        <v>0</v>
      </c>
      <c r="BX160" s="56">
        <f>INDEX('P-07 HACCP score'!$C$3:$E$7,MATCH(AE160,'P-07 HACCP score'!$B$3:$B$7,0),MATCH('D-14 Ernst'!AA$2,'P-07 HACCP score'!$C$2:$E$2,0))</f>
        <v>0</v>
      </c>
      <c r="BY160" s="56">
        <f>INDEX('P-07 HACCP score'!$C$3:$E$7,MATCH(AF160,'P-07 HACCP score'!$B$3:$B$7,0),MATCH('D-14 Ernst'!AB$2,'P-07 HACCP score'!$C$2:$E$2,0))</f>
        <v>0</v>
      </c>
      <c r="BZ160" s="56">
        <f>INDEX('P-07 HACCP score'!$C$3:$E$7,MATCH(AG160,'P-07 HACCP score'!$B$3:$B$7,0),MATCH('D-14 Ernst'!AC$2,'P-07 HACCP score'!$C$2:$E$2,0))</f>
        <v>0</v>
      </c>
      <c r="CA160" s="56">
        <f>INDEX('P-07 HACCP score'!$C$3:$E$7,MATCH(AH160,'P-07 HACCP score'!$B$3:$B$7,0),MATCH('D-14 Ernst'!AD$2,'P-07 HACCP score'!$C$2:$E$2,0))</f>
        <v>0</v>
      </c>
      <c r="CB160" s="56">
        <f>INDEX('P-07 HACCP score'!$C$3:$E$7,MATCH(AI160,'P-07 HACCP score'!$B$3:$B$7,0),MATCH('D-14 Ernst'!AE$2,'P-07 HACCP score'!$C$2:$E$2,0))</f>
        <v>0</v>
      </c>
      <c r="CC160" s="56">
        <f>INDEX('P-07 HACCP score'!$C$3:$E$7,MATCH(AJ160,'P-07 HACCP score'!$B$3:$B$7,0),MATCH('D-14 Ernst'!AF$2,'P-07 HACCP score'!$C$2:$E$2,0))</f>
        <v>0</v>
      </c>
      <c r="CD160" s="56">
        <f>INDEX('P-07 HACCP score'!$C$3:$E$7,MATCH(AK160,'P-07 HACCP score'!$B$3:$B$7,0),MATCH('D-14 Ernst'!AG$2,'P-07 HACCP score'!$C$2:$E$2,0))</f>
        <v>0</v>
      </c>
    </row>
    <row r="161" spans="1:82" x14ac:dyDescent="0.3">
      <c r="A161" s="50">
        <v>53621</v>
      </c>
      <c r="B161" s="49" t="s">
        <v>271</v>
      </c>
      <c r="C161" s="45" t="s">
        <v>269</v>
      </c>
      <c r="D161" s="39">
        <v>4</v>
      </c>
      <c r="E161" s="8" t="s">
        <v>84</v>
      </c>
      <c r="F161" s="7"/>
      <c r="G161" s="7"/>
      <c r="H161" s="7" t="str">
        <f>IF(COUNTIF(I161:M161,"H"),"H",
IF(COUNTIF(I161:M161,"M"),"M",
IF(COUNTIF(I161:M161,"L"),"L",
IF(COUNTIF(I161:M161,"B"),"B",""))))</f>
        <v/>
      </c>
      <c r="I161" s="10"/>
      <c r="J161" s="10"/>
      <c r="K161" s="10"/>
      <c r="L161" s="10"/>
      <c r="M161" s="10"/>
      <c r="N161" s="7"/>
      <c r="O161" s="7" t="str">
        <f>IF(COUNTIF(P161:Q161,"H"),"H",
IF(COUNTIF(P161:Q161,"M"),"M",
IF(COUNTIF(P161:Q161,"L"),"L",
IF(COUNTIF(P161:Q161,"B"),"B",""))))</f>
        <v>L</v>
      </c>
      <c r="P161" s="12" t="s">
        <v>84</v>
      </c>
      <c r="Q161" s="12" t="s">
        <v>84</v>
      </c>
      <c r="R161" s="7" t="s">
        <v>102</v>
      </c>
      <c r="S161" s="7"/>
      <c r="T161" s="7" t="s">
        <v>84</v>
      </c>
      <c r="U161" s="7"/>
      <c r="V161" s="7"/>
      <c r="W161" s="7"/>
      <c r="X161" s="7" t="str">
        <f>IF(COUNTIF(Y161:AA161,"H"),"H",
IF(COUNTIF(Y161:AA161,"M"),"M",
IF(COUNTIF(Y161:AA161,"L"),"L",
IF(COUNTIF(Y161:AA161,"B"),"B",""))))</f>
        <v/>
      </c>
      <c r="Y161" s="25"/>
      <c r="Z161" s="25"/>
      <c r="AA161" s="25"/>
      <c r="AB161" s="7" t="s">
        <v>84</v>
      </c>
      <c r="AC161" s="7"/>
      <c r="AD161" s="7"/>
      <c r="AE161" s="7"/>
      <c r="AF161" s="7"/>
      <c r="AG161" s="7"/>
      <c r="AH161" s="7"/>
      <c r="AI161" s="7"/>
      <c r="AJ161" s="7"/>
      <c r="AK161" s="7"/>
      <c r="AL161" s="7">
        <f>COUNTIF(AX161:BA161,5)+COUNTIF(BG161:BH161,5)+COUNTIF(BK161:BQ161,5)+COUNTIF(BU161:CD161,5)+COUNTIF(AX161:BA161,9)+COUNTIF(BG161:BH161,9)+COUNTIF(BK161:BQ161,9)+COUNTIF(BU161:CD161,9)</f>
        <v>0</v>
      </c>
      <c r="AM161" s="7">
        <f>COUNTIF(AX161:BA161,15)+COUNTIF(BG161:BH161,15)+COUNTIF(BK161:BQ161,15)+COUNTIF(BU161:CD161,15)+COUNTIF(AX161:BA161,25)+COUNTIF(BG161:BH161,25)+COUNTIF(BK161:BQ161,25)+COUNTIF(BU161:CD161,25)</f>
        <v>1</v>
      </c>
      <c r="AN161" s="7" t="str">
        <f>IF(AM161&gt;=1,"HIGH",IF(AL161&gt;=2,"MEDIUM","LOW"))</f>
        <v>HIGH</v>
      </c>
      <c r="AO161" s="7" t="str">
        <f>IF(AND(AM161=1,OR(H161="H",AB161="H"),TEXT(D161,0)&lt;&gt;"4"),"Y","N" )</f>
        <v>N</v>
      </c>
      <c r="AP161" s="7" t="s">
        <v>85</v>
      </c>
      <c r="AQ161" s="7" t="str">
        <f>IF(OR(AP161="Y",AO161="Y"),"MEDIUM",AN161)</f>
        <v>HIGH</v>
      </c>
      <c r="AR161" s="57" t="s">
        <v>84</v>
      </c>
      <c r="AS161" s="57" t="s">
        <v>86</v>
      </c>
      <c r="AT161" s="57" t="s">
        <v>85</v>
      </c>
      <c r="AU161" s="57" t="str">
        <f>IF(AND(AR161="H",AS161="S"),"Y",IF(OR(AND(AR161="L",AS161="S",AT161="Y"),AND(AR161="H",AS161="G",AT161="Y")),"Y","N"))</f>
        <v>N</v>
      </c>
      <c r="AW161" s="57" t="str">
        <f>IF(AU161="N",AQ161,IF(AQ161="LOW","MEDIUM","HIGH"))</f>
        <v>HIGH</v>
      </c>
      <c r="AX161" s="56">
        <f>INDEX('P-07 HACCP score'!$C$3:$E$7,MATCH(E161,'P-07 HACCP score'!$B$3:$B$7,0),MATCH('D-14 Ernst'!A$2,'P-07 HACCP score'!$C$2:$E$2,0))</f>
        <v>3</v>
      </c>
      <c r="AY161" s="56">
        <f>INDEX('P-07 HACCP score'!$C$3:$E$7,MATCH(F161,'P-07 HACCP score'!$B$3:$B$7,0),MATCH('D-14 Ernst'!B$2,'P-07 HACCP score'!$C$2:$E$2,0))</f>
        <v>0</v>
      </c>
      <c r="AZ161" s="56">
        <f>INDEX('P-07 HACCP score'!$C$3:$E$7,MATCH(G161,'P-07 HACCP score'!$B$3:$B$7,0),MATCH('D-14 Ernst'!C$2,'P-07 HACCP score'!$C$2:$E$2,0))</f>
        <v>0</v>
      </c>
      <c r="BA161" s="56" t="e">
        <f>INDEX('P-07 HACCP score'!$C$3:$E$7,MATCH(H161,'P-07 HACCP score'!$B$3:$B$7,0),MATCH('D-14 Ernst'!D$2,'P-07 HACCP score'!$C$2:$E$2,0))</f>
        <v>#N/A</v>
      </c>
      <c r="BB161" s="61">
        <f>INDEX('P-07 HACCP score'!$C$3:$E$7,MATCH(I161,'P-07 HACCP score'!$B$3:$B$7,0),MATCH('D-14 Ernst'!E$2,'P-07 HACCP score'!$C$2:$E$2,0))</f>
        <v>0</v>
      </c>
      <c r="BC161" s="61">
        <f>INDEX('P-07 HACCP score'!$C$3:$E$7,MATCH(J161,'P-07 HACCP score'!$B$3:$B$7,0),MATCH('D-14 Ernst'!F$2,'P-07 HACCP score'!$C$2:$E$2,0))</f>
        <v>0</v>
      </c>
      <c r="BD161" s="61">
        <f>INDEX('P-07 HACCP score'!$C$3:$E$7,MATCH(K161,'P-07 HACCP score'!$B$3:$B$7,0),MATCH('D-14 Ernst'!G$2,'P-07 HACCP score'!$C$2:$E$2,0))</f>
        <v>0</v>
      </c>
      <c r="BE161" s="61">
        <f>INDEX('P-07 HACCP score'!$C$3:$E$7,MATCH(L161,'P-07 HACCP score'!$B$3:$B$7,0),MATCH('D-14 Ernst'!H$2,'P-07 HACCP score'!$C$2:$E$2,0))</f>
        <v>0</v>
      </c>
      <c r="BF161" s="56">
        <f>INDEX('P-07 HACCP score'!$C$3:$E$7,MATCH(M161,'P-07 HACCP score'!$B$3:$B$7,0),MATCH('D-14 Ernst'!I$2,'P-07 HACCP score'!$C$2:$E$2,0))</f>
        <v>0</v>
      </c>
      <c r="BG161" s="56">
        <f>INDEX('P-07 HACCP score'!$C$3:$E$7,MATCH(N161,'P-07 HACCP score'!$B$3:$B$7,0),MATCH('D-14 Ernst'!J$2,'P-07 HACCP score'!$C$2:$E$2,0))</f>
        <v>0</v>
      </c>
      <c r="BH161" s="56">
        <f>INDEX('P-07 HACCP score'!$C$3:$E$7,MATCH(O161,'P-07 HACCP score'!$B$3:$B$7,0),MATCH('D-14 Ernst'!K$2,'P-07 HACCP score'!$C$2:$E$2,0))</f>
        <v>3</v>
      </c>
      <c r="BI161" s="62">
        <f>INDEX('P-07 HACCP score'!$C$3:$E$7,MATCH(P161,'P-07 HACCP score'!$B$3:$B$7,0),MATCH('D-14 Ernst'!L$2,'P-07 HACCP score'!$C$2:$E$2,0))</f>
        <v>3</v>
      </c>
      <c r="BJ161" s="62">
        <f>INDEX('P-07 HACCP score'!$C$3:$E$7,MATCH(Q161,'P-07 HACCP score'!$B$3:$B$7,0),MATCH('D-14 Ernst'!M$2,'P-07 HACCP score'!$C$2:$E$2,0))</f>
        <v>3</v>
      </c>
      <c r="BK161" s="56">
        <f>INDEX('P-07 HACCP score'!$C$3:$E$7,MATCH(R161,'P-07 HACCP score'!$B$3:$B$7,0),MATCH('D-14 Ernst'!N$2,'P-07 HACCP score'!$C$2:$E$2,0))</f>
        <v>15</v>
      </c>
      <c r="BL161" s="56">
        <f>INDEX('P-07 HACCP score'!$C$3:$E$7,MATCH(S161,'P-07 HACCP score'!$B$3:$B$7,0),MATCH('D-14 Ernst'!O$2,'P-07 HACCP score'!$C$2:$E$2,0))</f>
        <v>0</v>
      </c>
      <c r="BM161" s="56">
        <f>INDEX('P-07 HACCP score'!$C$3:$E$7,MATCH(T161,'P-07 HACCP score'!$B$3:$B$7,0),MATCH('D-14 Ernst'!P$2,'P-07 HACCP score'!$C$2:$E$2,0))</f>
        <v>3</v>
      </c>
      <c r="BN161" s="56">
        <f>INDEX('P-07 HACCP score'!$C$3:$E$7,MATCH(U161,'P-07 HACCP score'!$B$3:$B$7,0),MATCH('D-14 Ernst'!Q$2,'P-07 HACCP score'!$C$2:$E$2,0))</f>
        <v>0</v>
      </c>
      <c r="BO161" s="56">
        <f>INDEX('P-07 HACCP score'!$C$3:$E$7,MATCH(V161,'P-07 HACCP score'!$B$3:$B$7,0),MATCH('D-14 Ernst'!R$2,'P-07 HACCP score'!$C$2:$E$2,0))</f>
        <v>0</v>
      </c>
      <c r="BP161" s="56">
        <f>INDEX('P-07 HACCP score'!$C$3:$E$7,MATCH(W161,'P-07 HACCP score'!$B$3:$B$7,0),MATCH('D-14 Ernst'!S$2,'P-07 HACCP score'!$C$2:$E$2,0))</f>
        <v>0</v>
      </c>
      <c r="BQ161" s="56" t="e">
        <f>INDEX('P-07 HACCP score'!$C$3:$E$7,MATCH(X161,'P-07 HACCP score'!$B$3:$B$7,0),MATCH('D-14 Ernst'!T$2,'P-07 HACCP score'!$C$2:$E$2,0))</f>
        <v>#N/A</v>
      </c>
      <c r="BR161" s="63">
        <f>INDEX('P-07 HACCP score'!$C$3:$E$7,MATCH(Y161,'P-07 HACCP score'!$B$3:$B$7,0),MATCH('D-14 Ernst'!U$2,'P-07 HACCP score'!$C$2:$E$2,0))</f>
        <v>0</v>
      </c>
      <c r="BS161" s="63">
        <f>INDEX('P-07 HACCP score'!$C$3:$E$7,MATCH(Z161,'P-07 HACCP score'!$B$3:$B$7,0),MATCH('D-14 Ernst'!V$2,'P-07 HACCP score'!$C$2:$E$2,0))</f>
        <v>0</v>
      </c>
      <c r="BT161" s="63">
        <f>INDEX('P-07 HACCP score'!$C$3:$E$7,MATCH(AA161,'P-07 HACCP score'!$B$3:$B$7,0),MATCH('D-14 Ernst'!W$2,'P-07 HACCP score'!$C$2:$E$2,0))</f>
        <v>0</v>
      </c>
      <c r="BU161" s="56">
        <f>INDEX('P-07 HACCP score'!$C$3:$E$7,MATCH(AB161,'P-07 HACCP score'!$B$3:$B$7,0),MATCH('D-14 Ernst'!X$2,'P-07 HACCP score'!$C$2:$E$2,0))</f>
        <v>3</v>
      </c>
      <c r="BV161" s="56">
        <f>INDEX('P-07 HACCP score'!$C$3:$E$7,MATCH(AC161,'P-07 HACCP score'!$B$3:$B$7,0),MATCH('D-14 Ernst'!Y$2,'P-07 HACCP score'!$C$2:$E$2,0))</f>
        <v>0</v>
      </c>
      <c r="BW161" s="56">
        <f>INDEX('P-07 HACCP score'!$C$3:$E$7,MATCH(AD161,'P-07 HACCP score'!$B$3:$B$7,0),MATCH('D-14 Ernst'!Z$2,'P-07 HACCP score'!$C$2:$E$2,0))</f>
        <v>0</v>
      </c>
      <c r="BX161" s="56">
        <f>INDEX('P-07 HACCP score'!$C$3:$E$7,MATCH(AE161,'P-07 HACCP score'!$B$3:$B$7,0),MATCH('D-14 Ernst'!AA$2,'P-07 HACCP score'!$C$2:$E$2,0))</f>
        <v>0</v>
      </c>
      <c r="BY161" s="56">
        <f>INDEX('P-07 HACCP score'!$C$3:$E$7,MATCH(AF161,'P-07 HACCP score'!$B$3:$B$7,0),MATCH('D-14 Ernst'!AB$2,'P-07 HACCP score'!$C$2:$E$2,0))</f>
        <v>0</v>
      </c>
      <c r="BZ161" s="56">
        <f>INDEX('P-07 HACCP score'!$C$3:$E$7,MATCH(AG161,'P-07 HACCP score'!$B$3:$B$7,0),MATCH('D-14 Ernst'!AC$2,'P-07 HACCP score'!$C$2:$E$2,0))</f>
        <v>0</v>
      </c>
      <c r="CA161" s="56">
        <f>INDEX('P-07 HACCP score'!$C$3:$E$7,MATCH(AH161,'P-07 HACCP score'!$B$3:$B$7,0),MATCH('D-14 Ernst'!AD$2,'P-07 HACCP score'!$C$2:$E$2,0))</f>
        <v>0</v>
      </c>
      <c r="CB161" s="56">
        <f>INDEX('P-07 HACCP score'!$C$3:$E$7,MATCH(AI161,'P-07 HACCP score'!$B$3:$B$7,0),MATCH('D-14 Ernst'!AE$2,'P-07 HACCP score'!$C$2:$E$2,0))</f>
        <v>0</v>
      </c>
      <c r="CC161" s="56">
        <f>INDEX('P-07 HACCP score'!$C$3:$E$7,MATCH(AJ161,'P-07 HACCP score'!$B$3:$B$7,0),MATCH('D-14 Ernst'!AF$2,'P-07 HACCP score'!$C$2:$E$2,0))</f>
        <v>0</v>
      </c>
      <c r="CD161" s="56">
        <f>INDEX('P-07 HACCP score'!$C$3:$E$7,MATCH(AK161,'P-07 HACCP score'!$B$3:$B$7,0),MATCH('D-14 Ernst'!AG$2,'P-07 HACCP score'!$C$2:$E$2,0))</f>
        <v>0</v>
      </c>
    </row>
    <row r="162" spans="1:82" x14ac:dyDescent="0.3">
      <c r="A162" s="48">
        <v>50996</v>
      </c>
      <c r="B162" s="49" t="s">
        <v>727</v>
      </c>
      <c r="C162" s="45" t="s">
        <v>82</v>
      </c>
      <c r="D162" s="39">
        <v>3</v>
      </c>
      <c r="E162" s="8" t="s">
        <v>83</v>
      </c>
      <c r="F162" s="7"/>
      <c r="G162" s="7"/>
      <c r="H162" s="7" t="str">
        <f>IF(COUNTIF(I162:M162,"H"),"H",
IF(COUNTIF(I162:M162,"M"),"M",
IF(COUNTIF(I162:M162,"L"),"L",
IF(COUNTIF(I162:M162,"B"),"B",""))))</f>
        <v>B</v>
      </c>
      <c r="I162" s="10"/>
      <c r="J162" s="10" t="s">
        <v>83</v>
      </c>
      <c r="K162" s="10"/>
      <c r="L162" s="10"/>
      <c r="M162" s="10"/>
      <c r="N162" s="7"/>
      <c r="O162" s="7" t="str">
        <f>IF(COUNTIF(P162:Q162,"H"),"H",
IF(COUNTIF(P162:Q162,"M"),"M",
IF(COUNTIF(P162:Q162,"L"),"L",
IF(COUNTIF(P162:Q162,"B"),"B",""))))</f>
        <v>L</v>
      </c>
      <c r="P162" s="12" t="s">
        <v>84</v>
      </c>
      <c r="Q162" s="12"/>
      <c r="R162" s="7"/>
      <c r="S162" s="7"/>
      <c r="T162" s="7"/>
      <c r="U162" s="7"/>
      <c r="V162" s="7"/>
      <c r="W162" s="7"/>
      <c r="X162" s="7" t="str">
        <f>IF(COUNTIF(Y162:AA162,"H"),"H",
IF(COUNTIF(Y162:AA162,"M"),"M",
IF(COUNTIF(Y162:AA162,"L"),"L",
IF(COUNTIF(Y162:AA162,"B"),"B",""))))</f>
        <v/>
      </c>
      <c r="Y162" s="25"/>
      <c r="Z162" s="25"/>
      <c r="AA162" s="25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>
        <f>COUNTIF(AX162:BA162,5)+COUNTIF(BG162:BH162,5)+COUNTIF(BK162:BQ162,5)+COUNTIF(BU162:CD162,5)+COUNTIF(AX162:BA162,9)+COUNTIF(BG162:BH162,9)+COUNTIF(BK162:BQ162,9)+COUNTIF(BU162:CD162,9)</f>
        <v>0</v>
      </c>
      <c r="AM162" s="7">
        <f>COUNTIF(AX162:BA162,15)+COUNTIF(BG162:BH162,15)+COUNTIF(BK162:BQ162,15)+COUNTIF(BU162:CD162,15)+COUNTIF(AX162:BA162,25)+COUNTIF(BG162:BH162,25)+COUNTIF(BK162:BQ162,25)+COUNTIF(BU162:CD162,25)</f>
        <v>0</v>
      </c>
      <c r="AN162" s="7" t="str">
        <f>IF(AM162&gt;=1,"HIGH",IF(AL162&gt;=2,"MEDIUM","LOW"))</f>
        <v>LOW</v>
      </c>
      <c r="AO162" s="7" t="str">
        <f>IF(AND(AM162=1,OR(H162="H",AB162="H"),TEXT(D162,0)&lt;&gt;"4"),"Y","N" )</f>
        <v>N</v>
      </c>
      <c r="AP162" s="7" t="s">
        <v>85</v>
      </c>
      <c r="AQ162" s="7" t="str">
        <f>IF(OR(AP162="Y",AO162="Y"),"MEDIUM",AN162)</f>
        <v>LOW</v>
      </c>
      <c r="AR162" s="57" t="s">
        <v>84</v>
      </c>
      <c r="AS162" s="57" t="s">
        <v>85</v>
      </c>
      <c r="AT162" s="57" t="s">
        <v>85</v>
      </c>
      <c r="AU162" s="57" t="str">
        <f>IF(AND(AR162="H",AS162="S"),"Y",IF(OR(AND(AR162="L",AS162="S",AT162="Y"),AND(AR162="H",AS162="G",AT162="Y")),"Y","N"))</f>
        <v>N</v>
      </c>
      <c r="AW162" s="57" t="str">
        <f>IF(AU162="N",AQ162,IF(AQ162="LOW","MEDIUM","HIGH"))</f>
        <v>LOW</v>
      </c>
      <c r="AX162" s="56">
        <f>INDEX('P-07 HACCP score'!$C$3:$E$7,MATCH(E162,'P-07 HACCP score'!$B$3:$B$7,0),MATCH('D-14 Ernst'!A$2,'P-07 HACCP score'!$C$2:$E$2,0))</f>
        <v>1.5</v>
      </c>
      <c r="AY162" s="56">
        <f>INDEX('P-07 HACCP score'!$C$3:$E$7,MATCH(F162,'P-07 HACCP score'!$B$3:$B$7,0),MATCH('D-14 Ernst'!B$2,'P-07 HACCP score'!$C$2:$E$2,0))</f>
        <v>0</v>
      </c>
      <c r="AZ162" s="56">
        <f>INDEX('P-07 HACCP score'!$C$3:$E$7,MATCH(G162,'P-07 HACCP score'!$B$3:$B$7,0),MATCH('D-14 Ernst'!C$2,'P-07 HACCP score'!$C$2:$E$2,0))</f>
        <v>0</v>
      </c>
      <c r="BA162" s="56">
        <f>INDEX('P-07 HACCP score'!$C$3:$E$7,MATCH(H162,'P-07 HACCP score'!$B$3:$B$7,0),MATCH('D-14 Ernst'!D$2,'P-07 HACCP score'!$C$2:$E$2,0))</f>
        <v>1.5</v>
      </c>
      <c r="BB162" s="61">
        <f>INDEX('P-07 HACCP score'!$C$3:$E$7,MATCH(I162,'P-07 HACCP score'!$B$3:$B$7,0),MATCH('D-14 Ernst'!E$2,'P-07 HACCP score'!$C$2:$E$2,0))</f>
        <v>0</v>
      </c>
      <c r="BC162" s="61">
        <f>INDEX('P-07 HACCP score'!$C$3:$E$7,MATCH(J162,'P-07 HACCP score'!$B$3:$B$7,0),MATCH('D-14 Ernst'!F$2,'P-07 HACCP score'!$C$2:$E$2,0))</f>
        <v>1.5</v>
      </c>
      <c r="BD162" s="61">
        <f>INDEX('P-07 HACCP score'!$C$3:$E$7,MATCH(K162,'P-07 HACCP score'!$B$3:$B$7,0),MATCH('D-14 Ernst'!G$2,'P-07 HACCP score'!$C$2:$E$2,0))</f>
        <v>0</v>
      </c>
      <c r="BE162" s="61">
        <f>INDEX('P-07 HACCP score'!$C$3:$E$7,MATCH(L162,'P-07 HACCP score'!$B$3:$B$7,0),MATCH('D-14 Ernst'!H$2,'P-07 HACCP score'!$C$2:$E$2,0))</f>
        <v>0</v>
      </c>
      <c r="BF162" s="56">
        <f>INDEX('P-07 HACCP score'!$C$3:$E$7,MATCH(M162,'P-07 HACCP score'!$B$3:$B$7,0),MATCH('D-14 Ernst'!I$2,'P-07 HACCP score'!$C$2:$E$2,0))</f>
        <v>0</v>
      </c>
      <c r="BG162" s="56">
        <f>INDEX('P-07 HACCP score'!$C$3:$E$7,MATCH(N162,'P-07 HACCP score'!$B$3:$B$7,0),MATCH('D-14 Ernst'!J$2,'P-07 HACCP score'!$C$2:$E$2,0))</f>
        <v>0</v>
      </c>
      <c r="BH162" s="56">
        <f>INDEX('P-07 HACCP score'!$C$3:$E$7,MATCH(O162,'P-07 HACCP score'!$B$3:$B$7,0),MATCH('D-14 Ernst'!K$2,'P-07 HACCP score'!$C$2:$E$2,0))</f>
        <v>3</v>
      </c>
      <c r="BI162" s="62">
        <f>INDEX('P-07 HACCP score'!$C$3:$E$7,MATCH(P162,'P-07 HACCP score'!$B$3:$B$7,0),MATCH('D-14 Ernst'!L$2,'P-07 HACCP score'!$C$2:$E$2,0))</f>
        <v>3</v>
      </c>
      <c r="BJ162" s="62">
        <f>INDEX('P-07 HACCP score'!$C$3:$E$7,MATCH(Q162,'P-07 HACCP score'!$B$3:$B$7,0),MATCH('D-14 Ernst'!M$2,'P-07 HACCP score'!$C$2:$E$2,0))</f>
        <v>0</v>
      </c>
      <c r="BK162" s="56">
        <f>INDEX('P-07 HACCP score'!$C$3:$E$7,MATCH(R162,'P-07 HACCP score'!$B$3:$B$7,0),MATCH('D-14 Ernst'!N$2,'P-07 HACCP score'!$C$2:$E$2,0))</f>
        <v>0</v>
      </c>
      <c r="BL162" s="56">
        <f>INDEX('P-07 HACCP score'!$C$3:$E$7,MATCH(S162,'P-07 HACCP score'!$B$3:$B$7,0),MATCH('D-14 Ernst'!O$2,'P-07 HACCP score'!$C$2:$E$2,0))</f>
        <v>0</v>
      </c>
      <c r="BM162" s="56">
        <f>INDEX('P-07 HACCP score'!$C$3:$E$7,MATCH(T162,'P-07 HACCP score'!$B$3:$B$7,0),MATCH('D-14 Ernst'!P$2,'P-07 HACCP score'!$C$2:$E$2,0))</f>
        <v>0</v>
      </c>
      <c r="BN162" s="56">
        <f>INDEX('P-07 HACCP score'!$C$3:$E$7,MATCH(U162,'P-07 HACCP score'!$B$3:$B$7,0),MATCH('D-14 Ernst'!Q$2,'P-07 HACCP score'!$C$2:$E$2,0))</f>
        <v>0</v>
      </c>
      <c r="BO162" s="56">
        <f>INDEX('P-07 HACCP score'!$C$3:$E$7,MATCH(V162,'P-07 HACCP score'!$B$3:$B$7,0),MATCH('D-14 Ernst'!R$2,'P-07 HACCP score'!$C$2:$E$2,0))</f>
        <v>0</v>
      </c>
      <c r="BP162" s="56">
        <f>INDEX('P-07 HACCP score'!$C$3:$E$7,MATCH(W162,'P-07 HACCP score'!$B$3:$B$7,0),MATCH('D-14 Ernst'!S$2,'P-07 HACCP score'!$C$2:$E$2,0))</f>
        <v>0</v>
      </c>
      <c r="BQ162" s="56" t="e">
        <f>INDEX('P-07 HACCP score'!$C$3:$E$7,MATCH(X162,'P-07 HACCP score'!$B$3:$B$7,0),MATCH('D-14 Ernst'!T$2,'P-07 HACCP score'!$C$2:$E$2,0))</f>
        <v>#N/A</v>
      </c>
      <c r="BR162" s="63">
        <f>INDEX('P-07 HACCP score'!$C$3:$E$7,MATCH(Y162,'P-07 HACCP score'!$B$3:$B$7,0),MATCH('D-14 Ernst'!U$2,'P-07 HACCP score'!$C$2:$E$2,0))</f>
        <v>0</v>
      </c>
      <c r="BS162" s="63">
        <f>INDEX('P-07 HACCP score'!$C$3:$E$7,MATCH(Z162,'P-07 HACCP score'!$B$3:$B$7,0),MATCH('D-14 Ernst'!V$2,'P-07 HACCP score'!$C$2:$E$2,0))</f>
        <v>0</v>
      </c>
      <c r="BT162" s="63">
        <f>INDEX('P-07 HACCP score'!$C$3:$E$7,MATCH(AA162,'P-07 HACCP score'!$B$3:$B$7,0),MATCH('D-14 Ernst'!W$2,'P-07 HACCP score'!$C$2:$E$2,0))</f>
        <v>0</v>
      </c>
      <c r="BU162" s="56">
        <f>INDEX('P-07 HACCP score'!$C$3:$E$7,MATCH(AB162,'P-07 HACCP score'!$B$3:$B$7,0),MATCH('D-14 Ernst'!X$2,'P-07 HACCP score'!$C$2:$E$2,0))</f>
        <v>0</v>
      </c>
      <c r="BV162" s="56">
        <f>INDEX('P-07 HACCP score'!$C$3:$E$7,MATCH(AC162,'P-07 HACCP score'!$B$3:$B$7,0),MATCH('D-14 Ernst'!Y$2,'P-07 HACCP score'!$C$2:$E$2,0))</f>
        <v>0</v>
      </c>
      <c r="BW162" s="56">
        <f>INDEX('P-07 HACCP score'!$C$3:$E$7,MATCH(AD162,'P-07 HACCP score'!$B$3:$B$7,0),MATCH('D-14 Ernst'!Z$2,'P-07 HACCP score'!$C$2:$E$2,0))</f>
        <v>0</v>
      </c>
      <c r="BX162" s="56">
        <f>INDEX('P-07 HACCP score'!$C$3:$E$7,MATCH(AE162,'P-07 HACCP score'!$B$3:$B$7,0),MATCH('D-14 Ernst'!AA$2,'P-07 HACCP score'!$C$2:$E$2,0))</f>
        <v>0</v>
      </c>
      <c r="BY162" s="56">
        <f>INDEX('P-07 HACCP score'!$C$3:$E$7,MATCH(AF162,'P-07 HACCP score'!$B$3:$B$7,0),MATCH('D-14 Ernst'!AB$2,'P-07 HACCP score'!$C$2:$E$2,0))</f>
        <v>0</v>
      </c>
      <c r="BZ162" s="56">
        <f>INDEX('P-07 HACCP score'!$C$3:$E$7,MATCH(AG162,'P-07 HACCP score'!$B$3:$B$7,0),MATCH('D-14 Ernst'!AC$2,'P-07 HACCP score'!$C$2:$E$2,0))</f>
        <v>0</v>
      </c>
      <c r="CA162" s="56">
        <f>INDEX('P-07 HACCP score'!$C$3:$E$7,MATCH(AH162,'P-07 HACCP score'!$B$3:$B$7,0),MATCH('D-14 Ernst'!AD$2,'P-07 HACCP score'!$C$2:$E$2,0))</f>
        <v>0</v>
      </c>
      <c r="CB162" s="56">
        <f>INDEX('P-07 HACCP score'!$C$3:$E$7,MATCH(AI162,'P-07 HACCP score'!$B$3:$B$7,0),MATCH('D-14 Ernst'!AE$2,'P-07 HACCP score'!$C$2:$E$2,0))</f>
        <v>0</v>
      </c>
      <c r="CC162" s="56">
        <f>INDEX('P-07 HACCP score'!$C$3:$E$7,MATCH(AJ162,'P-07 HACCP score'!$B$3:$B$7,0),MATCH('D-14 Ernst'!AF$2,'P-07 HACCP score'!$C$2:$E$2,0))</f>
        <v>0</v>
      </c>
      <c r="CD162" s="56">
        <f>INDEX('P-07 HACCP score'!$C$3:$E$7,MATCH(AK162,'P-07 HACCP score'!$B$3:$B$7,0),MATCH('D-14 Ernst'!AG$2,'P-07 HACCP score'!$C$2:$E$2,0))</f>
        <v>0</v>
      </c>
    </row>
    <row r="163" spans="1:82" x14ac:dyDescent="0.3">
      <c r="A163" s="48">
        <v>50997</v>
      </c>
      <c r="B163" s="51" t="s">
        <v>272</v>
      </c>
      <c r="C163" s="45" t="s">
        <v>82</v>
      </c>
      <c r="D163" s="39">
        <v>3</v>
      </c>
      <c r="E163" s="8"/>
      <c r="F163" s="7"/>
      <c r="G163" s="7"/>
      <c r="H163" s="7" t="str">
        <f>IF(COUNTIF(I163:M163,"H"),"H",
IF(COUNTIF(I163:M163,"M"),"M",
IF(COUNTIF(I163:M163,"L"),"L",
IF(COUNTIF(I163:M163,"B"),"B",""))))</f>
        <v>B</v>
      </c>
      <c r="I163" s="10"/>
      <c r="J163" s="10" t="s">
        <v>83</v>
      </c>
      <c r="K163" s="10"/>
      <c r="L163" s="10"/>
      <c r="M163" s="10"/>
      <c r="N163" s="7"/>
      <c r="O163" s="7" t="str">
        <f>IF(COUNTIF(P163:Q163,"H"),"H",
IF(COUNTIF(P163:Q163,"M"),"M",
IF(COUNTIF(P163:Q163,"L"),"L",
IF(COUNTIF(P163:Q163,"B"),"B",""))))</f>
        <v>L</v>
      </c>
      <c r="P163" s="12" t="s">
        <v>84</v>
      </c>
      <c r="Q163" s="12"/>
      <c r="R163" s="7"/>
      <c r="S163" s="7"/>
      <c r="T163" s="7"/>
      <c r="U163" s="7"/>
      <c r="V163" s="7"/>
      <c r="W163" s="7"/>
      <c r="X163" s="7" t="str">
        <f>IF(COUNTIF(Y163:AA163,"H"),"H",
IF(COUNTIF(Y163:AA163,"M"),"M",
IF(COUNTIF(Y163:AA163,"L"),"L",
IF(COUNTIF(Y163:AA163,"B"),"B",""))))</f>
        <v/>
      </c>
      <c r="Y163" s="25"/>
      <c r="Z163" s="25"/>
      <c r="AA163" s="25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>
        <f>COUNTIF(AX163:BA163,5)+COUNTIF(BG163:BH163,5)+COUNTIF(BK163:BQ163,5)+COUNTIF(BU163:CD163,5)+COUNTIF(AX163:BA163,9)+COUNTIF(BG163:BH163,9)+COUNTIF(BK163:BQ163,9)+COUNTIF(BU163:CD163,9)</f>
        <v>0</v>
      </c>
      <c r="AM163" s="7">
        <f>COUNTIF(AX163:BA163,15)+COUNTIF(BG163:BH163,15)+COUNTIF(BK163:BQ163,15)+COUNTIF(BU163:CD163,15)+COUNTIF(AX163:BA163,25)+COUNTIF(BG163:BH163,25)+COUNTIF(BK163:BQ163,25)+COUNTIF(BU163:CD163,25)</f>
        <v>0</v>
      </c>
      <c r="AN163" s="7" t="str">
        <f>IF(AM163&gt;=1,"HIGH",IF(AL163&gt;=2,"MEDIUM","LOW"))</f>
        <v>LOW</v>
      </c>
      <c r="AO163" s="7" t="str">
        <f>IF(AND(AM163=1,OR(H163="H",AB163="H"),TEXT(D163,0)&lt;&gt;"4"),"Y","N" )</f>
        <v>N</v>
      </c>
      <c r="AP163" s="7" t="s">
        <v>85</v>
      </c>
      <c r="AQ163" s="7" t="str">
        <f>IF(OR(AP163="Y",AO163="Y"),"MEDIUM",AN163)</f>
        <v>LOW</v>
      </c>
      <c r="AR163" s="57" t="s">
        <v>92</v>
      </c>
      <c r="AS163" s="57" t="s">
        <v>86</v>
      </c>
      <c r="AT163" s="57" t="s">
        <v>85</v>
      </c>
      <c r="AU163" s="57" t="str">
        <f>IF(AND(AR163="H",AS163="S"),"Y",IF(OR(AND(AR163="L",AS163="S",AT163="Y"),AND(AR163="H",AS163="G",AT163="Y")),"Y","N"))</f>
        <v>N</v>
      </c>
      <c r="AW163" s="57" t="str">
        <f>IF(AU163="N",AQ163,IF(AQ163="LOW","MEDIUM","HIGH"))</f>
        <v>LOW</v>
      </c>
      <c r="AX163" s="56">
        <f>INDEX('P-07 HACCP score'!$C$3:$E$7,MATCH(E163,'P-07 HACCP score'!$B$3:$B$7,0),MATCH('D-14 Ernst'!A$2,'P-07 HACCP score'!$C$2:$E$2,0))</f>
        <v>0</v>
      </c>
      <c r="AY163" s="56">
        <f>INDEX('P-07 HACCP score'!$C$3:$E$7,MATCH(F163,'P-07 HACCP score'!$B$3:$B$7,0),MATCH('D-14 Ernst'!B$2,'P-07 HACCP score'!$C$2:$E$2,0))</f>
        <v>0</v>
      </c>
      <c r="AZ163" s="56">
        <f>INDEX('P-07 HACCP score'!$C$3:$E$7,MATCH(G163,'P-07 HACCP score'!$B$3:$B$7,0),MATCH('D-14 Ernst'!C$2,'P-07 HACCP score'!$C$2:$E$2,0))</f>
        <v>0</v>
      </c>
      <c r="BA163" s="56">
        <f>INDEX('P-07 HACCP score'!$C$3:$E$7,MATCH(H163,'P-07 HACCP score'!$B$3:$B$7,0),MATCH('D-14 Ernst'!D$2,'P-07 HACCP score'!$C$2:$E$2,0))</f>
        <v>1.5</v>
      </c>
      <c r="BB163" s="61">
        <f>INDEX('P-07 HACCP score'!$C$3:$E$7,MATCH(I163,'P-07 HACCP score'!$B$3:$B$7,0),MATCH('D-14 Ernst'!E$2,'P-07 HACCP score'!$C$2:$E$2,0))</f>
        <v>0</v>
      </c>
      <c r="BC163" s="61">
        <f>INDEX('P-07 HACCP score'!$C$3:$E$7,MATCH(J163,'P-07 HACCP score'!$B$3:$B$7,0),MATCH('D-14 Ernst'!F$2,'P-07 HACCP score'!$C$2:$E$2,0))</f>
        <v>1.5</v>
      </c>
      <c r="BD163" s="61">
        <f>INDEX('P-07 HACCP score'!$C$3:$E$7,MATCH(K163,'P-07 HACCP score'!$B$3:$B$7,0),MATCH('D-14 Ernst'!G$2,'P-07 HACCP score'!$C$2:$E$2,0))</f>
        <v>0</v>
      </c>
      <c r="BE163" s="61">
        <f>INDEX('P-07 HACCP score'!$C$3:$E$7,MATCH(L163,'P-07 HACCP score'!$B$3:$B$7,0),MATCH('D-14 Ernst'!H$2,'P-07 HACCP score'!$C$2:$E$2,0))</f>
        <v>0</v>
      </c>
      <c r="BF163" s="56">
        <f>INDEX('P-07 HACCP score'!$C$3:$E$7,MATCH(M163,'P-07 HACCP score'!$B$3:$B$7,0),MATCH('D-14 Ernst'!I$2,'P-07 HACCP score'!$C$2:$E$2,0))</f>
        <v>0</v>
      </c>
      <c r="BG163" s="56">
        <f>INDEX('P-07 HACCP score'!$C$3:$E$7,MATCH(N163,'P-07 HACCP score'!$B$3:$B$7,0),MATCH('D-14 Ernst'!J$2,'P-07 HACCP score'!$C$2:$E$2,0))</f>
        <v>0</v>
      </c>
      <c r="BH163" s="56">
        <f>INDEX('P-07 HACCP score'!$C$3:$E$7,MATCH(O163,'P-07 HACCP score'!$B$3:$B$7,0),MATCH('D-14 Ernst'!K$2,'P-07 HACCP score'!$C$2:$E$2,0))</f>
        <v>3</v>
      </c>
      <c r="BI163" s="62">
        <f>INDEX('P-07 HACCP score'!$C$3:$E$7,MATCH(P163,'P-07 HACCP score'!$B$3:$B$7,0),MATCH('D-14 Ernst'!L$2,'P-07 HACCP score'!$C$2:$E$2,0))</f>
        <v>3</v>
      </c>
      <c r="BJ163" s="62">
        <f>INDEX('P-07 HACCP score'!$C$3:$E$7,MATCH(Q163,'P-07 HACCP score'!$B$3:$B$7,0),MATCH('D-14 Ernst'!M$2,'P-07 HACCP score'!$C$2:$E$2,0))</f>
        <v>0</v>
      </c>
      <c r="BK163" s="56">
        <f>INDEX('P-07 HACCP score'!$C$3:$E$7,MATCH(R163,'P-07 HACCP score'!$B$3:$B$7,0),MATCH('D-14 Ernst'!N$2,'P-07 HACCP score'!$C$2:$E$2,0))</f>
        <v>0</v>
      </c>
      <c r="BL163" s="56">
        <f>INDEX('P-07 HACCP score'!$C$3:$E$7,MATCH(S163,'P-07 HACCP score'!$B$3:$B$7,0),MATCH('D-14 Ernst'!O$2,'P-07 HACCP score'!$C$2:$E$2,0))</f>
        <v>0</v>
      </c>
      <c r="BM163" s="56">
        <f>INDEX('P-07 HACCP score'!$C$3:$E$7,MATCH(T163,'P-07 HACCP score'!$B$3:$B$7,0),MATCH('D-14 Ernst'!P$2,'P-07 HACCP score'!$C$2:$E$2,0))</f>
        <v>0</v>
      </c>
      <c r="BN163" s="56">
        <f>INDEX('P-07 HACCP score'!$C$3:$E$7,MATCH(U163,'P-07 HACCP score'!$B$3:$B$7,0),MATCH('D-14 Ernst'!Q$2,'P-07 HACCP score'!$C$2:$E$2,0))</f>
        <v>0</v>
      </c>
      <c r="BO163" s="56">
        <f>INDEX('P-07 HACCP score'!$C$3:$E$7,MATCH(V163,'P-07 HACCP score'!$B$3:$B$7,0),MATCH('D-14 Ernst'!R$2,'P-07 HACCP score'!$C$2:$E$2,0))</f>
        <v>0</v>
      </c>
      <c r="BP163" s="56">
        <f>INDEX('P-07 HACCP score'!$C$3:$E$7,MATCH(W163,'P-07 HACCP score'!$B$3:$B$7,0),MATCH('D-14 Ernst'!S$2,'P-07 HACCP score'!$C$2:$E$2,0))</f>
        <v>0</v>
      </c>
      <c r="BQ163" s="56" t="e">
        <f>INDEX('P-07 HACCP score'!$C$3:$E$7,MATCH(X163,'P-07 HACCP score'!$B$3:$B$7,0),MATCH('D-14 Ernst'!T$2,'P-07 HACCP score'!$C$2:$E$2,0))</f>
        <v>#N/A</v>
      </c>
      <c r="BR163" s="63">
        <f>INDEX('P-07 HACCP score'!$C$3:$E$7,MATCH(Y163,'P-07 HACCP score'!$B$3:$B$7,0),MATCH('D-14 Ernst'!U$2,'P-07 HACCP score'!$C$2:$E$2,0))</f>
        <v>0</v>
      </c>
      <c r="BS163" s="63">
        <f>INDEX('P-07 HACCP score'!$C$3:$E$7,MATCH(Z163,'P-07 HACCP score'!$B$3:$B$7,0),MATCH('D-14 Ernst'!V$2,'P-07 HACCP score'!$C$2:$E$2,0))</f>
        <v>0</v>
      </c>
      <c r="BT163" s="63">
        <f>INDEX('P-07 HACCP score'!$C$3:$E$7,MATCH(AA163,'P-07 HACCP score'!$B$3:$B$7,0),MATCH('D-14 Ernst'!W$2,'P-07 HACCP score'!$C$2:$E$2,0))</f>
        <v>0</v>
      </c>
      <c r="BU163" s="56">
        <f>INDEX('P-07 HACCP score'!$C$3:$E$7,MATCH(AB163,'P-07 HACCP score'!$B$3:$B$7,0),MATCH('D-14 Ernst'!X$2,'P-07 HACCP score'!$C$2:$E$2,0))</f>
        <v>0</v>
      </c>
      <c r="BV163" s="56">
        <f>INDEX('P-07 HACCP score'!$C$3:$E$7,MATCH(AC163,'P-07 HACCP score'!$B$3:$B$7,0),MATCH('D-14 Ernst'!Y$2,'P-07 HACCP score'!$C$2:$E$2,0))</f>
        <v>0</v>
      </c>
      <c r="BW163" s="56">
        <f>INDEX('P-07 HACCP score'!$C$3:$E$7,MATCH(AD163,'P-07 HACCP score'!$B$3:$B$7,0),MATCH('D-14 Ernst'!Z$2,'P-07 HACCP score'!$C$2:$E$2,0))</f>
        <v>0</v>
      </c>
      <c r="BX163" s="56">
        <f>INDEX('P-07 HACCP score'!$C$3:$E$7,MATCH(AE163,'P-07 HACCP score'!$B$3:$B$7,0),MATCH('D-14 Ernst'!AA$2,'P-07 HACCP score'!$C$2:$E$2,0))</f>
        <v>0</v>
      </c>
      <c r="BY163" s="56">
        <f>INDEX('P-07 HACCP score'!$C$3:$E$7,MATCH(AF163,'P-07 HACCP score'!$B$3:$B$7,0),MATCH('D-14 Ernst'!AB$2,'P-07 HACCP score'!$C$2:$E$2,0))</f>
        <v>0</v>
      </c>
      <c r="BZ163" s="56">
        <f>INDEX('P-07 HACCP score'!$C$3:$E$7,MATCH(AG163,'P-07 HACCP score'!$B$3:$B$7,0),MATCH('D-14 Ernst'!AC$2,'P-07 HACCP score'!$C$2:$E$2,0))</f>
        <v>0</v>
      </c>
      <c r="CA163" s="56">
        <f>INDEX('P-07 HACCP score'!$C$3:$E$7,MATCH(AH163,'P-07 HACCP score'!$B$3:$B$7,0),MATCH('D-14 Ernst'!AD$2,'P-07 HACCP score'!$C$2:$E$2,0))</f>
        <v>0</v>
      </c>
      <c r="CB163" s="56">
        <f>INDEX('P-07 HACCP score'!$C$3:$E$7,MATCH(AI163,'P-07 HACCP score'!$B$3:$B$7,0),MATCH('D-14 Ernst'!AE$2,'P-07 HACCP score'!$C$2:$E$2,0))</f>
        <v>0</v>
      </c>
      <c r="CC163" s="56">
        <f>INDEX('P-07 HACCP score'!$C$3:$E$7,MATCH(AJ163,'P-07 HACCP score'!$B$3:$B$7,0),MATCH('D-14 Ernst'!AF$2,'P-07 HACCP score'!$C$2:$E$2,0))</f>
        <v>0</v>
      </c>
      <c r="CD163" s="56">
        <f>INDEX('P-07 HACCP score'!$C$3:$E$7,MATCH(AK163,'P-07 HACCP score'!$B$3:$B$7,0),MATCH('D-14 Ernst'!AG$2,'P-07 HACCP score'!$C$2:$E$2,0))</f>
        <v>0</v>
      </c>
    </row>
    <row r="164" spans="1:82" x14ac:dyDescent="0.3">
      <c r="A164" s="84">
        <v>51627</v>
      </c>
      <c r="B164" s="86" t="s">
        <v>667</v>
      </c>
      <c r="C164" s="89" t="s">
        <v>116</v>
      </c>
      <c r="D164" s="90">
        <v>6</v>
      </c>
      <c r="E164" s="94"/>
      <c r="F164" s="93"/>
      <c r="G164" s="93"/>
      <c r="H164" s="93" t="str">
        <f>IF(COUNTIF(I164:M164,"H"),"H",
IF(COUNTIF(I164:M164,"M"),"M",
IF(COUNTIF(I164:M164,"L"),"L",
IF(COUNTIF(I164:M164,"B"),"B",""))))</f>
        <v/>
      </c>
      <c r="I164" s="95"/>
      <c r="J164" s="95"/>
      <c r="K164" s="95"/>
      <c r="L164" s="95"/>
      <c r="M164" s="95"/>
      <c r="N164" s="93"/>
      <c r="O164" s="93" t="str">
        <f>IF(COUNTIF(P164:Q164,"H"),"H",
IF(COUNTIF(P164:Q164,"M"),"M",
IF(COUNTIF(P164:Q164,"L"),"L",
IF(COUNTIF(P164:Q164,"B"),"B",""))))</f>
        <v/>
      </c>
      <c r="P164" s="96"/>
      <c r="Q164" s="96"/>
      <c r="R164" s="93"/>
      <c r="S164" s="93"/>
      <c r="T164" s="93"/>
      <c r="U164" s="93"/>
      <c r="V164" s="93"/>
      <c r="W164" s="93"/>
      <c r="X164" s="93" t="str">
        <f>IF(COUNTIF(Y164:AA164,"H"),"H",
IF(COUNTIF(Y164:AA164,"M"),"M",
IF(COUNTIF(Y164:AA164,"L"),"L",
IF(COUNTIF(Y164:AA164,"B"),"B",""))))</f>
        <v/>
      </c>
      <c r="Y164" s="97"/>
      <c r="Z164" s="97"/>
      <c r="AA164" s="97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>
        <f>COUNTIF(AX164:BA164,5)+COUNTIF(BG164:BH164,5)+COUNTIF(BK164:BQ164,5)+COUNTIF(BU164:CD164,5)+COUNTIF(AX164:BA164,9)+COUNTIF(BG164:BH164,9)+COUNTIF(BK164:BQ164,9)+COUNTIF(BU164:CD164,9)</f>
        <v>0</v>
      </c>
      <c r="AM164" s="93">
        <f>COUNTIF(AX164:BA164,15)+COUNTIF(BG164:BH164,15)+COUNTIF(BK164:BQ164,15)+COUNTIF(BU164:CD164,15)+COUNTIF(AX164:BA164,25)+COUNTIF(BG164:BH164,25)+COUNTIF(BK164:BQ164,25)+COUNTIF(BU164:CD164,25)</f>
        <v>0</v>
      </c>
      <c r="AN164" s="93" t="str">
        <f>IF(AM164&gt;=1,"HIGH",IF(AL164&gt;=2,"MEDIUM","LOW"))</f>
        <v>LOW</v>
      </c>
      <c r="AO164" s="93" t="str">
        <f>IF(AND(AM164=1,OR(H164="H",AB164="H"),TEXT(D164,0)&lt;&gt;"4"),"Y","N" )</f>
        <v>N</v>
      </c>
      <c r="AP164" s="93" t="s">
        <v>85</v>
      </c>
      <c r="AQ164" s="93" t="str">
        <f>IF(OR(AP164="Y",AO164="Y"),"MEDIUM",AN164)</f>
        <v>LOW</v>
      </c>
      <c r="AR164" s="98"/>
      <c r="AS164" s="98"/>
      <c r="AT164" s="98"/>
      <c r="AU164" s="98" t="str">
        <f>IF(AND(AR164="H",AS164="S"),"Y",IF(OR(AND(AR164="L",AS164="S",AT164="Y"),AND(AR164="H",AS164="G",AT164="Y")),"Y","N"))</f>
        <v>N</v>
      </c>
      <c r="AV164" s="98"/>
      <c r="AW164" s="98" t="str">
        <f>IF(AU164="N",AQ164,IF(AQ164="LOW","MEDIUM","HIGH"))</f>
        <v>LOW</v>
      </c>
      <c r="AX164" s="99">
        <f>INDEX('P-07 HACCP score'!$C$3:$E$7,MATCH(E164,'P-07 HACCP score'!$B$3:$B$7,0),MATCH('D-14 Ernst'!A$2,'P-07 HACCP score'!$C$2:$E$2,0))</f>
        <v>0</v>
      </c>
      <c r="AY164" s="99">
        <f>INDEX('P-07 HACCP score'!$C$3:$E$7,MATCH(F164,'P-07 HACCP score'!$B$3:$B$7,0),MATCH('D-14 Ernst'!B$2,'P-07 HACCP score'!$C$2:$E$2,0))</f>
        <v>0</v>
      </c>
      <c r="AZ164" s="99">
        <f>INDEX('P-07 HACCP score'!$C$3:$E$7,MATCH(G164,'P-07 HACCP score'!$B$3:$B$7,0),MATCH('D-14 Ernst'!C$2,'P-07 HACCP score'!$C$2:$E$2,0))</f>
        <v>0</v>
      </c>
      <c r="BA164" s="99" t="e">
        <f>INDEX('P-07 HACCP score'!$C$3:$E$7,MATCH(H164,'P-07 HACCP score'!$B$3:$B$7,0),MATCH('D-14 Ernst'!D$2,'P-07 HACCP score'!$C$2:$E$2,0))</f>
        <v>#N/A</v>
      </c>
      <c r="BB164" s="100">
        <f>INDEX('P-07 HACCP score'!$C$3:$E$7,MATCH(I164,'P-07 HACCP score'!$B$3:$B$7,0),MATCH('D-14 Ernst'!E$2,'P-07 HACCP score'!$C$2:$E$2,0))</f>
        <v>0</v>
      </c>
      <c r="BC164" s="100">
        <f>INDEX('P-07 HACCP score'!$C$3:$E$7,MATCH(J164,'P-07 HACCP score'!$B$3:$B$7,0),MATCH('D-14 Ernst'!F$2,'P-07 HACCP score'!$C$2:$E$2,0))</f>
        <v>0</v>
      </c>
      <c r="BD164" s="100">
        <f>INDEX('P-07 HACCP score'!$C$3:$E$7,MATCH(K164,'P-07 HACCP score'!$B$3:$B$7,0),MATCH('D-14 Ernst'!G$2,'P-07 HACCP score'!$C$2:$E$2,0))</f>
        <v>0</v>
      </c>
      <c r="BE164" s="100">
        <f>INDEX('P-07 HACCP score'!$C$3:$E$7,MATCH(L164,'P-07 HACCP score'!$B$3:$B$7,0),MATCH('D-14 Ernst'!H$2,'P-07 HACCP score'!$C$2:$E$2,0))</f>
        <v>0</v>
      </c>
      <c r="BF164" s="99">
        <f>INDEX('P-07 HACCP score'!$C$3:$E$7,MATCH(M164,'P-07 HACCP score'!$B$3:$B$7,0),MATCH('D-14 Ernst'!I$2,'P-07 HACCP score'!$C$2:$E$2,0))</f>
        <v>0</v>
      </c>
      <c r="BG164" s="99">
        <f>INDEX('P-07 HACCP score'!$C$3:$E$7,MATCH(N164,'P-07 HACCP score'!$B$3:$B$7,0),MATCH('D-14 Ernst'!J$2,'P-07 HACCP score'!$C$2:$E$2,0))</f>
        <v>0</v>
      </c>
      <c r="BH164" s="99" t="e">
        <f>INDEX('P-07 HACCP score'!$C$3:$E$7,MATCH(O164,'P-07 HACCP score'!$B$3:$B$7,0),MATCH('D-14 Ernst'!K$2,'P-07 HACCP score'!$C$2:$E$2,0))</f>
        <v>#N/A</v>
      </c>
      <c r="BI164" s="101">
        <f>INDEX('P-07 HACCP score'!$C$3:$E$7,MATCH(P164,'P-07 HACCP score'!$B$3:$B$7,0),MATCH('D-14 Ernst'!L$2,'P-07 HACCP score'!$C$2:$E$2,0))</f>
        <v>0</v>
      </c>
      <c r="BJ164" s="101">
        <f>INDEX('P-07 HACCP score'!$C$3:$E$7,MATCH(Q164,'P-07 HACCP score'!$B$3:$B$7,0),MATCH('D-14 Ernst'!M$2,'P-07 HACCP score'!$C$2:$E$2,0))</f>
        <v>0</v>
      </c>
      <c r="BK164" s="99">
        <f>INDEX('P-07 HACCP score'!$C$3:$E$7,MATCH(R164,'P-07 HACCP score'!$B$3:$B$7,0),MATCH('D-14 Ernst'!N$2,'P-07 HACCP score'!$C$2:$E$2,0))</f>
        <v>0</v>
      </c>
      <c r="BL164" s="99">
        <f>INDEX('P-07 HACCP score'!$C$3:$E$7,MATCH(S164,'P-07 HACCP score'!$B$3:$B$7,0),MATCH('D-14 Ernst'!O$2,'P-07 HACCP score'!$C$2:$E$2,0))</f>
        <v>0</v>
      </c>
      <c r="BM164" s="99">
        <f>INDEX('P-07 HACCP score'!$C$3:$E$7,MATCH(T164,'P-07 HACCP score'!$B$3:$B$7,0),MATCH('D-14 Ernst'!P$2,'P-07 HACCP score'!$C$2:$E$2,0))</f>
        <v>0</v>
      </c>
      <c r="BN164" s="99">
        <f>INDEX('P-07 HACCP score'!$C$3:$E$7,MATCH(U164,'P-07 HACCP score'!$B$3:$B$7,0),MATCH('D-14 Ernst'!Q$2,'P-07 HACCP score'!$C$2:$E$2,0))</f>
        <v>0</v>
      </c>
      <c r="BO164" s="99">
        <f>INDEX('P-07 HACCP score'!$C$3:$E$7,MATCH(V164,'P-07 HACCP score'!$B$3:$B$7,0),MATCH('D-14 Ernst'!R$2,'P-07 HACCP score'!$C$2:$E$2,0))</f>
        <v>0</v>
      </c>
      <c r="BP164" s="99">
        <f>INDEX('P-07 HACCP score'!$C$3:$E$7,MATCH(W164,'P-07 HACCP score'!$B$3:$B$7,0),MATCH('D-14 Ernst'!S$2,'P-07 HACCP score'!$C$2:$E$2,0))</f>
        <v>0</v>
      </c>
      <c r="BQ164" s="99" t="e">
        <f>INDEX('P-07 HACCP score'!$C$3:$E$7,MATCH(X164,'P-07 HACCP score'!$B$3:$B$7,0),MATCH('D-14 Ernst'!T$2,'P-07 HACCP score'!$C$2:$E$2,0))</f>
        <v>#N/A</v>
      </c>
      <c r="BR164" s="102">
        <f>INDEX('P-07 HACCP score'!$C$3:$E$7,MATCH(Y164,'P-07 HACCP score'!$B$3:$B$7,0),MATCH('D-14 Ernst'!U$2,'P-07 HACCP score'!$C$2:$E$2,0))</f>
        <v>0</v>
      </c>
      <c r="BS164" s="102">
        <f>INDEX('P-07 HACCP score'!$C$3:$E$7,MATCH(Z164,'P-07 HACCP score'!$B$3:$B$7,0),MATCH('D-14 Ernst'!V$2,'P-07 HACCP score'!$C$2:$E$2,0))</f>
        <v>0</v>
      </c>
      <c r="BT164" s="102">
        <f>INDEX('P-07 HACCP score'!$C$3:$E$7,MATCH(AA164,'P-07 HACCP score'!$B$3:$B$7,0),MATCH('D-14 Ernst'!W$2,'P-07 HACCP score'!$C$2:$E$2,0))</f>
        <v>0</v>
      </c>
      <c r="BU164" s="99">
        <f>INDEX('P-07 HACCP score'!$C$3:$E$7,MATCH(AB164,'P-07 HACCP score'!$B$3:$B$7,0),MATCH('D-14 Ernst'!X$2,'P-07 HACCP score'!$C$2:$E$2,0))</f>
        <v>0</v>
      </c>
      <c r="BV164" s="99">
        <f>INDEX('P-07 HACCP score'!$C$3:$E$7,MATCH(AC164,'P-07 HACCP score'!$B$3:$B$7,0),MATCH('D-14 Ernst'!Y$2,'P-07 HACCP score'!$C$2:$E$2,0))</f>
        <v>0</v>
      </c>
      <c r="BW164" s="99">
        <f>INDEX('P-07 HACCP score'!$C$3:$E$7,MATCH(AD164,'P-07 HACCP score'!$B$3:$B$7,0),MATCH('D-14 Ernst'!Z$2,'P-07 HACCP score'!$C$2:$E$2,0))</f>
        <v>0</v>
      </c>
      <c r="BX164" s="99">
        <f>INDEX('P-07 HACCP score'!$C$3:$E$7,MATCH(AE164,'P-07 HACCP score'!$B$3:$B$7,0),MATCH('D-14 Ernst'!AA$2,'P-07 HACCP score'!$C$2:$E$2,0))</f>
        <v>0</v>
      </c>
      <c r="BY164" s="99">
        <f>INDEX('P-07 HACCP score'!$C$3:$E$7,MATCH(AF164,'P-07 HACCP score'!$B$3:$B$7,0),MATCH('D-14 Ernst'!AB$2,'P-07 HACCP score'!$C$2:$E$2,0))</f>
        <v>0</v>
      </c>
      <c r="BZ164" s="99">
        <f>INDEX('P-07 HACCP score'!$C$3:$E$7,MATCH(AG164,'P-07 HACCP score'!$B$3:$B$7,0),MATCH('D-14 Ernst'!AC$2,'P-07 HACCP score'!$C$2:$E$2,0))</f>
        <v>0</v>
      </c>
      <c r="CA164" s="99">
        <f>INDEX('P-07 HACCP score'!$C$3:$E$7,MATCH(AH164,'P-07 HACCP score'!$B$3:$B$7,0),MATCH('D-14 Ernst'!AD$2,'P-07 HACCP score'!$C$2:$E$2,0))</f>
        <v>0</v>
      </c>
      <c r="CB164" s="99">
        <f>INDEX('P-07 HACCP score'!$C$3:$E$7,MATCH(AI164,'P-07 HACCP score'!$B$3:$B$7,0),MATCH('D-14 Ernst'!AE$2,'P-07 HACCP score'!$C$2:$E$2,0))</f>
        <v>0</v>
      </c>
      <c r="CC164" s="99">
        <f>INDEX('P-07 HACCP score'!$C$3:$E$7,MATCH(AJ164,'P-07 HACCP score'!$B$3:$B$7,0),MATCH('D-14 Ernst'!AF$2,'P-07 HACCP score'!$C$2:$E$2,0))</f>
        <v>0</v>
      </c>
      <c r="CD164" s="56">
        <f>INDEX('P-07 HACCP score'!$C$3:$E$7,MATCH(AK164,'P-07 HACCP score'!$B$3:$B$7,0),MATCH('D-14 Ernst'!AG$2,'P-07 HACCP score'!$C$2:$E$2,0))</f>
        <v>0</v>
      </c>
    </row>
    <row r="165" spans="1:82" x14ac:dyDescent="0.3">
      <c r="A165" s="48">
        <v>51625</v>
      </c>
      <c r="B165" s="49" t="s">
        <v>273</v>
      </c>
      <c r="C165" s="45" t="s">
        <v>116</v>
      </c>
      <c r="D165" s="39">
        <v>3</v>
      </c>
      <c r="E165" s="8"/>
      <c r="F165" s="7"/>
      <c r="G165" s="7"/>
      <c r="H165" s="7" t="str">
        <f>IF(COUNTIF(I165:M165,"H"),"H",
IF(COUNTIF(I165:M165,"M"),"M",
IF(COUNTIF(I165:M165,"L"),"L",
IF(COUNTIF(I165:M165,"B"),"B",""))))</f>
        <v/>
      </c>
      <c r="I165" s="10"/>
      <c r="J165" s="10"/>
      <c r="K165" s="10"/>
      <c r="L165" s="10"/>
      <c r="M165" s="10"/>
      <c r="N165" s="7"/>
      <c r="O165" s="7" t="str">
        <f>IF(COUNTIF(P165:Q165,"H"),"H",
IF(COUNTIF(P165:Q165,"M"),"M",
IF(COUNTIF(P165:Q165,"L"),"L",
IF(COUNTIF(P165:Q165,"B"),"B",""))))</f>
        <v/>
      </c>
      <c r="P165" s="12"/>
      <c r="Q165" s="12"/>
      <c r="R165" s="7"/>
      <c r="S165" s="7"/>
      <c r="T165" s="7"/>
      <c r="U165" s="7"/>
      <c r="V165" s="7" t="s">
        <v>84</v>
      </c>
      <c r="W165" s="7"/>
      <c r="X165" s="7" t="str">
        <f>IF(COUNTIF(Y165:AA165,"H"),"H",
IF(COUNTIF(Y165:AA165,"M"),"M",
IF(COUNTIF(Y165:AA165,"L"),"L",
IF(COUNTIF(Y165:AA165,"B"),"B",""))))</f>
        <v/>
      </c>
      <c r="Y165" s="25"/>
      <c r="Z165" s="25"/>
      <c r="AA165" s="25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>
        <f>COUNTIF(AX165:BA165,5)+COUNTIF(BG165:BH165,5)+COUNTIF(BK165:BQ165,5)+COUNTIF(BU165:CD165,5)+COUNTIF(AX165:BA165,9)+COUNTIF(BG165:BH165,9)+COUNTIF(BK165:BQ165,9)+COUNTIF(BU165:CD165,9)</f>
        <v>0</v>
      </c>
      <c r="AM165" s="7">
        <f>COUNTIF(AX165:BA165,15)+COUNTIF(BG165:BH165,15)+COUNTIF(BK165:BQ165,15)+COUNTIF(BU165:CD165,15)+COUNTIF(AX165:BA165,25)+COUNTIF(BG165:BH165,25)+COUNTIF(BK165:BQ165,25)+COUNTIF(BU165:CD165,25)</f>
        <v>0</v>
      </c>
      <c r="AN165" s="7" t="str">
        <f>IF(AM165&gt;=1,"HIGH",IF(AL165&gt;=2,"MEDIUM","LOW"))</f>
        <v>LOW</v>
      </c>
      <c r="AO165" s="7" t="str">
        <f>IF(AND(AM165=1,OR(H165="H",AB165="H"),TEXT(D165,0)&lt;&gt;"4"),"Y","N" )</f>
        <v>N</v>
      </c>
      <c r="AP165" s="7" t="s">
        <v>85</v>
      </c>
      <c r="AQ165" s="7" t="str">
        <f>IF(OR(AP165="Y",AO165="Y"),"MEDIUM",AN165)</f>
        <v>LOW</v>
      </c>
      <c r="AR165" s="57" t="s">
        <v>84</v>
      </c>
      <c r="AS165" s="57" t="s">
        <v>85</v>
      </c>
      <c r="AT165" s="57" t="s">
        <v>85</v>
      </c>
      <c r="AU165" s="57" t="str">
        <f>IF(AND(AR165="H",AS165="S"),"Y",IF(OR(AND(AR165="L",AS165="S",AT165="Y"),AND(AR165="H",AS165="G",AT165="Y")),"Y","N"))</f>
        <v>N</v>
      </c>
      <c r="AW165" s="57" t="str">
        <f>IF(AU165="N",AQ165,IF(AQ165="LOW","MEDIUM","HIGH"))</f>
        <v>LOW</v>
      </c>
      <c r="AX165" s="56">
        <f>INDEX('P-07 HACCP score'!$C$3:$E$7,MATCH(E165,'P-07 HACCP score'!$B$3:$B$7,0),MATCH('D-14 Ernst'!A$2,'P-07 HACCP score'!$C$2:$E$2,0))</f>
        <v>0</v>
      </c>
      <c r="AY165" s="56">
        <f>INDEX('P-07 HACCP score'!$C$3:$E$7,MATCH(F165,'P-07 HACCP score'!$B$3:$B$7,0),MATCH('D-14 Ernst'!B$2,'P-07 HACCP score'!$C$2:$E$2,0))</f>
        <v>0</v>
      </c>
      <c r="AZ165" s="56">
        <f>INDEX('P-07 HACCP score'!$C$3:$E$7,MATCH(G165,'P-07 HACCP score'!$B$3:$B$7,0),MATCH('D-14 Ernst'!C$2,'P-07 HACCP score'!$C$2:$E$2,0))</f>
        <v>0</v>
      </c>
      <c r="BA165" s="56" t="e">
        <f>INDEX('P-07 HACCP score'!$C$3:$E$7,MATCH(H165,'P-07 HACCP score'!$B$3:$B$7,0),MATCH('D-14 Ernst'!D$2,'P-07 HACCP score'!$C$2:$E$2,0))</f>
        <v>#N/A</v>
      </c>
      <c r="BB165" s="61">
        <f>INDEX('P-07 HACCP score'!$C$3:$E$7,MATCH(I165,'P-07 HACCP score'!$B$3:$B$7,0),MATCH('D-14 Ernst'!E$2,'P-07 HACCP score'!$C$2:$E$2,0))</f>
        <v>0</v>
      </c>
      <c r="BC165" s="61">
        <f>INDEX('P-07 HACCP score'!$C$3:$E$7,MATCH(J165,'P-07 HACCP score'!$B$3:$B$7,0),MATCH('D-14 Ernst'!F$2,'P-07 HACCP score'!$C$2:$E$2,0))</f>
        <v>0</v>
      </c>
      <c r="BD165" s="61">
        <f>INDEX('P-07 HACCP score'!$C$3:$E$7,MATCH(K165,'P-07 HACCP score'!$B$3:$B$7,0),MATCH('D-14 Ernst'!G$2,'P-07 HACCP score'!$C$2:$E$2,0))</f>
        <v>0</v>
      </c>
      <c r="BE165" s="61">
        <f>INDEX('P-07 HACCP score'!$C$3:$E$7,MATCH(L165,'P-07 HACCP score'!$B$3:$B$7,0),MATCH('D-14 Ernst'!H$2,'P-07 HACCP score'!$C$2:$E$2,0))</f>
        <v>0</v>
      </c>
      <c r="BF165" s="56">
        <f>INDEX('P-07 HACCP score'!$C$3:$E$7,MATCH(M165,'P-07 HACCP score'!$B$3:$B$7,0),MATCH('D-14 Ernst'!I$2,'P-07 HACCP score'!$C$2:$E$2,0))</f>
        <v>0</v>
      </c>
      <c r="BG165" s="56">
        <f>INDEX('P-07 HACCP score'!$C$3:$E$7,MATCH(N165,'P-07 HACCP score'!$B$3:$B$7,0),MATCH('D-14 Ernst'!J$2,'P-07 HACCP score'!$C$2:$E$2,0))</f>
        <v>0</v>
      </c>
      <c r="BH165" s="56" t="e">
        <f>INDEX('P-07 HACCP score'!$C$3:$E$7,MATCH(O165,'P-07 HACCP score'!$B$3:$B$7,0),MATCH('D-14 Ernst'!K$2,'P-07 HACCP score'!$C$2:$E$2,0))</f>
        <v>#N/A</v>
      </c>
      <c r="BI165" s="62">
        <f>INDEX('P-07 HACCP score'!$C$3:$E$7,MATCH(P165,'P-07 HACCP score'!$B$3:$B$7,0),MATCH('D-14 Ernst'!L$2,'P-07 HACCP score'!$C$2:$E$2,0))</f>
        <v>0</v>
      </c>
      <c r="BJ165" s="62">
        <f>INDEX('P-07 HACCP score'!$C$3:$E$7,MATCH(Q165,'P-07 HACCP score'!$B$3:$B$7,0),MATCH('D-14 Ernst'!M$2,'P-07 HACCP score'!$C$2:$E$2,0))</f>
        <v>0</v>
      </c>
      <c r="BK165" s="56">
        <f>INDEX('P-07 HACCP score'!$C$3:$E$7,MATCH(R165,'P-07 HACCP score'!$B$3:$B$7,0),MATCH('D-14 Ernst'!N$2,'P-07 HACCP score'!$C$2:$E$2,0))</f>
        <v>0</v>
      </c>
      <c r="BL165" s="56">
        <f>INDEX('P-07 HACCP score'!$C$3:$E$7,MATCH(S165,'P-07 HACCP score'!$B$3:$B$7,0),MATCH('D-14 Ernst'!O$2,'P-07 HACCP score'!$C$2:$E$2,0))</f>
        <v>0</v>
      </c>
      <c r="BM165" s="56">
        <f>INDEX('P-07 HACCP score'!$C$3:$E$7,MATCH(T165,'P-07 HACCP score'!$B$3:$B$7,0),MATCH('D-14 Ernst'!P$2,'P-07 HACCP score'!$C$2:$E$2,0))</f>
        <v>0</v>
      </c>
      <c r="BN165" s="56">
        <f>INDEX('P-07 HACCP score'!$C$3:$E$7,MATCH(U165,'P-07 HACCP score'!$B$3:$B$7,0),MATCH('D-14 Ernst'!Q$2,'P-07 HACCP score'!$C$2:$E$2,0))</f>
        <v>0</v>
      </c>
      <c r="BO165" s="56">
        <f>INDEX('P-07 HACCP score'!$C$3:$E$7,MATCH(V165,'P-07 HACCP score'!$B$3:$B$7,0),MATCH('D-14 Ernst'!R$2,'P-07 HACCP score'!$C$2:$E$2,0))</f>
        <v>1</v>
      </c>
      <c r="BP165" s="56">
        <f>INDEX('P-07 HACCP score'!$C$3:$E$7,MATCH(W165,'P-07 HACCP score'!$B$3:$B$7,0),MATCH('D-14 Ernst'!S$2,'P-07 HACCP score'!$C$2:$E$2,0))</f>
        <v>0</v>
      </c>
      <c r="BQ165" s="56" t="e">
        <f>INDEX('P-07 HACCP score'!$C$3:$E$7,MATCH(X165,'P-07 HACCP score'!$B$3:$B$7,0),MATCH('D-14 Ernst'!T$2,'P-07 HACCP score'!$C$2:$E$2,0))</f>
        <v>#N/A</v>
      </c>
      <c r="BR165" s="63">
        <f>INDEX('P-07 HACCP score'!$C$3:$E$7,MATCH(Y165,'P-07 HACCP score'!$B$3:$B$7,0),MATCH('D-14 Ernst'!U$2,'P-07 HACCP score'!$C$2:$E$2,0))</f>
        <v>0</v>
      </c>
      <c r="BS165" s="63">
        <f>INDEX('P-07 HACCP score'!$C$3:$E$7,MATCH(Z165,'P-07 HACCP score'!$B$3:$B$7,0),MATCH('D-14 Ernst'!V$2,'P-07 HACCP score'!$C$2:$E$2,0))</f>
        <v>0</v>
      </c>
      <c r="BT165" s="63">
        <f>INDEX('P-07 HACCP score'!$C$3:$E$7,MATCH(AA165,'P-07 HACCP score'!$B$3:$B$7,0),MATCH('D-14 Ernst'!W$2,'P-07 HACCP score'!$C$2:$E$2,0))</f>
        <v>0</v>
      </c>
      <c r="BU165" s="56">
        <f>INDEX('P-07 HACCP score'!$C$3:$E$7,MATCH(AB165,'P-07 HACCP score'!$B$3:$B$7,0),MATCH('D-14 Ernst'!X$2,'P-07 HACCP score'!$C$2:$E$2,0))</f>
        <v>0</v>
      </c>
      <c r="BV165" s="56">
        <f>INDEX('P-07 HACCP score'!$C$3:$E$7,MATCH(AC165,'P-07 HACCP score'!$B$3:$B$7,0),MATCH('D-14 Ernst'!Y$2,'P-07 HACCP score'!$C$2:$E$2,0))</f>
        <v>0</v>
      </c>
      <c r="BW165" s="56">
        <f>INDEX('P-07 HACCP score'!$C$3:$E$7,MATCH(AD165,'P-07 HACCP score'!$B$3:$B$7,0),MATCH('D-14 Ernst'!Z$2,'P-07 HACCP score'!$C$2:$E$2,0))</f>
        <v>0</v>
      </c>
      <c r="BX165" s="56">
        <f>INDEX('P-07 HACCP score'!$C$3:$E$7,MATCH(AE165,'P-07 HACCP score'!$B$3:$B$7,0),MATCH('D-14 Ernst'!AA$2,'P-07 HACCP score'!$C$2:$E$2,0))</f>
        <v>0</v>
      </c>
      <c r="BY165" s="56">
        <f>INDEX('P-07 HACCP score'!$C$3:$E$7,MATCH(AF165,'P-07 HACCP score'!$B$3:$B$7,0),MATCH('D-14 Ernst'!AB$2,'P-07 HACCP score'!$C$2:$E$2,0))</f>
        <v>0</v>
      </c>
      <c r="BZ165" s="56">
        <f>INDEX('P-07 HACCP score'!$C$3:$E$7,MATCH(AG165,'P-07 HACCP score'!$B$3:$B$7,0),MATCH('D-14 Ernst'!AC$2,'P-07 HACCP score'!$C$2:$E$2,0))</f>
        <v>0</v>
      </c>
      <c r="CA165" s="56">
        <f>INDEX('P-07 HACCP score'!$C$3:$E$7,MATCH(AH165,'P-07 HACCP score'!$B$3:$B$7,0),MATCH('D-14 Ernst'!AD$2,'P-07 HACCP score'!$C$2:$E$2,0))</f>
        <v>0</v>
      </c>
      <c r="CB165" s="56">
        <f>INDEX('P-07 HACCP score'!$C$3:$E$7,MATCH(AI165,'P-07 HACCP score'!$B$3:$B$7,0),MATCH('D-14 Ernst'!AE$2,'P-07 HACCP score'!$C$2:$E$2,0))</f>
        <v>0</v>
      </c>
      <c r="CC165" s="56">
        <f>INDEX('P-07 HACCP score'!$C$3:$E$7,MATCH(AJ165,'P-07 HACCP score'!$B$3:$B$7,0),MATCH('D-14 Ernst'!AF$2,'P-07 HACCP score'!$C$2:$E$2,0))</f>
        <v>0</v>
      </c>
      <c r="CD165" s="56">
        <f>INDEX('P-07 HACCP score'!$C$3:$E$7,MATCH(AK165,'P-07 HACCP score'!$B$3:$B$7,0),MATCH('D-14 Ernst'!AG$2,'P-07 HACCP score'!$C$2:$E$2,0))</f>
        <v>0</v>
      </c>
    </row>
    <row r="166" spans="1:82" x14ac:dyDescent="0.3">
      <c r="A166" s="48">
        <v>30490</v>
      </c>
      <c r="B166" s="49" t="s">
        <v>274</v>
      </c>
      <c r="C166" s="45" t="s">
        <v>162</v>
      </c>
      <c r="D166" s="39">
        <v>5</v>
      </c>
      <c r="E166" s="8"/>
      <c r="F166" s="7"/>
      <c r="G166" s="7"/>
      <c r="H166" s="7" t="str">
        <f>IF(COUNTIF(I166:M166,"H"),"H",
IF(COUNTIF(I166:M166,"M"),"M",
IF(COUNTIF(I166:M166,"L"),"L",
IF(COUNTIF(I166:M166,"B"),"B",""))))</f>
        <v/>
      </c>
      <c r="I166" s="10"/>
      <c r="J166" s="10"/>
      <c r="K166" s="10"/>
      <c r="L166" s="10"/>
      <c r="M166" s="10"/>
      <c r="N166" s="7"/>
      <c r="O166" s="7" t="str">
        <f>IF(COUNTIF(P166:Q166,"H"),"H",
IF(COUNTIF(P166:Q166,"M"),"M",
IF(COUNTIF(P166:Q166,"L"),"L",
IF(COUNTIF(P166:Q166,"B"),"B",""))))</f>
        <v/>
      </c>
      <c r="P166" s="12"/>
      <c r="Q166" s="12"/>
      <c r="R166" s="7"/>
      <c r="S166" s="7"/>
      <c r="T166" s="7"/>
      <c r="U166" s="7"/>
      <c r="V166" s="7"/>
      <c r="W166" s="7"/>
      <c r="X166" s="7" t="str">
        <f>IF(COUNTIF(Y166:AA166,"H"),"H",
IF(COUNTIF(Y166:AA166,"M"),"M",
IF(COUNTIF(Y166:AA166,"L"),"L",
IF(COUNTIF(Y166:AA166,"B"),"B",""))))</f>
        <v/>
      </c>
      <c r="Y166" s="25"/>
      <c r="Z166" s="25"/>
      <c r="AA166" s="25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>
        <f>COUNTIF(AX166:BA166,5)+COUNTIF(BG166:BH166,5)+COUNTIF(BK166:BQ166,5)+COUNTIF(BU166:CD166,5)+COUNTIF(AX166:BA166,9)+COUNTIF(BG166:BH166,9)+COUNTIF(BK166:BQ166,9)+COUNTIF(BU166:CD166,9)</f>
        <v>0</v>
      </c>
      <c r="AM166" s="7">
        <f>COUNTIF(AX166:BA166,15)+COUNTIF(BG166:BH166,15)+COUNTIF(BK166:BQ166,15)+COUNTIF(BU166:CD166,15)+COUNTIF(AX166:BA166,25)+COUNTIF(BG166:BH166,25)+COUNTIF(BK166:BQ166,25)+COUNTIF(BU166:CD166,25)</f>
        <v>0</v>
      </c>
      <c r="AN166" s="7" t="str">
        <f>IF(AM166&gt;=1,"HIGH",IF(AL166&gt;=2,"MEDIUM","LOW"))</f>
        <v>LOW</v>
      </c>
      <c r="AO166" s="7" t="str">
        <f>IF(AND(AM166=1,OR(H166="H",AB166="H"),TEXT(D166,0)&lt;&gt;"4"),"Y","N" )</f>
        <v>N</v>
      </c>
      <c r="AP166" s="7" t="s">
        <v>85</v>
      </c>
      <c r="AQ166" s="7" t="str">
        <f>IF(OR(AP166="Y",AO166="Y"),"MEDIUM",AN166)</f>
        <v>LOW</v>
      </c>
      <c r="AR166" s="57" t="s">
        <v>84</v>
      </c>
      <c r="AS166" s="57" t="s">
        <v>86</v>
      </c>
      <c r="AT166" s="57" t="s">
        <v>85</v>
      </c>
      <c r="AU166" s="57" t="str">
        <f>IF(AND(AR166="H",AS166="S"),"Y",IF(OR(AND(AR166="L",AS166="S",AT166="Y"),AND(AR166="H",AS166="G",AT166="Y")),"Y","N"))</f>
        <v>N</v>
      </c>
      <c r="AW166" s="57" t="str">
        <f>IF(AU166="N",AQ166,IF(AQ166="LOW","MEDIUM","HIGH"))</f>
        <v>LOW</v>
      </c>
      <c r="AX166" s="56">
        <f>INDEX('P-07 HACCP score'!$C$3:$E$7,MATCH(E166,'P-07 HACCP score'!$B$3:$B$7,0),MATCH('D-14 Ernst'!A$2,'P-07 HACCP score'!$C$2:$E$2,0))</f>
        <v>0</v>
      </c>
      <c r="AY166" s="56">
        <f>INDEX('P-07 HACCP score'!$C$3:$E$7,MATCH(F166,'P-07 HACCP score'!$B$3:$B$7,0),MATCH('D-14 Ernst'!B$2,'P-07 HACCP score'!$C$2:$E$2,0))</f>
        <v>0</v>
      </c>
      <c r="AZ166" s="56">
        <f>INDEX('P-07 HACCP score'!$C$3:$E$7,MATCH(G166,'P-07 HACCP score'!$B$3:$B$7,0),MATCH('D-14 Ernst'!C$2,'P-07 HACCP score'!$C$2:$E$2,0))</f>
        <v>0</v>
      </c>
      <c r="BA166" s="56" t="e">
        <f>INDEX('P-07 HACCP score'!$C$3:$E$7,MATCH(H166,'P-07 HACCP score'!$B$3:$B$7,0),MATCH('D-14 Ernst'!D$2,'P-07 HACCP score'!$C$2:$E$2,0))</f>
        <v>#N/A</v>
      </c>
      <c r="BB166" s="61">
        <f>INDEX('P-07 HACCP score'!$C$3:$E$7,MATCH(I166,'P-07 HACCP score'!$B$3:$B$7,0),MATCH('D-14 Ernst'!E$2,'P-07 HACCP score'!$C$2:$E$2,0))</f>
        <v>0</v>
      </c>
      <c r="BC166" s="61">
        <f>INDEX('P-07 HACCP score'!$C$3:$E$7,MATCH(J166,'P-07 HACCP score'!$B$3:$B$7,0),MATCH('D-14 Ernst'!F$2,'P-07 HACCP score'!$C$2:$E$2,0))</f>
        <v>0</v>
      </c>
      <c r="BD166" s="61">
        <f>INDEX('P-07 HACCP score'!$C$3:$E$7,MATCH(K166,'P-07 HACCP score'!$B$3:$B$7,0),MATCH('D-14 Ernst'!G$2,'P-07 HACCP score'!$C$2:$E$2,0))</f>
        <v>0</v>
      </c>
      <c r="BE166" s="61">
        <f>INDEX('P-07 HACCP score'!$C$3:$E$7,MATCH(L166,'P-07 HACCP score'!$B$3:$B$7,0),MATCH('D-14 Ernst'!H$2,'P-07 HACCP score'!$C$2:$E$2,0))</f>
        <v>0</v>
      </c>
      <c r="BF166" s="56">
        <f>INDEX('P-07 HACCP score'!$C$3:$E$7,MATCH(M166,'P-07 HACCP score'!$B$3:$B$7,0),MATCH('D-14 Ernst'!I$2,'P-07 HACCP score'!$C$2:$E$2,0))</f>
        <v>0</v>
      </c>
      <c r="BG166" s="56">
        <f>INDEX('P-07 HACCP score'!$C$3:$E$7,MATCH(N166,'P-07 HACCP score'!$B$3:$B$7,0),MATCH('D-14 Ernst'!J$2,'P-07 HACCP score'!$C$2:$E$2,0))</f>
        <v>0</v>
      </c>
      <c r="BH166" s="56" t="e">
        <f>INDEX('P-07 HACCP score'!$C$3:$E$7,MATCH(O166,'P-07 HACCP score'!$B$3:$B$7,0),MATCH('D-14 Ernst'!K$2,'P-07 HACCP score'!$C$2:$E$2,0))</f>
        <v>#N/A</v>
      </c>
      <c r="BI166" s="62">
        <f>INDEX('P-07 HACCP score'!$C$3:$E$7,MATCH(P166,'P-07 HACCP score'!$B$3:$B$7,0),MATCH('D-14 Ernst'!L$2,'P-07 HACCP score'!$C$2:$E$2,0))</f>
        <v>0</v>
      </c>
      <c r="BJ166" s="62">
        <f>INDEX('P-07 HACCP score'!$C$3:$E$7,MATCH(Q166,'P-07 HACCP score'!$B$3:$B$7,0),MATCH('D-14 Ernst'!M$2,'P-07 HACCP score'!$C$2:$E$2,0))</f>
        <v>0</v>
      </c>
      <c r="BK166" s="56">
        <f>INDEX('P-07 HACCP score'!$C$3:$E$7,MATCH(R166,'P-07 HACCP score'!$B$3:$B$7,0),MATCH('D-14 Ernst'!N$2,'P-07 HACCP score'!$C$2:$E$2,0))</f>
        <v>0</v>
      </c>
      <c r="BL166" s="56">
        <f>INDEX('P-07 HACCP score'!$C$3:$E$7,MATCH(S166,'P-07 HACCP score'!$B$3:$B$7,0),MATCH('D-14 Ernst'!O$2,'P-07 HACCP score'!$C$2:$E$2,0))</f>
        <v>0</v>
      </c>
      <c r="BM166" s="56">
        <f>INDEX('P-07 HACCP score'!$C$3:$E$7,MATCH(T166,'P-07 HACCP score'!$B$3:$B$7,0),MATCH('D-14 Ernst'!P$2,'P-07 HACCP score'!$C$2:$E$2,0))</f>
        <v>0</v>
      </c>
      <c r="BN166" s="56">
        <f>INDEX('P-07 HACCP score'!$C$3:$E$7,MATCH(U166,'P-07 HACCP score'!$B$3:$B$7,0),MATCH('D-14 Ernst'!Q$2,'P-07 HACCP score'!$C$2:$E$2,0))</f>
        <v>0</v>
      </c>
      <c r="BO166" s="56">
        <f>INDEX('P-07 HACCP score'!$C$3:$E$7,MATCH(V166,'P-07 HACCP score'!$B$3:$B$7,0),MATCH('D-14 Ernst'!R$2,'P-07 HACCP score'!$C$2:$E$2,0))</f>
        <v>0</v>
      </c>
      <c r="BP166" s="56">
        <f>INDEX('P-07 HACCP score'!$C$3:$E$7,MATCH(W166,'P-07 HACCP score'!$B$3:$B$7,0),MATCH('D-14 Ernst'!S$2,'P-07 HACCP score'!$C$2:$E$2,0))</f>
        <v>0</v>
      </c>
      <c r="BQ166" s="56" t="e">
        <f>INDEX('P-07 HACCP score'!$C$3:$E$7,MATCH(X166,'P-07 HACCP score'!$B$3:$B$7,0),MATCH('D-14 Ernst'!T$2,'P-07 HACCP score'!$C$2:$E$2,0))</f>
        <v>#N/A</v>
      </c>
      <c r="BR166" s="63">
        <f>INDEX('P-07 HACCP score'!$C$3:$E$7,MATCH(Y166,'P-07 HACCP score'!$B$3:$B$7,0),MATCH('D-14 Ernst'!U$2,'P-07 HACCP score'!$C$2:$E$2,0))</f>
        <v>0</v>
      </c>
      <c r="BS166" s="63">
        <f>INDEX('P-07 HACCP score'!$C$3:$E$7,MATCH(Z166,'P-07 HACCP score'!$B$3:$B$7,0),MATCH('D-14 Ernst'!V$2,'P-07 HACCP score'!$C$2:$E$2,0))</f>
        <v>0</v>
      </c>
      <c r="BT166" s="63">
        <f>INDEX('P-07 HACCP score'!$C$3:$E$7,MATCH(AA166,'P-07 HACCP score'!$B$3:$B$7,0),MATCH('D-14 Ernst'!W$2,'P-07 HACCP score'!$C$2:$E$2,0))</f>
        <v>0</v>
      </c>
      <c r="BU166" s="56">
        <f>INDEX('P-07 HACCP score'!$C$3:$E$7,MATCH(AB166,'P-07 HACCP score'!$B$3:$B$7,0),MATCH('D-14 Ernst'!X$2,'P-07 HACCP score'!$C$2:$E$2,0))</f>
        <v>0</v>
      </c>
      <c r="BV166" s="56">
        <f>INDEX('P-07 HACCP score'!$C$3:$E$7,MATCH(AC166,'P-07 HACCP score'!$B$3:$B$7,0),MATCH('D-14 Ernst'!Y$2,'P-07 HACCP score'!$C$2:$E$2,0))</f>
        <v>0</v>
      </c>
      <c r="BW166" s="56">
        <f>INDEX('P-07 HACCP score'!$C$3:$E$7,MATCH(AD166,'P-07 HACCP score'!$B$3:$B$7,0),MATCH('D-14 Ernst'!Z$2,'P-07 HACCP score'!$C$2:$E$2,0))</f>
        <v>0</v>
      </c>
      <c r="BX166" s="56">
        <f>INDEX('P-07 HACCP score'!$C$3:$E$7,MATCH(AE166,'P-07 HACCP score'!$B$3:$B$7,0),MATCH('D-14 Ernst'!AA$2,'P-07 HACCP score'!$C$2:$E$2,0))</f>
        <v>0</v>
      </c>
      <c r="BY166" s="56">
        <f>INDEX('P-07 HACCP score'!$C$3:$E$7,MATCH(AF166,'P-07 HACCP score'!$B$3:$B$7,0),MATCH('D-14 Ernst'!AB$2,'P-07 HACCP score'!$C$2:$E$2,0))</f>
        <v>0</v>
      </c>
      <c r="BZ166" s="56">
        <f>INDEX('P-07 HACCP score'!$C$3:$E$7,MATCH(AG166,'P-07 HACCP score'!$B$3:$B$7,0),MATCH('D-14 Ernst'!AC$2,'P-07 HACCP score'!$C$2:$E$2,0))</f>
        <v>0</v>
      </c>
      <c r="CA166" s="56">
        <f>INDEX('P-07 HACCP score'!$C$3:$E$7,MATCH(AH166,'P-07 HACCP score'!$B$3:$B$7,0),MATCH('D-14 Ernst'!AD$2,'P-07 HACCP score'!$C$2:$E$2,0))</f>
        <v>0</v>
      </c>
      <c r="CB166" s="56">
        <f>INDEX('P-07 HACCP score'!$C$3:$E$7,MATCH(AI166,'P-07 HACCP score'!$B$3:$B$7,0),MATCH('D-14 Ernst'!AE$2,'P-07 HACCP score'!$C$2:$E$2,0))</f>
        <v>0</v>
      </c>
      <c r="CC166" s="56">
        <f>INDEX('P-07 HACCP score'!$C$3:$E$7,MATCH(AJ166,'P-07 HACCP score'!$B$3:$B$7,0),MATCH('D-14 Ernst'!AF$2,'P-07 HACCP score'!$C$2:$E$2,0))</f>
        <v>0</v>
      </c>
      <c r="CD166" s="56">
        <f>INDEX('P-07 HACCP score'!$C$3:$E$7,MATCH(AK166,'P-07 HACCP score'!$B$3:$B$7,0),MATCH('D-14 Ernst'!AG$2,'P-07 HACCP score'!$C$2:$E$2,0))</f>
        <v>0</v>
      </c>
    </row>
    <row r="167" spans="1:82" x14ac:dyDescent="0.3">
      <c r="A167" s="48">
        <v>51521</v>
      </c>
      <c r="B167" s="52" t="s">
        <v>275</v>
      </c>
      <c r="C167" s="45" t="s">
        <v>116</v>
      </c>
      <c r="D167" s="39">
        <v>5</v>
      </c>
      <c r="E167" s="8"/>
      <c r="F167" s="7"/>
      <c r="G167" s="7"/>
      <c r="H167" s="7" t="str">
        <f>IF(COUNTIF(I167:M167,"H"),"H",
IF(COUNTIF(I167:M167,"M"),"M",
IF(COUNTIF(I167:M167,"L"),"L",
IF(COUNTIF(I167:M167,"B"),"B",""))))</f>
        <v/>
      </c>
      <c r="I167" s="10"/>
      <c r="J167" s="10"/>
      <c r="K167" s="10"/>
      <c r="L167" s="10"/>
      <c r="M167" s="10"/>
      <c r="N167" s="7"/>
      <c r="O167" s="7" t="str">
        <f>IF(COUNTIF(P167:Q167,"H"),"H",
IF(COUNTIF(P167:Q167,"M"),"M",
IF(COUNTIF(P167:Q167,"L"),"L",
IF(COUNTIF(P167:Q167,"B"),"B",""))))</f>
        <v/>
      </c>
      <c r="P167" s="12"/>
      <c r="Q167" s="12"/>
      <c r="R167" s="7"/>
      <c r="S167" s="7"/>
      <c r="T167" s="7"/>
      <c r="U167" s="7"/>
      <c r="V167" s="7"/>
      <c r="W167" s="7"/>
      <c r="X167" s="7" t="str">
        <f>IF(COUNTIF(Y167:AA167,"H"),"H",
IF(COUNTIF(Y167:AA167,"M"),"M",
IF(COUNTIF(Y167:AA167,"L"),"L",
IF(COUNTIF(Y167:AA167,"B"),"B",""))))</f>
        <v/>
      </c>
      <c r="Y167" s="25"/>
      <c r="Z167" s="25"/>
      <c r="AA167" s="25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>
        <f>COUNTIF(AX167:BA167,5)+COUNTIF(BG167:BH167,5)+COUNTIF(BK167:BQ167,5)+COUNTIF(BU167:CD167,5)+COUNTIF(AX167:BA167,9)+COUNTIF(BG167:BH167,9)+COUNTIF(BK167:BQ167,9)+COUNTIF(BU167:CD167,9)</f>
        <v>0</v>
      </c>
      <c r="AM167" s="7">
        <f>COUNTIF(AX167:BA167,15)+COUNTIF(BG167:BH167,15)+COUNTIF(BK167:BQ167,15)+COUNTIF(BU167:CD167,15)+COUNTIF(AX167:BA167,25)+COUNTIF(BG167:BH167,25)+COUNTIF(BK167:BQ167,25)+COUNTIF(BU167:CD167,25)</f>
        <v>0</v>
      </c>
      <c r="AN167" s="7" t="str">
        <f>IF(AM167&gt;=1,"HIGH",IF(AL167&gt;=2,"MEDIUM","LOW"))</f>
        <v>LOW</v>
      </c>
      <c r="AO167" s="7" t="str">
        <f>IF(AND(AM167=1,OR(H167="H",AB167="H"),TEXT(D167,0)&lt;&gt;"4"),"Y","N" )</f>
        <v>N</v>
      </c>
      <c r="AP167" s="7" t="s">
        <v>85</v>
      </c>
      <c r="AQ167" s="7" t="str">
        <f>IF(OR(AP167="Y",AO167="Y"),"MEDIUM",AN167)</f>
        <v>LOW</v>
      </c>
      <c r="AR167" s="57" t="s">
        <v>84</v>
      </c>
      <c r="AS167" s="57" t="s">
        <v>86</v>
      </c>
      <c r="AT167" s="57" t="s">
        <v>85</v>
      </c>
      <c r="AU167" s="57" t="str">
        <f>IF(AND(AR167="H",AS167="S"),"Y",IF(OR(AND(AR167="L",AS167="S",AT167="Y"),AND(AR167="H",AS167="G",AT167="Y")),"Y","N"))</f>
        <v>N</v>
      </c>
      <c r="AW167" s="57" t="str">
        <f>IF(AU167="N",AQ167,IF(AQ167="LOW","MEDIUM","HIGH"))</f>
        <v>LOW</v>
      </c>
      <c r="AX167" s="56">
        <f>INDEX('P-07 HACCP score'!$C$3:$E$7,MATCH(E167,'P-07 HACCP score'!$B$3:$B$7,0),MATCH('D-14 Ernst'!A$2,'P-07 HACCP score'!$C$2:$E$2,0))</f>
        <v>0</v>
      </c>
      <c r="AY167" s="56">
        <f>INDEX('P-07 HACCP score'!$C$3:$E$7,MATCH(F167,'P-07 HACCP score'!$B$3:$B$7,0),MATCH('D-14 Ernst'!B$2,'P-07 HACCP score'!$C$2:$E$2,0))</f>
        <v>0</v>
      </c>
      <c r="AZ167" s="56">
        <f>INDEX('P-07 HACCP score'!$C$3:$E$7,MATCH(G167,'P-07 HACCP score'!$B$3:$B$7,0),MATCH('D-14 Ernst'!C$2,'P-07 HACCP score'!$C$2:$E$2,0))</f>
        <v>0</v>
      </c>
      <c r="BA167" s="56" t="e">
        <f>INDEX('P-07 HACCP score'!$C$3:$E$7,MATCH(H167,'P-07 HACCP score'!$B$3:$B$7,0),MATCH('D-14 Ernst'!D$2,'P-07 HACCP score'!$C$2:$E$2,0))</f>
        <v>#N/A</v>
      </c>
      <c r="BB167" s="61">
        <f>INDEX('P-07 HACCP score'!$C$3:$E$7,MATCH(I167,'P-07 HACCP score'!$B$3:$B$7,0),MATCH('D-14 Ernst'!E$2,'P-07 HACCP score'!$C$2:$E$2,0))</f>
        <v>0</v>
      </c>
      <c r="BC167" s="61">
        <f>INDEX('P-07 HACCP score'!$C$3:$E$7,MATCH(J167,'P-07 HACCP score'!$B$3:$B$7,0),MATCH('D-14 Ernst'!F$2,'P-07 HACCP score'!$C$2:$E$2,0))</f>
        <v>0</v>
      </c>
      <c r="BD167" s="61">
        <f>INDEX('P-07 HACCP score'!$C$3:$E$7,MATCH(K167,'P-07 HACCP score'!$B$3:$B$7,0),MATCH('D-14 Ernst'!G$2,'P-07 HACCP score'!$C$2:$E$2,0))</f>
        <v>0</v>
      </c>
      <c r="BE167" s="61">
        <f>INDEX('P-07 HACCP score'!$C$3:$E$7,MATCH(L167,'P-07 HACCP score'!$B$3:$B$7,0),MATCH('D-14 Ernst'!H$2,'P-07 HACCP score'!$C$2:$E$2,0))</f>
        <v>0</v>
      </c>
      <c r="BF167" s="56">
        <f>INDEX('P-07 HACCP score'!$C$3:$E$7,MATCH(M167,'P-07 HACCP score'!$B$3:$B$7,0),MATCH('D-14 Ernst'!I$2,'P-07 HACCP score'!$C$2:$E$2,0))</f>
        <v>0</v>
      </c>
      <c r="BG167" s="56">
        <f>INDEX('P-07 HACCP score'!$C$3:$E$7,MATCH(N167,'P-07 HACCP score'!$B$3:$B$7,0),MATCH('D-14 Ernst'!J$2,'P-07 HACCP score'!$C$2:$E$2,0))</f>
        <v>0</v>
      </c>
      <c r="BH167" s="56" t="e">
        <f>INDEX('P-07 HACCP score'!$C$3:$E$7,MATCH(O167,'P-07 HACCP score'!$B$3:$B$7,0),MATCH('D-14 Ernst'!K$2,'P-07 HACCP score'!$C$2:$E$2,0))</f>
        <v>#N/A</v>
      </c>
      <c r="BI167" s="62">
        <f>INDEX('P-07 HACCP score'!$C$3:$E$7,MATCH(P167,'P-07 HACCP score'!$B$3:$B$7,0),MATCH('D-14 Ernst'!L$2,'P-07 HACCP score'!$C$2:$E$2,0))</f>
        <v>0</v>
      </c>
      <c r="BJ167" s="62">
        <f>INDEX('P-07 HACCP score'!$C$3:$E$7,MATCH(Q167,'P-07 HACCP score'!$B$3:$B$7,0),MATCH('D-14 Ernst'!M$2,'P-07 HACCP score'!$C$2:$E$2,0))</f>
        <v>0</v>
      </c>
      <c r="BK167" s="56">
        <f>INDEX('P-07 HACCP score'!$C$3:$E$7,MATCH(R167,'P-07 HACCP score'!$B$3:$B$7,0),MATCH('D-14 Ernst'!N$2,'P-07 HACCP score'!$C$2:$E$2,0))</f>
        <v>0</v>
      </c>
      <c r="BL167" s="56">
        <f>INDEX('P-07 HACCP score'!$C$3:$E$7,MATCH(S167,'P-07 HACCP score'!$B$3:$B$7,0),MATCH('D-14 Ernst'!O$2,'P-07 HACCP score'!$C$2:$E$2,0))</f>
        <v>0</v>
      </c>
      <c r="BM167" s="56">
        <f>INDEX('P-07 HACCP score'!$C$3:$E$7,MATCH(T167,'P-07 HACCP score'!$B$3:$B$7,0),MATCH('D-14 Ernst'!P$2,'P-07 HACCP score'!$C$2:$E$2,0))</f>
        <v>0</v>
      </c>
      <c r="BN167" s="56">
        <f>INDEX('P-07 HACCP score'!$C$3:$E$7,MATCH(U167,'P-07 HACCP score'!$B$3:$B$7,0),MATCH('D-14 Ernst'!Q$2,'P-07 HACCP score'!$C$2:$E$2,0))</f>
        <v>0</v>
      </c>
      <c r="BO167" s="56">
        <f>INDEX('P-07 HACCP score'!$C$3:$E$7,MATCH(V167,'P-07 HACCP score'!$B$3:$B$7,0),MATCH('D-14 Ernst'!R$2,'P-07 HACCP score'!$C$2:$E$2,0))</f>
        <v>0</v>
      </c>
      <c r="BP167" s="56">
        <f>INDEX('P-07 HACCP score'!$C$3:$E$7,MATCH(W167,'P-07 HACCP score'!$B$3:$B$7,0),MATCH('D-14 Ernst'!S$2,'P-07 HACCP score'!$C$2:$E$2,0))</f>
        <v>0</v>
      </c>
      <c r="BQ167" s="56" t="e">
        <f>INDEX('P-07 HACCP score'!$C$3:$E$7,MATCH(X167,'P-07 HACCP score'!$B$3:$B$7,0),MATCH('D-14 Ernst'!T$2,'P-07 HACCP score'!$C$2:$E$2,0))</f>
        <v>#N/A</v>
      </c>
      <c r="BR167" s="63">
        <f>INDEX('P-07 HACCP score'!$C$3:$E$7,MATCH(Y167,'P-07 HACCP score'!$B$3:$B$7,0),MATCH('D-14 Ernst'!U$2,'P-07 HACCP score'!$C$2:$E$2,0))</f>
        <v>0</v>
      </c>
      <c r="BS167" s="63">
        <f>INDEX('P-07 HACCP score'!$C$3:$E$7,MATCH(Z167,'P-07 HACCP score'!$B$3:$B$7,0),MATCH('D-14 Ernst'!V$2,'P-07 HACCP score'!$C$2:$E$2,0))</f>
        <v>0</v>
      </c>
      <c r="BT167" s="63">
        <f>INDEX('P-07 HACCP score'!$C$3:$E$7,MATCH(AA167,'P-07 HACCP score'!$B$3:$B$7,0),MATCH('D-14 Ernst'!W$2,'P-07 HACCP score'!$C$2:$E$2,0))</f>
        <v>0</v>
      </c>
      <c r="BU167" s="56">
        <f>INDEX('P-07 HACCP score'!$C$3:$E$7,MATCH(AB167,'P-07 HACCP score'!$B$3:$B$7,0),MATCH('D-14 Ernst'!X$2,'P-07 HACCP score'!$C$2:$E$2,0))</f>
        <v>0</v>
      </c>
      <c r="BV167" s="56">
        <f>INDEX('P-07 HACCP score'!$C$3:$E$7,MATCH(AC167,'P-07 HACCP score'!$B$3:$B$7,0),MATCH('D-14 Ernst'!Y$2,'P-07 HACCP score'!$C$2:$E$2,0))</f>
        <v>0</v>
      </c>
      <c r="BW167" s="56">
        <f>INDEX('P-07 HACCP score'!$C$3:$E$7,MATCH(AD167,'P-07 HACCP score'!$B$3:$B$7,0),MATCH('D-14 Ernst'!Z$2,'P-07 HACCP score'!$C$2:$E$2,0))</f>
        <v>0</v>
      </c>
      <c r="BX167" s="56">
        <f>INDEX('P-07 HACCP score'!$C$3:$E$7,MATCH(AE167,'P-07 HACCP score'!$B$3:$B$7,0),MATCH('D-14 Ernst'!AA$2,'P-07 HACCP score'!$C$2:$E$2,0))</f>
        <v>0</v>
      </c>
      <c r="BY167" s="56">
        <f>INDEX('P-07 HACCP score'!$C$3:$E$7,MATCH(AF167,'P-07 HACCP score'!$B$3:$B$7,0),MATCH('D-14 Ernst'!AB$2,'P-07 HACCP score'!$C$2:$E$2,0))</f>
        <v>0</v>
      </c>
      <c r="BZ167" s="56">
        <f>INDEX('P-07 HACCP score'!$C$3:$E$7,MATCH(AG167,'P-07 HACCP score'!$B$3:$B$7,0),MATCH('D-14 Ernst'!AC$2,'P-07 HACCP score'!$C$2:$E$2,0))</f>
        <v>0</v>
      </c>
      <c r="CA167" s="56">
        <f>INDEX('P-07 HACCP score'!$C$3:$E$7,MATCH(AH167,'P-07 HACCP score'!$B$3:$B$7,0),MATCH('D-14 Ernst'!AD$2,'P-07 HACCP score'!$C$2:$E$2,0))</f>
        <v>0</v>
      </c>
      <c r="CB167" s="56">
        <f>INDEX('P-07 HACCP score'!$C$3:$E$7,MATCH(AI167,'P-07 HACCP score'!$B$3:$B$7,0),MATCH('D-14 Ernst'!AE$2,'P-07 HACCP score'!$C$2:$E$2,0))</f>
        <v>0</v>
      </c>
      <c r="CC167" s="56">
        <f>INDEX('P-07 HACCP score'!$C$3:$E$7,MATCH(AJ167,'P-07 HACCP score'!$B$3:$B$7,0),MATCH('D-14 Ernst'!AF$2,'P-07 HACCP score'!$C$2:$E$2,0))</f>
        <v>0</v>
      </c>
      <c r="CD167" s="56">
        <f>INDEX('P-07 HACCP score'!$C$3:$E$7,MATCH(AK167,'P-07 HACCP score'!$B$3:$B$7,0),MATCH('D-14 Ernst'!AG$2,'P-07 HACCP score'!$C$2:$E$2,0))</f>
        <v>0</v>
      </c>
    </row>
    <row r="168" spans="1:82" x14ac:dyDescent="0.3">
      <c r="A168" s="48">
        <v>50780</v>
      </c>
      <c r="B168" s="49" t="s">
        <v>276</v>
      </c>
      <c r="C168" s="45" t="s">
        <v>116</v>
      </c>
      <c r="D168" s="39">
        <v>3</v>
      </c>
      <c r="E168" s="8" t="s">
        <v>83</v>
      </c>
      <c r="F168" s="7"/>
      <c r="G168" s="7"/>
      <c r="H168" s="7" t="str">
        <f>IF(COUNTIF(I168:M168,"H"),"H",
IF(COUNTIF(I168:M168,"M"),"M",
IF(COUNTIF(I168:M168,"L"),"L",
IF(COUNTIF(I168:M168,"B"),"B",""))))</f>
        <v/>
      </c>
      <c r="I168" s="10"/>
      <c r="J168" s="10"/>
      <c r="K168" s="10"/>
      <c r="L168" s="10"/>
      <c r="M168" s="10"/>
      <c r="N168" s="7"/>
      <c r="O168" s="7" t="str">
        <f>IF(COUNTIF(P168:Q168,"H"),"H",
IF(COUNTIF(P168:Q168,"M"),"M",
IF(COUNTIF(P168:Q168,"L"),"L",
IF(COUNTIF(P168:Q168,"B"),"B",""))))</f>
        <v/>
      </c>
      <c r="P168" s="12"/>
      <c r="Q168" s="12"/>
      <c r="R168" s="7"/>
      <c r="S168" s="7"/>
      <c r="T168" s="7"/>
      <c r="U168" s="7"/>
      <c r="V168" s="7"/>
      <c r="W168" s="7"/>
      <c r="X168" s="7" t="str">
        <f>IF(COUNTIF(Y168:AA168,"H"),"H",
IF(COUNTIF(Y168:AA168,"M"),"M",
IF(COUNTIF(Y168:AA168,"L"),"L",
IF(COUNTIF(Y168:AA168,"B"),"B",""))))</f>
        <v/>
      </c>
      <c r="Y168" s="25"/>
      <c r="Z168" s="25"/>
      <c r="AA168" s="25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>
        <f>COUNTIF(AX168:BA168,5)+COUNTIF(BG168:BH168,5)+COUNTIF(BK168:BQ168,5)+COUNTIF(BU168:CD168,5)+COUNTIF(AX168:BA168,9)+COUNTIF(BG168:BH168,9)+COUNTIF(BK168:BQ168,9)+COUNTIF(BU168:CD168,9)</f>
        <v>0</v>
      </c>
      <c r="AM168" s="7">
        <f>COUNTIF(AX168:BA168,15)+COUNTIF(BG168:BH168,15)+COUNTIF(BK168:BQ168,15)+COUNTIF(BU168:CD168,15)+COUNTIF(AX168:BA168,25)+COUNTIF(BG168:BH168,25)+COUNTIF(BK168:BQ168,25)+COUNTIF(BU168:CD168,25)</f>
        <v>0</v>
      </c>
      <c r="AN168" s="7" t="str">
        <f>IF(AM168&gt;=1,"HIGH",IF(AL168&gt;=2,"MEDIUM","LOW"))</f>
        <v>LOW</v>
      </c>
      <c r="AO168" s="7" t="str">
        <f>IF(AND(AM168=1,OR(H168="H",AB168="H"),TEXT(D168,0)&lt;&gt;"4"),"Y","N" )</f>
        <v>N</v>
      </c>
      <c r="AP168" s="7" t="s">
        <v>85</v>
      </c>
      <c r="AQ168" s="7" t="str">
        <f>IF(OR(AP168="Y",AO168="Y"),"MEDIUM",AN168)</f>
        <v>LOW</v>
      </c>
      <c r="AR168" s="57" t="s">
        <v>84</v>
      </c>
      <c r="AS168" s="57" t="s">
        <v>85</v>
      </c>
      <c r="AT168" s="57" t="s">
        <v>85</v>
      </c>
      <c r="AU168" s="57" t="str">
        <f>IF(AND(AR168="H",AS168="S"),"Y",IF(OR(AND(AR168="L",AS168="S",AT168="Y"),AND(AR168="H",AS168="G",AT168="Y")),"Y","N"))</f>
        <v>N</v>
      </c>
      <c r="AW168" s="57" t="str">
        <f>IF(AU168="N",AQ168,IF(AQ168="LOW","MEDIUM","HIGH"))</f>
        <v>LOW</v>
      </c>
      <c r="AX168" s="56">
        <f>INDEX('P-07 HACCP score'!$C$3:$E$7,MATCH(E168,'P-07 HACCP score'!$B$3:$B$7,0),MATCH('D-14 Ernst'!A$2,'P-07 HACCP score'!$C$2:$E$2,0))</f>
        <v>1.5</v>
      </c>
      <c r="AY168" s="56">
        <f>INDEX('P-07 HACCP score'!$C$3:$E$7,MATCH(F168,'P-07 HACCP score'!$B$3:$B$7,0),MATCH('D-14 Ernst'!B$2,'P-07 HACCP score'!$C$2:$E$2,0))</f>
        <v>0</v>
      </c>
      <c r="AZ168" s="56">
        <f>INDEX('P-07 HACCP score'!$C$3:$E$7,MATCH(G168,'P-07 HACCP score'!$B$3:$B$7,0),MATCH('D-14 Ernst'!C$2,'P-07 HACCP score'!$C$2:$E$2,0))</f>
        <v>0</v>
      </c>
      <c r="BA168" s="56" t="e">
        <f>INDEX('P-07 HACCP score'!$C$3:$E$7,MATCH(H168,'P-07 HACCP score'!$B$3:$B$7,0),MATCH('D-14 Ernst'!D$2,'P-07 HACCP score'!$C$2:$E$2,0))</f>
        <v>#N/A</v>
      </c>
      <c r="BB168" s="61">
        <f>INDEX('P-07 HACCP score'!$C$3:$E$7,MATCH(I168,'P-07 HACCP score'!$B$3:$B$7,0),MATCH('D-14 Ernst'!E$2,'P-07 HACCP score'!$C$2:$E$2,0))</f>
        <v>0</v>
      </c>
      <c r="BC168" s="61">
        <f>INDEX('P-07 HACCP score'!$C$3:$E$7,MATCH(J168,'P-07 HACCP score'!$B$3:$B$7,0),MATCH('D-14 Ernst'!F$2,'P-07 HACCP score'!$C$2:$E$2,0))</f>
        <v>0</v>
      </c>
      <c r="BD168" s="61">
        <f>INDEX('P-07 HACCP score'!$C$3:$E$7,MATCH(K168,'P-07 HACCP score'!$B$3:$B$7,0),MATCH('D-14 Ernst'!G$2,'P-07 HACCP score'!$C$2:$E$2,0))</f>
        <v>0</v>
      </c>
      <c r="BE168" s="61">
        <f>INDEX('P-07 HACCP score'!$C$3:$E$7,MATCH(L168,'P-07 HACCP score'!$B$3:$B$7,0),MATCH('D-14 Ernst'!H$2,'P-07 HACCP score'!$C$2:$E$2,0))</f>
        <v>0</v>
      </c>
      <c r="BF168" s="56">
        <f>INDEX('P-07 HACCP score'!$C$3:$E$7,MATCH(M168,'P-07 HACCP score'!$B$3:$B$7,0),MATCH('D-14 Ernst'!I$2,'P-07 HACCP score'!$C$2:$E$2,0))</f>
        <v>0</v>
      </c>
      <c r="BG168" s="56">
        <f>INDEX('P-07 HACCP score'!$C$3:$E$7,MATCH(N168,'P-07 HACCP score'!$B$3:$B$7,0),MATCH('D-14 Ernst'!J$2,'P-07 HACCP score'!$C$2:$E$2,0))</f>
        <v>0</v>
      </c>
      <c r="BH168" s="56" t="e">
        <f>INDEX('P-07 HACCP score'!$C$3:$E$7,MATCH(O168,'P-07 HACCP score'!$B$3:$B$7,0),MATCH('D-14 Ernst'!K$2,'P-07 HACCP score'!$C$2:$E$2,0))</f>
        <v>#N/A</v>
      </c>
      <c r="BI168" s="62">
        <f>INDEX('P-07 HACCP score'!$C$3:$E$7,MATCH(P168,'P-07 HACCP score'!$B$3:$B$7,0),MATCH('D-14 Ernst'!L$2,'P-07 HACCP score'!$C$2:$E$2,0))</f>
        <v>0</v>
      </c>
      <c r="BJ168" s="62">
        <f>INDEX('P-07 HACCP score'!$C$3:$E$7,MATCH(Q168,'P-07 HACCP score'!$B$3:$B$7,0),MATCH('D-14 Ernst'!M$2,'P-07 HACCP score'!$C$2:$E$2,0))</f>
        <v>0</v>
      </c>
      <c r="BK168" s="56">
        <f>INDEX('P-07 HACCP score'!$C$3:$E$7,MATCH(R168,'P-07 HACCP score'!$B$3:$B$7,0),MATCH('D-14 Ernst'!N$2,'P-07 HACCP score'!$C$2:$E$2,0))</f>
        <v>0</v>
      </c>
      <c r="BL168" s="56">
        <f>INDEX('P-07 HACCP score'!$C$3:$E$7,MATCH(S168,'P-07 HACCP score'!$B$3:$B$7,0),MATCH('D-14 Ernst'!O$2,'P-07 HACCP score'!$C$2:$E$2,0))</f>
        <v>0</v>
      </c>
      <c r="BM168" s="56">
        <f>INDEX('P-07 HACCP score'!$C$3:$E$7,MATCH(T168,'P-07 HACCP score'!$B$3:$B$7,0),MATCH('D-14 Ernst'!P$2,'P-07 HACCP score'!$C$2:$E$2,0))</f>
        <v>0</v>
      </c>
      <c r="BN168" s="56">
        <f>INDEX('P-07 HACCP score'!$C$3:$E$7,MATCH(U168,'P-07 HACCP score'!$B$3:$B$7,0),MATCH('D-14 Ernst'!Q$2,'P-07 HACCP score'!$C$2:$E$2,0))</f>
        <v>0</v>
      </c>
      <c r="BO168" s="56">
        <f>INDEX('P-07 HACCP score'!$C$3:$E$7,MATCH(V168,'P-07 HACCP score'!$B$3:$B$7,0),MATCH('D-14 Ernst'!R$2,'P-07 HACCP score'!$C$2:$E$2,0))</f>
        <v>0</v>
      </c>
      <c r="BP168" s="56">
        <f>INDEX('P-07 HACCP score'!$C$3:$E$7,MATCH(W168,'P-07 HACCP score'!$B$3:$B$7,0),MATCH('D-14 Ernst'!S$2,'P-07 HACCP score'!$C$2:$E$2,0))</f>
        <v>0</v>
      </c>
      <c r="BQ168" s="56" t="e">
        <f>INDEX('P-07 HACCP score'!$C$3:$E$7,MATCH(X168,'P-07 HACCP score'!$B$3:$B$7,0),MATCH('D-14 Ernst'!T$2,'P-07 HACCP score'!$C$2:$E$2,0))</f>
        <v>#N/A</v>
      </c>
      <c r="BR168" s="63">
        <f>INDEX('P-07 HACCP score'!$C$3:$E$7,MATCH(Y168,'P-07 HACCP score'!$B$3:$B$7,0),MATCH('D-14 Ernst'!U$2,'P-07 HACCP score'!$C$2:$E$2,0))</f>
        <v>0</v>
      </c>
      <c r="BS168" s="63">
        <f>INDEX('P-07 HACCP score'!$C$3:$E$7,MATCH(Z168,'P-07 HACCP score'!$B$3:$B$7,0),MATCH('D-14 Ernst'!V$2,'P-07 HACCP score'!$C$2:$E$2,0))</f>
        <v>0</v>
      </c>
      <c r="BT168" s="63">
        <f>INDEX('P-07 HACCP score'!$C$3:$E$7,MATCH(AA168,'P-07 HACCP score'!$B$3:$B$7,0),MATCH('D-14 Ernst'!W$2,'P-07 HACCP score'!$C$2:$E$2,0))</f>
        <v>0</v>
      </c>
      <c r="BU168" s="56">
        <f>INDEX('P-07 HACCP score'!$C$3:$E$7,MATCH(AB168,'P-07 HACCP score'!$B$3:$B$7,0),MATCH('D-14 Ernst'!X$2,'P-07 HACCP score'!$C$2:$E$2,0))</f>
        <v>0</v>
      </c>
      <c r="BV168" s="56">
        <f>INDEX('P-07 HACCP score'!$C$3:$E$7,MATCH(AC168,'P-07 HACCP score'!$B$3:$B$7,0),MATCH('D-14 Ernst'!Y$2,'P-07 HACCP score'!$C$2:$E$2,0))</f>
        <v>0</v>
      </c>
      <c r="BW168" s="56">
        <f>INDEX('P-07 HACCP score'!$C$3:$E$7,MATCH(AD168,'P-07 HACCP score'!$B$3:$B$7,0),MATCH('D-14 Ernst'!Z$2,'P-07 HACCP score'!$C$2:$E$2,0))</f>
        <v>0</v>
      </c>
      <c r="BX168" s="56">
        <f>INDEX('P-07 HACCP score'!$C$3:$E$7,MATCH(AE168,'P-07 HACCP score'!$B$3:$B$7,0),MATCH('D-14 Ernst'!AA$2,'P-07 HACCP score'!$C$2:$E$2,0))</f>
        <v>0</v>
      </c>
      <c r="BY168" s="56">
        <f>INDEX('P-07 HACCP score'!$C$3:$E$7,MATCH(AF168,'P-07 HACCP score'!$B$3:$B$7,0),MATCH('D-14 Ernst'!AB$2,'P-07 HACCP score'!$C$2:$E$2,0))</f>
        <v>0</v>
      </c>
      <c r="BZ168" s="56">
        <f>INDEX('P-07 HACCP score'!$C$3:$E$7,MATCH(AG168,'P-07 HACCP score'!$B$3:$B$7,0),MATCH('D-14 Ernst'!AC$2,'P-07 HACCP score'!$C$2:$E$2,0))</f>
        <v>0</v>
      </c>
      <c r="CA168" s="56">
        <f>INDEX('P-07 HACCP score'!$C$3:$E$7,MATCH(AH168,'P-07 HACCP score'!$B$3:$B$7,0),MATCH('D-14 Ernst'!AD$2,'P-07 HACCP score'!$C$2:$E$2,0))</f>
        <v>0</v>
      </c>
      <c r="CB168" s="56">
        <f>INDEX('P-07 HACCP score'!$C$3:$E$7,MATCH(AI168,'P-07 HACCP score'!$B$3:$B$7,0),MATCH('D-14 Ernst'!AE$2,'P-07 HACCP score'!$C$2:$E$2,0))</f>
        <v>0</v>
      </c>
      <c r="CC168" s="56">
        <f>INDEX('P-07 HACCP score'!$C$3:$E$7,MATCH(AJ168,'P-07 HACCP score'!$B$3:$B$7,0),MATCH('D-14 Ernst'!AF$2,'P-07 HACCP score'!$C$2:$E$2,0))</f>
        <v>0</v>
      </c>
      <c r="CD168" s="56">
        <f>INDEX('P-07 HACCP score'!$C$3:$E$7,MATCH(AK168,'P-07 HACCP score'!$B$3:$B$7,0),MATCH('D-14 Ernst'!AG$2,'P-07 HACCP score'!$C$2:$E$2,0))</f>
        <v>0</v>
      </c>
    </row>
    <row r="169" spans="1:82" x14ac:dyDescent="0.3">
      <c r="A169" s="48">
        <v>50781</v>
      </c>
      <c r="B169" s="49" t="s">
        <v>277</v>
      </c>
      <c r="C169" s="45" t="s">
        <v>116</v>
      </c>
      <c r="D169" s="39">
        <v>3</v>
      </c>
      <c r="E169" s="8" t="s">
        <v>83</v>
      </c>
      <c r="F169" s="7"/>
      <c r="G169" s="7"/>
      <c r="H169" s="7" t="str">
        <f>IF(COUNTIF(I169:M169,"H"),"H",
IF(COUNTIF(I169:M169,"M"),"M",
IF(COUNTIF(I169:M169,"L"),"L",
IF(COUNTIF(I169:M169,"B"),"B",""))))</f>
        <v/>
      </c>
      <c r="I169" s="10"/>
      <c r="J169" s="10"/>
      <c r="K169" s="10"/>
      <c r="L169" s="10"/>
      <c r="M169" s="10"/>
      <c r="N169" s="7"/>
      <c r="O169" s="7" t="str">
        <f>IF(COUNTIF(P169:Q169,"H"),"H",
IF(COUNTIF(P169:Q169,"M"),"M",
IF(COUNTIF(P169:Q169,"L"),"L",
IF(COUNTIF(P169:Q169,"B"),"B",""))))</f>
        <v/>
      </c>
      <c r="P169" s="12"/>
      <c r="Q169" s="12"/>
      <c r="R169" s="7"/>
      <c r="S169" s="7"/>
      <c r="T169" s="7"/>
      <c r="U169" s="7"/>
      <c r="V169" s="7"/>
      <c r="W169" s="7"/>
      <c r="X169" s="7" t="str">
        <f>IF(COUNTIF(Y169:AA169,"H"),"H",
IF(COUNTIF(Y169:AA169,"M"),"M",
IF(COUNTIF(Y169:AA169,"L"),"L",
IF(COUNTIF(Y169:AA169,"B"),"B",""))))</f>
        <v/>
      </c>
      <c r="Y169" s="25"/>
      <c r="Z169" s="25"/>
      <c r="AA169" s="25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>
        <f>COUNTIF(AX169:BA169,5)+COUNTIF(BG169:BH169,5)+COUNTIF(BK169:BQ169,5)+COUNTIF(BU169:CD169,5)+COUNTIF(AX169:BA169,9)+COUNTIF(BG169:BH169,9)+COUNTIF(BK169:BQ169,9)+COUNTIF(BU169:CD169,9)</f>
        <v>0</v>
      </c>
      <c r="AM169" s="7">
        <f>COUNTIF(AX169:BA169,15)+COUNTIF(BG169:BH169,15)+COUNTIF(BK169:BQ169,15)+COUNTIF(BU169:CD169,15)+COUNTIF(AX169:BA169,25)+COUNTIF(BG169:BH169,25)+COUNTIF(BK169:BQ169,25)+COUNTIF(BU169:CD169,25)</f>
        <v>0</v>
      </c>
      <c r="AN169" s="7" t="str">
        <f>IF(AM169&gt;=1,"HIGH",IF(AL169&gt;=2,"MEDIUM","LOW"))</f>
        <v>LOW</v>
      </c>
      <c r="AO169" s="7" t="str">
        <f>IF(AND(AM169=1,OR(H169="H",AB169="H"),TEXT(D169,0)&lt;&gt;"4"),"Y","N" )</f>
        <v>N</v>
      </c>
      <c r="AP169" s="7" t="s">
        <v>85</v>
      </c>
      <c r="AQ169" s="7" t="str">
        <f>IF(OR(AP169="Y",AO169="Y"),"MEDIUM",AN169)</f>
        <v>LOW</v>
      </c>
      <c r="AR169" s="57" t="s">
        <v>84</v>
      </c>
      <c r="AS169" s="57" t="s">
        <v>85</v>
      </c>
      <c r="AT169" s="57" t="s">
        <v>85</v>
      </c>
      <c r="AU169" s="57" t="str">
        <f>IF(AND(AR169="H",AS169="S"),"Y",IF(OR(AND(AR169="L",AS169="S",AT169="Y"),AND(AR169="H",AS169="G",AT169="Y")),"Y","N"))</f>
        <v>N</v>
      </c>
      <c r="AW169" s="57" t="str">
        <f>IF(AU169="N",AQ169,IF(AQ169="LOW","MEDIUM","HIGH"))</f>
        <v>LOW</v>
      </c>
      <c r="AX169" s="56">
        <f>INDEX('P-07 HACCP score'!$C$3:$E$7,MATCH(E169,'P-07 HACCP score'!$B$3:$B$7,0),MATCH('D-14 Ernst'!A$2,'P-07 HACCP score'!$C$2:$E$2,0))</f>
        <v>1.5</v>
      </c>
      <c r="AY169" s="56">
        <f>INDEX('P-07 HACCP score'!$C$3:$E$7,MATCH(F169,'P-07 HACCP score'!$B$3:$B$7,0),MATCH('D-14 Ernst'!B$2,'P-07 HACCP score'!$C$2:$E$2,0))</f>
        <v>0</v>
      </c>
      <c r="AZ169" s="56">
        <f>INDEX('P-07 HACCP score'!$C$3:$E$7,MATCH(G169,'P-07 HACCP score'!$B$3:$B$7,0),MATCH('D-14 Ernst'!C$2,'P-07 HACCP score'!$C$2:$E$2,0))</f>
        <v>0</v>
      </c>
      <c r="BA169" s="56" t="e">
        <f>INDEX('P-07 HACCP score'!$C$3:$E$7,MATCH(H169,'P-07 HACCP score'!$B$3:$B$7,0),MATCH('D-14 Ernst'!D$2,'P-07 HACCP score'!$C$2:$E$2,0))</f>
        <v>#N/A</v>
      </c>
      <c r="BB169" s="61">
        <f>INDEX('P-07 HACCP score'!$C$3:$E$7,MATCH(I169,'P-07 HACCP score'!$B$3:$B$7,0),MATCH('D-14 Ernst'!E$2,'P-07 HACCP score'!$C$2:$E$2,0))</f>
        <v>0</v>
      </c>
      <c r="BC169" s="61">
        <f>INDEX('P-07 HACCP score'!$C$3:$E$7,MATCH(J169,'P-07 HACCP score'!$B$3:$B$7,0),MATCH('D-14 Ernst'!F$2,'P-07 HACCP score'!$C$2:$E$2,0))</f>
        <v>0</v>
      </c>
      <c r="BD169" s="61">
        <f>INDEX('P-07 HACCP score'!$C$3:$E$7,MATCH(K169,'P-07 HACCP score'!$B$3:$B$7,0),MATCH('D-14 Ernst'!G$2,'P-07 HACCP score'!$C$2:$E$2,0))</f>
        <v>0</v>
      </c>
      <c r="BE169" s="61">
        <f>INDEX('P-07 HACCP score'!$C$3:$E$7,MATCH(L169,'P-07 HACCP score'!$B$3:$B$7,0),MATCH('D-14 Ernst'!H$2,'P-07 HACCP score'!$C$2:$E$2,0))</f>
        <v>0</v>
      </c>
      <c r="BF169" s="56">
        <f>INDEX('P-07 HACCP score'!$C$3:$E$7,MATCH(M169,'P-07 HACCP score'!$B$3:$B$7,0),MATCH('D-14 Ernst'!I$2,'P-07 HACCP score'!$C$2:$E$2,0))</f>
        <v>0</v>
      </c>
      <c r="BG169" s="56">
        <f>INDEX('P-07 HACCP score'!$C$3:$E$7,MATCH(N169,'P-07 HACCP score'!$B$3:$B$7,0),MATCH('D-14 Ernst'!J$2,'P-07 HACCP score'!$C$2:$E$2,0))</f>
        <v>0</v>
      </c>
      <c r="BH169" s="56" t="e">
        <f>INDEX('P-07 HACCP score'!$C$3:$E$7,MATCH(O169,'P-07 HACCP score'!$B$3:$B$7,0),MATCH('D-14 Ernst'!K$2,'P-07 HACCP score'!$C$2:$E$2,0))</f>
        <v>#N/A</v>
      </c>
      <c r="BI169" s="62">
        <f>INDEX('P-07 HACCP score'!$C$3:$E$7,MATCH(P169,'P-07 HACCP score'!$B$3:$B$7,0),MATCH('D-14 Ernst'!L$2,'P-07 HACCP score'!$C$2:$E$2,0))</f>
        <v>0</v>
      </c>
      <c r="BJ169" s="62">
        <f>INDEX('P-07 HACCP score'!$C$3:$E$7,MATCH(Q169,'P-07 HACCP score'!$B$3:$B$7,0),MATCH('D-14 Ernst'!M$2,'P-07 HACCP score'!$C$2:$E$2,0))</f>
        <v>0</v>
      </c>
      <c r="BK169" s="56">
        <f>INDEX('P-07 HACCP score'!$C$3:$E$7,MATCH(R169,'P-07 HACCP score'!$B$3:$B$7,0),MATCH('D-14 Ernst'!N$2,'P-07 HACCP score'!$C$2:$E$2,0))</f>
        <v>0</v>
      </c>
      <c r="BL169" s="56">
        <f>INDEX('P-07 HACCP score'!$C$3:$E$7,MATCH(S169,'P-07 HACCP score'!$B$3:$B$7,0),MATCH('D-14 Ernst'!O$2,'P-07 HACCP score'!$C$2:$E$2,0))</f>
        <v>0</v>
      </c>
      <c r="BM169" s="56">
        <f>INDEX('P-07 HACCP score'!$C$3:$E$7,MATCH(T169,'P-07 HACCP score'!$B$3:$B$7,0),MATCH('D-14 Ernst'!P$2,'P-07 HACCP score'!$C$2:$E$2,0))</f>
        <v>0</v>
      </c>
      <c r="BN169" s="56">
        <f>INDEX('P-07 HACCP score'!$C$3:$E$7,MATCH(U169,'P-07 HACCP score'!$B$3:$B$7,0),MATCH('D-14 Ernst'!Q$2,'P-07 HACCP score'!$C$2:$E$2,0))</f>
        <v>0</v>
      </c>
      <c r="BO169" s="56">
        <f>INDEX('P-07 HACCP score'!$C$3:$E$7,MATCH(V169,'P-07 HACCP score'!$B$3:$B$7,0),MATCH('D-14 Ernst'!R$2,'P-07 HACCP score'!$C$2:$E$2,0))</f>
        <v>0</v>
      </c>
      <c r="BP169" s="56">
        <f>INDEX('P-07 HACCP score'!$C$3:$E$7,MATCH(W169,'P-07 HACCP score'!$B$3:$B$7,0),MATCH('D-14 Ernst'!S$2,'P-07 HACCP score'!$C$2:$E$2,0))</f>
        <v>0</v>
      </c>
      <c r="BQ169" s="56" t="e">
        <f>INDEX('P-07 HACCP score'!$C$3:$E$7,MATCH(X169,'P-07 HACCP score'!$B$3:$B$7,0),MATCH('D-14 Ernst'!T$2,'P-07 HACCP score'!$C$2:$E$2,0))</f>
        <v>#N/A</v>
      </c>
      <c r="BR169" s="63">
        <f>INDEX('P-07 HACCP score'!$C$3:$E$7,MATCH(Y169,'P-07 HACCP score'!$B$3:$B$7,0),MATCH('D-14 Ernst'!U$2,'P-07 HACCP score'!$C$2:$E$2,0))</f>
        <v>0</v>
      </c>
      <c r="BS169" s="63">
        <f>INDEX('P-07 HACCP score'!$C$3:$E$7,MATCH(Z169,'P-07 HACCP score'!$B$3:$B$7,0),MATCH('D-14 Ernst'!V$2,'P-07 HACCP score'!$C$2:$E$2,0))</f>
        <v>0</v>
      </c>
      <c r="BT169" s="63">
        <f>INDEX('P-07 HACCP score'!$C$3:$E$7,MATCH(AA169,'P-07 HACCP score'!$B$3:$B$7,0),MATCH('D-14 Ernst'!W$2,'P-07 HACCP score'!$C$2:$E$2,0))</f>
        <v>0</v>
      </c>
      <c r="BU169" s="56">
        <f>INDEX('P-07 HACCP score'!$C$3:$E$7,MATCH(AB169,'P-07 HACCP score'!$B$3:$B$7,0),MATCH('D-14 Ernst'!X$2,'P-07 HACCP score'!$C$2:$E$2,0))</f>
        <v>0</v>
      </c>
      <c r="BV169" s="56">
        <f>INDEX('P-07 HACCP score'!$C$3:$E$7,MATCH(AC169,'P-07 HACCP score'!$B$3:$B$7,0),MATCH('D-14 Ernst'!Y$2,'P-07 HACCP score'!$C$2:$E$2,0))</f>
        <v>0</v>
      </c>
      <c r="BW169" s="56">
        <f>INDEX('P-07 HACCP score'!$C$3:$E$7,MATCH(AD169,'P-07 HACCP score'!$B$3:$B$7,0),MATCH('D-14 Ernst'!Z$2,'P-07 HACCP score'!$C$2:$E$2,0))</f>
        <v>0</v>
      </c>
      <c r="BX169" s="56">
        <f>INDEX('P-07 HACCP score'!$C$3:$E$7,MATCH(AE169,'P-07 HACCP score'!$B$3:$B$7,0),MATCH('D-14 Ernst'!AA$2,'P-07 HACCP score'!$C$2:$E$2,0))</f>
        <v>0</v>
      </c>
      <c r="BY169" s="56">
        <f>INDEX('P-07 HACCP score'!$C$3:$E$7,MATCH(AF169,'P-07 HACCP score'!$B$3:$B$7,0),MATCH('D-14 Ernst'!AB$2,'P-07 HACCP score'!$C$2:$E$2,0))</f>
        <v>0</v>
      </c>
      <c r="BZ169" s="56">
        <f>INDEX('P-07 HACCP score'!$C$3:$E$7,MATCH(AG169,'P-07 HACCP score'!$B$3:$B$7,0),MATCH('D-14 Ernst'!AC$2,'P-07 HACCP score'!$C$2:$E$2,0))</f>
        <v>0</v>
      </c>
      <c r="CA169" s="56">
        <f>INDEX('P-07 HACCP score'!$C$3:$E$7,MATCH(AH169,'P-07 HACCP score'!$B$3:$B$7,0),MATCH('D-14 Ernst'!AD$2,'P-07 HACCP score'!$C$2:$E$2,0))</f>
        <v>0</v>
      </c>
      <c r="CB169" s="56">
        <f>INDEX('P-07 HACCP score'!$C$3:$E$7,MATCH(AI169,'P-07 HACCP score'!$B$3:$B$7,0),MATCH('D-14 Ernst'!AE$2,'P-07 HACCP score'!$C$2:$E$2,0))</f>
        <v>0</v>
      </c>
      <c r="CC169" s="56">
        <f>INDEX('P-07 HACCP score'!$C$3:$E$7,MATCH(AJ169,'P-07 HACCP score'!$B$3:$B$7,0),MATCH('D-14 Ernst'!AF$2,'P-07 HACCP score'!$C$2:$E$2,0))</f>
        <v>0</v>
      </c>
      <c r="CD169" s="56">
        <f>INDEX('P-07 HACCP score'!$C$3:$E$7,MATCH(AK169,'P-07 HACCP score'!$B$3:$B$7,0),MATCH('D-14 Ernst'!AG$2,'P-07 HACCP score'!$C$2:$E$2,0))</f>
        <v>0</v>
      </c>
    </row>
    <row r="170" spans="1:82" x14ac:dyDescent="0.3">
      <c r="A170" s="48">
        <v>30470</v>
      </c>
      <c r="B170" s="49" t="s">
        <v>278</v>
      </c>
      <c r="C170" s="45" t="s">
        <v>162</v>
      </c>
      <c r="D170" s="39">
        <v>5</v>
      </c>
      <c r="E170" s="8"/>
      <c r="F170" s="7"/>
      <c r="G170" s="7"/>
      <c r="H170" s="7" t="str">
        <f>IF(COUNTIF(I170:M170,"H"),"H",
IF(COUNTIF(I170:M170,"M"),"M",
IF(COUNTIF(I170:M170,"L"),"L",
IF(COUNTIF(I170:M170,"B"),"B",""))))</f>
        <v/>
      </c>
      <c r="I170" s="10"/>
      <c r="J170" s="10"/>
      <c r="K170" s="10"/>
      <c r="L170" s="10"/>
      <c r="M170" s="10"/>
      <c r="N170" s="7"/>
      <c r="O170" s="7" t="str">
        <f>IF(COUNTIF(P170:Q170,"H"),"H",
IF(COUNTIF(P170:Q170,"M"),"M",
IF(COUNTIF(P170:Q170,"L"),"L",
IF(COUNTIF(P170:Q170,"B"),"B",""))))</f>
        <v/>
      </c>
      <c r="P170" s="12"/>
      <c r="Q170" s="12"/>
      <c r="R170" s="7"/>
      <c r="S170" s="7"/>
      <c r="T170" s="7"/>
      <c r="U170" s="7"/>
      <c r="V170" s="7"/>
      <c r="W170" s="7"/>
      <c r="X170" s="7" t="str">
        <f>IF(COUNTIF(Y170:AA170,"H"),"H",
IF(COUNTIF(Y170:AA170,"M"),"M",
IF(COUNTIF(Y170:AA170,"L"),"L",
IF(COUNTIF(Y170:AA170,"B"),"B",""))))</f>
        <v/>
      </c>
      <c r="Y170" s="25"/>
      <c r="Z170" s="25"/>
      <c r="AA170" s="25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>
        <f>COUNTIF(AX170:BA170,5)+COUNTIF(BG170:BH170,5)+COUNTIF(BK170:BQ170,5)+COUNTIF(BU170:CD170,5)+COUNTIF(AX170:BA170,9)+COUNTIF(BG170:BH170,9)+COUNTIF(BK170:BQ170,9)+COUNTIF(BU170:CD170,9)</f>
        <v>0</v>
      </c>
      <c r="AM170" s="7">
        <f>COUNTIF(AX170:BA170,15)+COUNTIF(BG170:BH170,15)+COUNTIF(BK170:BQ170,15)+COUNTIF(BU170:CD170,15)+COUNTIF(AX170:BA170,25)+COUNTIF(BG170:BH170,25)+COUNTIF(BK170:BQ170,25)+COUNTIF(BU170:CD170,25)</f>
        <v>0</v>
      </c>
      <c r="AN170" s="7" t="str">
        <f>IF(AM170&gt;=1,"HIGH",IF(AL170&gt;=2,"MEDIUM","LOW"))</f>
        <v>LOW</v>
      </c>
      <c r="AO170" s="7" t="str">
        <f>IF(AND(AM170=1,OR(H170="H",AB170="H"),TEXT(D170,0)&lt;&gt;"4"),"Y","N" )</f>
        <v>N</v>
      </c>
      <c r="AP170" s="7" t="s">
        <v>85</v>
      </c>
      <c r="AQ170" s="7" t="str">
        <f>IF(OR(AP170="Y",AO170="Y"),"MEDIUM",AN170)</f>
        <v>LOW</v>
      </c>
      <c r="AR170" s="57" t="s">
        <v>84</v>
      </c>
      <c r="AS170" s="57" t="s">
        <v>86</v>
      </c>
      <c r="AT170" s="57" t="s">
        <v>85</v>
      </c>
      <c r="AU170" s="57" t="str">
        <f>IF(AND(AR170="H",AS170="S"),"Y",IF(OR(AND(AR170="L",AS170="S",AT170="Y"),AND(AR170="H",AS170="G",AT170="Y")),"Y","N"))</f>
        <v>N</v>
      </c>
      <c r="AW170" s="57" t="str">
        <f>IF(AU170="N",AQ170,IF(AQ170="LOW","MEDIUM","HIGH"))</f>
        <v>LOW</v>
      </c>
      <c r="AX170" s="56">
        <f>INDEX('P-07 HACCP score'!$C$3:$E$7,MATCH(E170,'P-07 HACCP score'!$B$3:$B$7,0),MATCH('D-14 Ernst'!A$2,'P-07 HACCP score'!$C$2:$E$2,0))</f>
        <v>0</v>
      </c>
      <c r="AY170" s="56">
        <f>INDEX('P-07 HACCP score'!$C$3:$E$7,MATCH(F170,'P-07 HACCP score'!$B$3:$B$7,0),MATCH('D-14 Ernst'!B$2,'P-07 HACCP score'!$C$2:$E$2,0))</f>
        <v>0</v>
      </c>
      <c r="AZ170" s="56">
        <f>INDEX('P-07 HACCP score'!$C$3:$E$7,MATCH(G170,'P-07 HACCP score'!$B$3:$B$7,0),MATCH('D-14 Ernst'!C$2,'P-07 HACCP score'!$C$2:$E$2,0))</f>
        <v>0</v>
      </c>
      <c r="BA170" s="56" t="e">
        <f>INDEX('P-07 HACCP score'!$C$3:$E$7,MATCH(H170,'P-07 HACCP score'!$B$3:$B$7,0),MATCH('D-14 Ernst'!D$2,'P-07 HACCP score'!$C$2:$E$2,0))</f>
        <v>#N/A</v>
      </c>
      <c r="BB170" s="61">
        <f>INDEX('P-07 HACCP score'!$C$3:$E$7,MATCH(I170,'P-07 HACCP score'!$B$3:$B$7,0),MATCH('D-14 Ernst'!E$2,'P-07 HACCP score'!$C$2:$E$2,0))</f>
        <v>0</v>
      </c>
      <c r="BC170" s="61">
        <f>INDEX('P-07 HACCP score'!$C$3:$E$7,MATCH(J170,'P-07 HACCP score'!$B$3:$B$7,0),MATCH('D-14 Ernst'!F$2,'P-07 HACCP score'!$C$2:$E$2,0))</f>
        <v>0</v>
      </c>
      <c r="BD170" s="61">
        <f>INDEX('P-07 HACCP score'!$C$3:$E$7,MATCH(K170,'P-07 HACCP score'!$B$3:$B$7,0),MATCH('D-14 Ernst'!G$2,'P-07 HACCP score'!$C$2:$E$2,0))</f>
        <v>0</v>
      </c>
      <c r="BE170" s="61">
        <f>INDEX('P-07 HACCP score'!$C$3:$E$7,MATCH(L170,'P-07 HACCP score'!$B$3:$B$7,0),MATCH('D-14 Ernst'!H$2,'P-07 HACCP score'!$C$2:$E$2,0))</f>
        <v>0</v>
      </c>
      <c r="BF170" s="56">
        <f>INDEX('P-07 HACCP score'!$C$3:$E$7,MATCH(M170,'P-07 HACCP score'!$B$3:$B$7,0),MATCH('D-14 Ernst'!I$2,'P-07 HACCP score'!$C$2:$E$2,0))</f>
        <v>0</v>
      </c>
      <c r="BG170" s="56">
        <f>INDEX('P-07 HACCP score'!$C$3:$E$7,MATCH(N170,'P-07 HACCP score'!$B$3:$B$7,0),MATCH('D-14 Ernst'!J$2,'P-07 HACCP score'!$C$2:$E$2,0))</f>
        <v>0</v>
      </c>
      <c r="BH170" s="56" t="e">
        <f>INDEX('P-07 HACCP score'!$C$3:$E$7,MATCH(O170,'P-07 HACCP score'!$B$3:$B$7,0),MATCH('D-14 Ernst'!K$2,'P-07 HACCP score'!$C$2:$E$2,0))</f>
        <v>#N/A</v>
      </c>
      <c r="BI170" s="62">
        <f>INDEX('P-07 HACCP score'!$C$3:$E$7,MATCH(P170,'P-07 HACCP score'!$B$3:$B$7,0),MATCH('D-14 Ernst'!L$2,'P-07 HACCP score'!$C$2:$E$2,0))</f>
        <v>0</v>
      </c>
      <c r="BJ170" s="62">
        <f>INDEX('P-07 HACCP score'!$C$3:$E$7,MATCH(Q170,'P-07 HACCP score'!$B$3:$B$7,0),MATCH('D-14 Ernst'!M$2,'P-07 HACCP score'!$C$2:$E$2,0))</f>
        <v>0</v>
      </c>
      <c r="BK170" s="56">
        <f>INDEX('P-07 HACCP score'!$C$3:$E$7,MATCH(R170,'P-07 HACCP score'!$B$3:$B$7,0),MATCH('D-14 Ernst'!N$2,'P-07 HACCP score'!$C$2:$E$2,0))</f>
        <v>0</v>
      </c>
      <c r="BL170" s="56">
        <f>INDEX('P-07 HACCP score'!$C$3:$E$7,MATCH(S170,'P-07 HACCP score'!$B$3:$B$7,0),MATCH('D-14 Ernst'!O$2,'P-07 HACCP score'!$C$2:$E$2,0))</f>
        <v>0</v>
      </c>
      <c r="BM170" s="56">
        <f>INDEX('P-07 HACCP score'!$C$3:$E$7,MATCH(T170,'P-07 HACCP score'!$B$3:$B$7,0),MATCH('D-14 Ernst'!P$2,'P-07 HACCP score'!$C$2:$E$2,0))</f>
        <v>0</v>
      </c>
      <c r="BN170" s="56">
        <f>INDEX('P-07 HACCP score'!$C$3:$E$7,MATCH(U170,'P-07 HACCP score'!$B$3:$B$7,0),MATCH('D-14 Ernst'!Q$2,'P-07 HACCP score'!$C$2:$E$2,0))</f>
        <v>0</v>
      </c>
      <c r="BO170" s="56">
        <f>INDEX('P-07 HACCP score'!$C$3:$E$7,MATCH(V170,'P-07 HACCP score'!$B$3:$B$7,0),MATCH('D-14 Ernst'!R$2,'P-07 HACCP score'!$C$2:$E$2,0))</f>
        <v>0</v>
      </c>
      <c r="BP170" s="56">
        <f>INDEX('P-07 HACCP score'!$C$3:$E$7,MATCH(W170,'P-07 HACCP score'!$B$3:$B$7,0),MATCH('D-14 Ernst'!S$2,'P-07 HACCP score'!$C$2:$E$2,0))</f>
        <v>0</v>
      </c>
      <c r="BQ170" s="56" t="e">
        <f>INDEX('P-07 HACCP score'!$C$3:$E$7,MATCH(X170,'P-07 HACCP score'!$B$3:$B$7,0),MATCH('D-14 Ernst'!T$2,'P-07 HACCP score'!$C$2:$E$2,0))</f>
        <v>#N/A</v>
      </c>
      <c r="BR170" s="63">
        <f>INDEX('P-07 HACCP score'!$C$3:$E$7,MATCH(Y170,'P-07 HACCP score'!$B$3:$B$7,0),MATCH('D-14 Ernst'!U$2,'P-07 HACCP score'!$C$2:$E$2,0))</f>
        <v>0</v>
      </c>
      <c r="BS170" s="63">
        <f>INDEX('P-07 HACCP score'!$C$3:$E$7,MATCH(Z170,'P-07 HACCP score'!$B$3:$B$7,0),MATCH('D-14 Ernst'!V$2,'P-07 HACCP score'!$C$2:$E$2,0))</f>
        <v>0</v>
      </c>
      <c r="BT170" s="63">
        <f>INDEX('P-07 HACCP score'!$C$3:$E$7,MATCH(AA170,'P-07 HACCP score'!$B$3:$B$7,0),MATCH('D-14 Ernst'!W$2,'P-07 HACCP score'!$C$2:$E$2,0))</f>
        <v>0</v>
      </c>
      <c r="BU170" s="56">
        <f>INDEX('P-07 HACCP score'!$C$3:$E$7,MATCH(AB170,'P-07 HACCP score'!$B$3:$B$7,0),MATCH('D-14 Ernst'!X$2,'P-07 HACCP score'!$C$2:$E$2,0))</f>
        <v>0</v>
      </c>
      <c r="BV170" s="56">
        <f>INDEX('P-07 HACCP score'!$C$3:$E$7,MATCH(AC170,'P-07 HACCP score'!$B$3:$B$7,0),MATCH('D-14 Ernst'!Y$2,'P-07 HACCP score'!$C$2:$E$2,0))</f>
        <v>0</v>
      </c>
      <c r="BW170" s="56">
        <f>INDEX('P-07 HACCP score'!$C$3:$E$7,MATCH(AD170,'P-07 HACCP score'!$B$3:$B$7,0),MATCH('D-14 Ernst'!Z$2,'P-07 HACCP score'!$C$2:$E$2,0))</f>
        <v>0</v>
      </c>
      <c r="BX170" s="56">
        <f>INDEX('P-07 HACCP score'!$C$3:$E$7,MATCH(AE170,'P-07 HACCP score'!$B$3:$B$7,0),MATCH('D-14 Ernst'!AA$2,'P-07 HACCP score'!$C$2:$E$2,0))</f>
        <v>0</v>
      </c>
      <c r="BY170" s="56">
        <f>INDEX('P-07 HACCP score'!$C$3:$E$7,MATCH(AF170,'P-07 HACCP score'!$B$3:$B$7,0),MATCH('D-14 Ernst'!AB$2,'P-07 HACCP score'!$C$2:$E$2,0))</f>
        <v>0</v>
      </c>
      <c r="BZ170" s="56">
        <f>INDEX('P-07 HACCP score'!$C$3:$E$7,MATCH(AG170,'P-07 HACCP score'!$B$3:$B$7,0),MATCH('D-14 Ernst'!AC$2,'P-07 HACCP score'!$C$2:$E$2,0))</f>
        <v>0</v>
      </c>
      <c r="CA170" s="56">
        <f>INDEX('P-07 HACCP score'!$C$3:$E$7,MATCH(AH170,'P-07 HACCP score'!$B$3:$B$7,0),MATCH('D-14 Ernst'!AD$2,'P-07 HACCP score'!$C$2:$E$2,0))</f>
        <v>0</v>
      </c>
      <c r="CB170" s="56">
        <f>INDEX('P-07 HACCP score'!$C$3:$E$7,MATCH(AI170,'P-07 HACCP score'!$B$3:$B$7,0),MATCH('D-14 Ernst'!AE$2,'P-07 HACCP score'!$C$2:$E$2,0))</f>
        <v>0</v>
      </c>
      <c r="CC170" s="56">
        <f>INDEX('P-07 HACCP score'!$C$3:$E$7,MATCH(AJ170,'P-07 HACCP score'!$B$3:$B$7,0),MATCH('D-14 Ernst'!AF$2,'P-07 HACCP score'!$C$2:$E$2,0))</f>
        <v>0</v>
      </c>
      <c r="CD170" s="56">
        <f>INDEX('P-07 HACCP score'!$C$3:$E$7,MATCH(AK170,'P-07 HACCP score'!$B$3:$B$7,0),MATCH('D-14 Ernst'!AG$2,'P-07 HACCP score'!$C$2:$E$2,0))</f>
        <v>0</v>
      </c>
    </row>
    <row r="171" spans="1:82" x14ac:dyDescent="0.3">
      <c r="A171" s="48">
        <v>52510</v>
      </c>
      <c r="B171" s="49" t="s">
        <v>279</v>
      </c>
      <c r="C171" s="45" t="s">
        <v>82</v>
      </c>
      <c r="D171" s="40">
        <v>3</v>
      </c>
      <c r="E171" s="8" t="s">
        <v>83</v>
      </c>
      <c r="F171" s="7"/>
      <c r="G171" s="7"/>
      <c r="H171" s="7" t="str">
        <f>IF(COUNTIF(I171:M171,"H"),"H",
IF(COUNTIF(I171:M171,"M"),"M",
IF(COUNTIF(I171:M171,"L"),"L",
IF(COUNTIF(I171:M171,"B"),"B",""))))</f>
        <v/>
      </c>
      <c r="I171" s="10"/>
      <c r="J171" s="10"/>
      <c r="K171" s="10"/>
      <c r="L171" s="10"/>
      <c r="M171" s="10"/>
      <c r="N171" s="7"/>
      <c r="O171" s="7" t="str">
        <f>IF(COUNTIF(P171:Q171,"H"),"H",
IF(COUNTIF(P171:Q171,"M"),"M",
IF(COUNTIF(P171:Q171,"L"),"L",
IF(COUNTIF(P171:Q171,"B"),"B",""))))</f>
        <v/>
      </c>
      <c r="P171" s="12"/>
      <c r="Q171" s="12"/>
      <c r="R171" s="7"/>
      <c r="S171" s="7"/>
      <c r="T171" s="7"/>
      <c r="U171" s="7"/>
      <c r="V171" s="7"/>
      <c r="W171" s="7"/>
      <c r="X171" s="7" t="str">
        <f>IF(COUNTIF(Y171:AA171,"H"),"H",
IF(COUNTIF(Y171:AA171,"M"),"M",
IF(COUNTIF(Y171:AA171,"L"),"L",
IF(COUNTIF(Y171:AA171,"B"),"B",""))))</f>
        <v/>
      </c>
      <c r="Y171" s="25"/>
      <c r="Z171" s="25"/>
      <c r="AA171" s="25"/>
      <c r="AB171" s="7" t="s">
        <v>84</v>
      </c>
      <c r="AC171" s="7"/>
      <c r="AD171" s="7"/>
      <c r="AE171" s="7"/>
      <c r="AF171" s="7"/>
      <c r="AG171" s="7"/>
      <c r="AH171" s="7"/>
      <c r="AI171" s="7"/>
      <c r="AJ171" s="7"/>
      <c r="AK171" s="7"/>
      <c r="AL171" s="7">
        <f>COUNTIF(AX171:BA171,5)+COUNTIF(BG171:BH171,5)+COUNTIF(BK171:BQ171,5)+COUNTIF(BU171:CD171,5)+COUNTIF(AX171:BA171,9)+COUNTIF(BG171:BH171,9)+COUNTIF(BK171:BQ171,9)+COUNTIF(BU171:CD171,9)</f>
        <v>0</v>
      </c>
      <c r="AM171" s="7">
        <f>COUNTIF(AX171:BA171,15)+COUNTIF(BG171:BH171,15)+COUNTIF(BK171:BQ171,15)+COUNTIF(BU171:CD171,15)+COUNTIF(AX171:BA171,25)+COUNTIF(BG171:BH171,25)+COUNTIF(BK171:BQ171,25)+COUNTIF(BU171:CD171,25)</f>
        <v>0</v>
      </c>
      <c r="AN171" s="7" t="str">
        <f>IF(AM171&gt;=1,"HIGH",IF(AL171&gt;=2,"MEDIUM","LOW"))</f>
        <v>LOW</v>
      </c>
      <c r="AO171" s="7" t="str">
        <f>IF(AND(AM171=1,OR(H171="H",AB171="H"),TEXT(D171,0)&lt;&gt;"4"),"Y","N" )</f>
        <v>N</v>
      </c>
      <c r="AP171" s="7" t="s">
        <v>85</v>
      </c>
      <c r="AQ171" s="7" t="str">
        <f>IF(OR(AP171="Y",AO171="Y"),"MEDIUM",AN171)</f>
        <v>LOW</v>
      </c>
      <c r="AR171" s="57" t="s">
        <v>84</v>
      </c>
      <c r="AS171" s="57" t="s">
        <v>86</v>
      </c>
      <c r="AT171" s="57" t="s">
        <v>85</v>
      </c>
      <c r="AU171" s="57" t="str">
        <f>IF(AND(AR171="H",AS171="S"),"Y",IF(OR(AND(AR171="L",AS171="S",AT171="Y"),AND(AR171="H",AS171="G",AT171="Y")),"Y","N"))</f>
        <v>N</v>
      </c>
      <c r="AW171" s="57" t="str">
        <f>IF(AU171="N",AQ171,IF(AQ171="LOW","MEDIUM","HIGH"))</f>
        <v>LOW</v>
      </c>
      <c r="AX171" s="56">
        <f>INDEX('P-07 HACCP score'!$C$3:$E$7,MATCH(E171,'P-07 HACCP score'!$B$3:$B$7,0),MATCH('D-14 Ernst'!A$2,'P-07 HACCP score'!$C$2:$E$2,0))</f>
        <v>1.5</v>
      </c>
      <c r="AY171" s="56">
        <f>INDEX('P-07 HACCP score'!$C$3:$E$7,MATCH(F171,'P-07 HACCP score'!$B$3:$B$7,0),MATCH('D-14 Ernst'!B$2,'P-07 HACCP score'!$C$2:$E$2,0))</f>
        <v>0</v>
      </c>
      <c r="AZ171" s="56">
        <f>INDEX('P-07 HACCP score'!$C$3:$E$7,MATCH(G171,'P-07 HACCP score'!$B$3:$B$7,0),MATCH('D-14 Ernst'!C$2,'P-07 HACCP score'!$C$2:$E$2,0))</f>
        <v>0</v>
      </c>
      <c r="BA171" s="56" t="e">
        <f>INDEX('P-07 HACCP score'!$C$3:$E$7,MATCH(H171,'P-07 HACCP score'!$B$3:$B$7,0),MATCH('D-14 Ernst'!D$2,'P-07 HACCP score'!$C$2:$E$2,0))</f>
        <v>#N/A</v>
      </c>
      <c r="BB171" s="61">
        <f>INDEX('P-07 HACCP score'!$C$3:$E$7,MATCH(I171,'P-07 HACCP score'!$B$3:$B$7,0),MATCH('D-14 Ernst'!E$2,'P-07 HACCP score'!$C$2:$E$2,0))</f>
        <v>0</v>
      </c>
      <c r="BC171" s="61">
        <f>INDEX('P-07 HACCP score'!$C$3:$E$7,MATCH(J171,'P-07 HACCP score'!$B$3:$B$7,0),MATCH('D-14 Ernst'!F$2,'P-07 HACCP score'!$C$2:$E$2,0))</f>
        <v>0</v>
      </c>
      <c r="BD171" s="61">
        <f>INDEX('P-07 HACCP score'!$C$3:$E$7,MATCH(K171,'P-07 HACCP score'!$B$3:$B$7,0),MATCH('D-14 Ernst'!G$2,'P-07 HACCP score'!$C$2:$E$2,0))</f>
        <v>0</v>
      </c>
      <c r="BE171" s="61">
        <f>INDEX('P-07 HACCP score'!$C$3:$E$7,MATCH(L171,'P-07 HACCP score'!$B$3:$B$7,0),MATCH('D-14 Ernst'!H$2,'P-07 HACCP score'!$C$2:$E$2,0))</f>
        <v>0</v>
      </c>
      <c r="BF171" s="56">
        <f>INDEX('P-07 HACCP score'!$C$3:$E$7,MATCH(M171,'P-07 HACCP score'!$B$3:$B$7,0),MATCH('D-14 Ernst'!I$2,'P-07 HACCP score'!$C$2:$E$2,0))</f>
        <v>0</v>
      </c>
      <c r="BG171" s="56">
        <f>INDEX('P-07 HACCP score'!$C$3:$E$7,MATCH(N171,'P-07 HACCP score'!$B$3:$B$7,0),MATCH('D-14 Ernst'!J$2,'P-07 HACCP score'!$C$2:$E$2,0))</f>
        <v>0</v>
      </c>
      <c r="BH171" s="56" t="e">
        <f>INDEX('P-07 HACCP score'!$C$3:$E$7,MATCH(O171,'P-07 HACCP score'!$B$3:$B$7,0),MATCH('D-14 Ernst'!K$2,'P-07 HACCP score'!$C$2:$E$2,0))</f>
        <v>#N/A</v>
      </c>
      <c r="BI171" s="62">
        <f>INDEX('P-07 HACCP score'!$C$3:$E$7,MATCH(P171,'P-07 HACCP score'!$B$3:$B$7,0),MATCH('D-14 Ernst'!L$2,'P-07 HACCP score'!$C$2:$E$2,0))</f>
        <v>0</v>
      </c>
      <c r="BJ171" s="62">
        <f>INDEX('P-07 HACCP score'!$C$3:$E$7,MATCH(Q171,'P-07 HACCP score'!$B$3:$B$7,0),MATCH('D-14 Ernst'!M$2,'P-07 HACCP score'!$C$2:$E$2,0))</f>
        <v>0</v>
      </c>
      <c r="BK171" s="56">
        <f>INDEX('P-07 HACCP score'!$C$3:$E$7,MATCH(R171,'P-07 HACCP score'!$B$3:$B$7,0),MATCH('D-14 Ernst'!N$2,'P-07 HACCP score'!$C$2:$E$2,0))</f>
        <v>0</v>
      </c>
      <c r="BL171" s="56">
        <f>INDEX('P-07 HACCP score'!$C$3:$E$7,MATCH(S171,'P-07 HACCP score'!$B$3:$B$7,0),MATCH('D-14 Ernst'!O$2,'P-07 HACCP score'!$C$2:$E$2,0))</f>
        <v>0</v>
      </c>
      <c r="BM171" s="56">
        <f>INDEX('P-07 HACCP score'!$C$3:$E$7,MATCH(T171,'P-07 HACCP score'!$B$3:$B$7,0),MATCH('D-14 Ernst'!P$2,'P-07 HACCP score'!$C$2:$E$2,0))</f>
        <v>0</v>
      </c>
      <c r="BN171" s="56">
        <f>INDEX('P-07 HACCP score'!$C$3:$E$7,MATCH(U171,'P-07 HACCP score'!$B$3:$B$7,0),MATCH('D-14 Ernst'!Q$2,'P-07 HACCP score'!$C$2:$E$2,0))</f>
        <v>0</v>
      </c>
      <c r="BO171" s="56">
        <f>INDEX('P-07 HACCP score'!$C$3:$E$7,MATCH(V171,'P-07 HACCP score'!$B$3:$B$7,0),MATCH('D-14 Ernst'!R$2,'P-07 HACCP score'!$C$2:$E$2,0))</f>
        <v>0</v>
      </c>
      <c r="BP171" s="56">
        <f>INDEX('P-07 HACCP score'!$C$3:$E$7,MATCH(W171,'P-07 HACCP score'!$B$3:$B$7,0),MATCH('D-14 Ernst'!S$2,'P-07 HACCP score'!$C$2:$E$2,0))</f>
        <v>0</v>
      </c>
      <c r="BQ171" s="56" t="e">
        <f>INDEX('P-07 HACCP score'!$C$3:$E$7,MATCH(X171,'P-07 HACCP score'!$B$3:$B$7,0),MATCH('D-14 Ernst'!T$2,'P-07 HACCP score'!$C$2:$E$2,0))</f>
        <v>#N/A</v>
      </c>
      <c r="BR171" s="63">
        <f>INDEX('P-07 HACCP score'!$C$3:$E$7,MATCH(Y171,'P-07 HACCP score'!$B$3:$B$7,0),MATCH('D-14 Ernst'!U$2,'P-07 HACCP score'!$C$2:$E$2,0))</f>
        <v>0</v>
      </c>
      <c r="BS171" s="63">
        <f>INDEX('P-07 HACCP score'!$C$3:$E$7,MATCH(Z171,'P-07 HACCP score'!$B$3:$B$7,0),MATCH('D-14 Ernst'!V$2,'P-07 HACCP score'!$C$2:$E$2,0))</f>
        <v>0</v>
      </c>
      <c r="BT171" s="63">
        <f>INDEX('P-07 HACCP score'!$C$3:$E$7,MATCH(AA171,'P-07 HACCP score'!$B$3:$B$7,0),MATCH('D-14 Ernst'!W$2,'P-07 HACCP score'!$C$2:$E$2,0))</f>
        <v>0</v>
      </c>
      <c r="BU171" s="56">
        <f>INDEX('P-07 HACCP score'!$C$3:$E$7,MATCH(AB171,'P-07 HACCP score'!$B$3:$B$7,0),MATCH('D-14 Ernst'!X$2,'P-07 HACCP score'!$C$2:$E$2,0))</f>
        <v>3</v>
      </c>
      <c r="BV171" s="56">
        <f>INDEX('P-07 HACCP score'!$C$3:$E$7,MATCH(AC171,'P-07 HACCP score'!$B$3:$B$7,0),MATCH('D-14 Ernst'!Y$2,'P-07 HACCP score'!$C$2:$E$2,0))</f>
        <v>0</v>
      </c>
      <c r="BW171" s="56">
        <f>INDEX('P-07 HACCP score'!$C$3:$E$7,MATCH(AD171,'P-07 HACCP score'!$B$3:$B$7,0),MATCH('D-14 Ernst'!Z$2,'P-07 HACCP score'!$C$2:$E$2,0))</f>
        <v>0</v>
      </c>
      <c r="BX171" s="56">
        <f>INDEX('P-07 HACCP score'!$C$3:$E$7,MATCH(AE171,'P-07 HACCP score'!$B$3:$B$7,0),MATCH('D-14 Ernst'!AA$2,'P-07 HACCP score'!$C$2:$E$2,0))</f>
        <v>0</v>
      </c>
      <c r="BY171" s="56">
        <f>INDEX('P-07 HACCP score'!$C$3:$E$7,MATCH(AF171,'P-07 HACCP score'!$B$3:$B$7,0),MATCH('D-14 Ernst'!AB$2,'P-07 HACCP score'!$C$2:$E$2,0))</f>
        <v>0</v>
      </c>
      <c r="BZ171" s="56">
        <f>INDEX('P-07 HACCP score'!$C$3:$E$7,MATCH(AG171,'P-07 HACCP score'!$B$3:$B$7,0),MATCH('D-14 Ernst'!AC$2,'P-07 HACCP score'!$C$2:$E$2,0))</f>
        <v>0</v>
      </c>
      <c r="CA171" s="56">
        <f>INDEX('P-07 HACCP score'!$C$3:$E$7,MATCH(AH171,'P-07 HACCP score'!$B$3:$B$7,0),MATCH('D-14 Ernst'!AD$2,'P-07 HACCP score'!$C$2:$E$2,0))</f>
        <v>0</v>
      </c>
      <c r="CB171" s="56">
        <f>INDEX('P-07 HACCP score'!$C$3:$E$7,MATCH(AI171,'P-07 HACCP score'!$B$3:$B$7,0),MATCH('D-14 Ernst'!AE$2,'P-07 HACCP score'!$C$2:$E$2,0))</f>
        <v>0</v>
      </c>
      <c r="CC171" s="56">
        <f>INDEX('P-07 HACCP score'!$C$3:$E$7,MATCH(AJ171,'P-07 HACCP score'!$B$3:$B$7,0),MATCH('D-14 Ernst'!AF$2,'P-07 HACCP score'!$C$2:$E$2,0))</f>
        <v>0</v>
      </c>
      <c r="CD171" s="56">
        <f>INDEX('P-07 HACCP score'!$C$3:$E$7,MATCH(AK171,'P-07 HACCP score'!$B$3:$B$7,0),MATCH('D-14 Ernst'!AG$2,'P-07 HACCP score'!$C$2:$E$2,0))</f>
        <v>0</v>
      </c>
    </row>
    <row r="172" spans="1:82" x14ac:dyDescent="0.3">
      <c r="A172" s="48">
        <v>52020</v>
      </c>
      <c r="B172" s="49" t="s">
        <v>280</v>
      </c>
      <c r="C172" s="45" t="s">
        <v>101</v>
      </c>
      <c r="D172" s="39">
        <v>4</v>
      </c>
      <c r="E172" s="8"/>
      <c r="F172" s="7"/>
      <c r="G172" s="7"/>
      <c r="H172" s="7" t="str">
        <f>IF(COUNTIF(I172:M172,"H"),"H",
IF(COUNTIF(I172:M172,"M"),"M",
IF(COUNTIF(I172:M172,"L"),"L",
IF(COUNTIF(I172:M172,"B"),"B",""))))</f>
        <v/>
      </c>
      <c r="I172" s="10"/>
      <c r="J172" s="10"/>
      <c r="K172" s="10"/>
      <c r="L172" s="10"/>
      <c r="M172" s="10"/>
      <c r="N172" s="7"/>
      <c r="O172" s="7" t="str">
        <f>IF(COUNTIF(P172:Q172,"H"),"H",
IF(COUNTIF(P172:Q172,"M"),"M",
IF(COUNTIF(P172:Q172,"L"),"L",
IF(COUNTIF(P172:Q172,"B"),"B",""))))</f>
        <v/>
      </c>
      <c r="P172" s="12"/>
      <c r="Q172" s="12"/>
      <c r="R172" s="7" t="s">
        <v>84</v>
      </c>
      <c r="S172" s="7"/>
      <c r="T172" s="7" t="s">
        <v>83</v>
      </c>
      <c r="U172" s="7"/>
      <c r="V172" s="7"/>
      <c r="W172" s="7"/>
      <c r="X172" s="7" t="str">
        <f>IF(COUNTIF(Y172:AA172,"H"),"H",
IF(COUNTIF(Y172:AA172,"M"),"M",
IF(COUNTIF(Y172:AA172,"L"),"L",
IF(COUNTIF(Y172:AA172,"B"),"B",""))))</f>
        <v>L</v>
      </c>
      <c r="Y172" s="25"/>
      <c r="Z172" s="36" t="s">
        <v>84</v>
      </c>
      <c r="AA172" s="25"/>
      <c r="AB172" s="7" t="s">
        <v>102</v>
      </c>
      <c r="AC172" s="7"/>
      <c r="AD172" s="7"/>
      <c r="AE172" s="7"/>
      <c r="AF172" s="7"/>
      <c r="AG172" s="7"/>
      <c r="AH172" s="7"/>
      <c r="AI172" s="7"/>
      <c r="AJ172" s="7"/>
      <c r="AK172" s="7"/>
      <c r="AL172" s="7">
        <f>COUNTIF(AX172:BA172,5)+COUNTIF(BG172:BH172,5)+COUNTIF(BK172:BQ172,5)+COUNTIF(BU172:CD172,5)+COUNTIF(AX172:BA172,9)+COUNTIF(BG172:BH172,9)+COUNTIF(BK172:BQ172,9)+COUNTIF(BU172:CD172,9)</f>
        <v>3</v>
      </c>
      <c r="AM172" s="7">
        <f>COUNTIF(AX172:BA172,15)+COUNTIF(BG172:BH172,15)+COUNTIF(BK172:BQ172,15)+COUNTIF(BU172:CD172,15)+COUNTIF(AX172:BA172,25)+COUNTIF(BG172:BH172,25)+COUNTIF(BK172:BQ172,25)+COUNTIF(BU172:CD172,25)</f>
        <v>0</v>
      </c>
      <c r="AN172" s="7" t="str">
        <f>IF(AM172&gt;=1,"HIGH",IF(AL172&gt;=2,"MEDIUM","LOW"))</f>
        <v>MEDIUM</v>
      </c>
      <c r="AO172" s="7" t="str">
        <f>IF(AND(AM172=1,OR(H172="H",AB172="H"),TEXT(D172,0)&lt;&gt;"4"),"Y","N" )</f>
        <v>N</v>
      </c>
      <c r="AP172" s="7" t="s">
        <v>85</v>
      </c>
      <c r="AQ172" s="7" t="str">
        <f>IF(OR(AP172="Y",AO172="Y"),"MEDIUM",AN172)</f>
        <v>MEDIUM</v>
      </c>
      <c r="AR172" s="57" t="s">
        <v>84</v>
      </c>
      <c r="AS172" s="57" t="s">
        <v>86</v>
      </c>
      <c r="AT172" s="57" t="s">
        <v>85</v>
      </c>
      <c r="AU172" s="57" t="str">
        <f>IF(AND(AR172="H",AS172="S"),"Y",IF(OR(AND(AR172="L",AS172="S",AT172="Y"),AND(AR172="H",AS172="G",AT172="Y")),"Y","N"))</f>
        <v>N</v>
      </c>
      <c r="AW172" s="57" t="str">
        <f>IF(AU172="N",AQ172,IF(AQ172="LOW","MEDIUM","HIGH"))</f>
        <v>MEDIUM</v>
      </c>
      <c r="AX172" s="56">
        <f>INDEX('P-07 HACCP score'!$C$3:$E$7,MATCH(E172,'P-07 HACCP score'!$B$3:$B$7,0),MATCH('D-14 Ernst'!A$2,'P-07 HACCP score'!$C$2:$E$2,0))</f>
        <v>0</v>
      </c>
      <c r="AY172" s="56">
        <f>INDEX('P-07 HACCP score'!$C$3:$E$7,MATCH(F172,'P-07 HACCP score'!$B$3:$B$7,0),MATCH('D-14 Ernst'!B$2,'P-07 HACCP score'!$C$2:$E$2,0))</f>
        <v>0</v>
      </c>
      <c r="AZ172" s="56">
        <f>INDEX('P-07 HACCP score'!$C$3:$E$7,MATCH(G172,'P-07 HACCP score'!$B$3:$B$7,0),MATCH('D-14 Ernst'!C$2,'P-07 HACCP score'!$C$2:$E$2,0))</f>
        <v>0</v>
      </c>
      <c r="BA172" s="56" t="e">
        <f>INDEX('P-07 HACCP score'!$C$3:$E$7,MATCH(H172,'P-07 HACCP score'!$B$3:$B$7,0),MATCH('D-14 Ernst'!D$2,'P-07 HACCP score'!$C$2:$E$2,0))</f>
        <v>#N/A</v>
      </c>
      <c r="BB172" s="61">
        <f>INDEX('P-07 HACCP score'!$C$3:$E$7,MATCH(I172,'P-07 HACCP score'!$B$3:$B$7,0),MATCH('D-14 Ernst'!E$2,'P-07 HACCP score'!$C$2:$E$2,0))</f>
        <v>0</v>
      </c>
      <c r="BC172" s="61">
        <f>INDEX('P-07 HACCP score'!$C$3:$E$7,MATCH(J172,'P-07 HACCP score'!$B$3:$B$7,0),MATCH('D-14 Ernst'!F$2,'P-07 HACCP score'!$C$2:$E$2,0))</f>
        <v>0</v>
      </c>
      <c r="BD172" s="61">
        <f>INDEX('P-07 HACCP score'!$C$3:$E$7,MATCH(K172,'P-07 HACCP score'!$B$3:$B$7,0),MATCH('D-14 Ernst'!G$2,'P-07 HACCP score'!$C$2:$E$2,0))</f>
        <v>0</v>
      </c>
      <c r="BE172" s="61">
        <f>INDEX('P-07 HACCP score'!$C$3:$E$7,MATCH(L172,'P-07 HACCP score'!$B$3:$B$7,0),MATCH('D-14 Ernst'!H$2,'P-07 HACCP score'!$C$2:$E$2,0))</f>
        <v>0</v>
      </c>
      <c r="BF172" s="56">
        <f>INDEX('P-07 HACCP score'!$C$3:$E$7,MATCH(M172,'P-07 HACCP score'!$B$3:$B$7,0),MATCH('D-14 Ernst'!I$2,'P-07 HACCP score'!$C$2:$E$2,0))</f>
        <v>0</v>
      </c>
      <c r="BG172" s="56">
        <f>INDEX('P-07 HACCP score'!$C$3:$E$7,MATCH(N172,'P-07 HACCP score'!$B$3:$B$7,0),MATCH('D-14 Ernst'!J$2,'P-07 HACCP score'!$C$2:$E$2,0))</f>
        <v>0</v>
      </c>
      <c r="BH172" s="56" t="e">
        <f>INDEX('P-07 HACCP score'!$C$3:$E$7,MATCH(O172,'P-07 HACCP score'!$B$3:$B$7,0),MATCH('D-14 Ernst'!K$2,'P-07 HACCP score'!$C$2:$E$2,0))</f>
        <v>#N/A</v>
      </c>
      <c r="BI172" s="62">
        <f>INDEX('P-07 HACCP score'!$C$3:$E$7,MATCH(P172,'P-07 HACCP score'!$B$3:$B$7,0),MATCH('D-14 Ernst'!L$2,'P-07 HACCP score'!$C$2:$E$2,0))</f>
        <v>0</v>
      </c>
      <c r="BJ172" s="62">
        <f>INDEX('P-07 HACCP score'!$C$3:$E$7,MATCH(Q172,'P-07 HACCP score'!$B$3:$B$7,0),MATCH('D-14 Ernst'!M$2,'P-07 HACCP score'!$C$2:$E$2,0))</f>
        <v>0</v>
      </c>
      <c r="BK172" s="56">
        <f>INDEX('P-07 HACCP score'!$C$3:$E$7,MATCH(R172,'P-07 HACCP score'!$B$3:$B$7,0),MATCH('D-14 Ernst'!N$2,'P-07 HACCP score'!$C$2:$E$2,0))</f>
        <v>5</v>
      </c>
      <c r="BL172" s="56">
        <f>INDEX('P-07 HACCP score'!$C$3:$E$7,MATCH(S172,'P-07 HACCP score'!$B$3:$B$7,0),MATCH('D-14 Ernst'!O$2,'P-07 HACCP score'!$C$2:$E$2,0))</f>
        <v>0</v>
      </c>
      <c r="BM172" s="56">
        <f>INDEX('P-07 HACCP score'!$C$3:$E$7,MATCH(T172,'P-07 HACCP score'!$B$3:$B$7,0),MATCH('D-14 Ernst'!P$2,'P-07 HACCP score'!$C$2:$E$2,0))</f>
        <v>1.5</v>
      </c>
      <c r="BN172" s="56">
        <f>INDEX('P-07 HACCP score'!$C$3:$E$7,MATCH(U172,'P-07 HACCP score'!$B$3:$B$7,0),MATCH('D-14 Ernst'!Q$2,'P-07 HACCP score'!$C$2:$E$2,0))</f>
        <v>0</v>
      </c>
      <c r="BO172" s="56">
        <f>INDEX('P-07 HACCP score'!$C$3:$E$7,MATCH(V172,'P-07 HACCP score'!$B$3:$B$7,0),MATCH('D-14 Ernst'!R$2,'P-07 HACCP score'!$C$2:$E$2,0))</f>
        <v>0</v>
      </c>
      <c r="BP172" s="56">
        <f>INDEX('P-07 HACCP score'!$C$3:$E$7,MATCH(W172,'P-07 HACCP score'!$B$3:$B$7,0),MATCH('D-14 Ernst'!S$2,'P-07 HACCP score'!$C$2:$E$2,0))</f>
        <v>0</v>
      </c>
      <c r="BQ172" s="56">
        <f>INDEX('P-07 HACCP score'!$C$3:$E$7,MATCH(X172,'P-07 HACCP score'!$B$3:$B$7,0),MATCH('D-14 Ernst'!T$2,'P-07 HACCP score'!$C$2:$E$2,0))</f>
        <v>5</v>
      </c>
      <c r="BR172" s="63">
        <f>INDEX('P-07 HACCP score'!$C$3:$E$7,MATCH(Y172,'P-07 HACCP score'!$B$3:$B$7,0),MATCH('D-14 Ernst'!U$2,'P-07 HACCP score'!$C$2:$E$2,0))</f>
        <v>0</v>
      </c>
      <c r="BS172" s="63">
        <f>INDEX('P-07 HACCP score'!$C$3:$E$7,MATCH(Z172,'P-07 HACCP score'!$B$3:$B$7,0),MATCH('D-14 Ernst'!V$2,'P-07 HACCP score'!$C$2:$E$2,0))</f>
        <v>5</v>
      </c>
      <c r="BT172" s="63">
        <f>INDEX('P-07 HACCP score'!$C$3:$E$7,MATCH(AA172,'P-07 HACCP score'!$B$3:$B$7,0),MATCH('D-14 Ernst'!W$2,'P-07 HACCP score'!$C$2:$E$2,0))</f>
        <v>0</v>
      </c>
      <c r="BU172" s="56">
        <f>INDEX('P-07 HACCP score'!$C$3:$E$7,MATCH(AB172,'P-07 HACCP score'!$B$3:$B$7,0),MATCH('D-14 Ernst'!X$2,'P-07 HACCP score'!$C$2:$E$2,0))</f>
        <v>9</v>
      </c>
      <c r="BV172" s="56">
        <f>INDEX('P-07 HACCP score'!$C$3:$E$7,MATCH(AC172,'P-07 HACCP score'!$B$3:$B$7,0),MATCH('D-14 Ernst'!Y$2,'P-07 HACCP score'!$C$2:$E$2,0))</f>
        <v>0</v>
      </c>
      <c r="BW172" s="56">
        <f>INDEX('P-07 HACCP score'!$C$3:$E$7,MATCH(AD172,'P-07 HACCP score'!$B$3:$B$7,0),MATCH('D-14 Ernst'!Z$2,'P-07 HACCP score'!$C$2:$E$2,0))</f>
        <v>0</v>
      </c>
      <c r="BX172" s="56">
        <f>INDEX('P-07 HACCP score'!$C$3:$E$7,MATCH(AE172,'P-07 HACCP score'!$B$3:$B$7,0),MATCH('D-14 Ernst'!AA$2,'P-07 HACCP score'!$C$2:$E$2,0))</f>
        <v>0</v>
      </c>
      <c r="BY172" s="56">
        <f>INDEX('P-07 HACCP score'!$C$3:$E$7,MATCH(AF172,'P-07 HACCP score'!$B$3:$B$7,0),MATCH('D-14 Ernst'!AB$2,'P-07 HACCP score'!$C$2:$E$2,0))</f>
        <v>0</v>
      </c>
      <c r="BZ172" s="56">
        <f>INDEX('P-07 HACCP score'!$C$3:$E$7,MATCH(AG172,'P-07 HACCP score'!$B$3:$B$7,0),MATCH('D-14 Ernst'!AC$2,'P-07 HACCP score'!$C$2:$E$2,0))</f>
        <v>0</v>
      </c>
      <c r="CA172" s="56">
        <f>INDEX('P-07 HACCP score'!$C$3:$E$7,MATCH(AH172,'P-07 HACCP score'!$B$3:$B$7,0),MATCH('D-14 Ernst'!AD$2,'P-07 HACCP score'!$C$2:$E$2,0))</f>
        <v>0</v>
      </c>
      <c r="CB172" s="56">
        <f>INDEX('P-07 HACCP score'!$C$3:$E$7,MATCH(AI172,'P-07 HACCP score'!$B$3:$B$7,0),MATCH('D-14 Ernst'!AE$2,'P-07 HACCP score'!$C$2:$E$2,0))</f>
        <v>0</v>
      </c>
      <c r="CC172" s="56">
        <f>INDEX('P-07 HACCP score'!$C$3:$E$7,MATCH(AJ172,'P-07 HACCP score'!$B$3:$B$7,0),MATCH('D-14 Ernst'!AF$2,'P-07 HACCP score'!$C$2:$E$2,0))</f>
        <v>0</v>
      </c>
      <c r="CD172" s="56">
        <f>INDEX('P-07 HACCP score'!$C$3:$E$7,MATCH(AK172,'P-07 HACCP score'!$B$3:$B$7,0),MATCH('D-14 Ernst'!AG$2,'P-07 HACCP score'!$C$2:$E$2,0))</f>
        <v>0</v>
      </c>
    </row>
    <row r="173" spans="1:82" x14ac:dyDescent="0.3">
      <c r="A173" s="48">
        <v>50091</v>
      </c>
      <c r="B173" s="49" t="s">
        <v>281</v>
      </c>
      <c r="C173" s="45" t="s">
        <v>116</v>
      </c>
      <c r="D173" s="39">
        <v>5</v>
      </c>
      <c r="E173" s="8"/>
      <c r="F173" s="7"/>
      <c r="G173" s="7"/>
      <c r="H173" s="7" t="str">
        <f>IF(COUNTIF(I173:M173,"H"),"H",
IF(COUNTIF(I173:M173,"M"),"M",
IF(COUNTIF(I173:M173,"L"),"L",
IF(COUNTIF(I173:M173,"B"),"B",""))))</f>
        <v/>
      </c>
      <c r="I173" s="10"/>
      <c r="J173" s="10"/>
      <c r="K173" s="10"/>
      <c r="L173" s="10"/>
      <c r="M173" s="10"/>
      <c r="N173" s="7"/>
      <c r="O173" s="7" t="str">
        <f>IF(COUNTIF(P173:Q173,"H"),"H",
IF(COUNTIF(P173:Q173,"M"),"M",
IF(COUNTIF(P173:Q173,"L"),"L",
IF(COUNTIF(P173:Q173,"B"),"B",""))))</f>
        <v/>
      </c>
      <c r="P173" s="12"/>
      <c r="Q173" s="12"/>
      <c r="R173" s="7"/>
      <c r="S173" s="7"/>
      <c r="T173" s="7"/>
      <c r="U173" s="7"/>
      <c r="V173" s="7"/>
      <c r="W173" s="7"/>
      <c r="X173" s="7" t="str">
        <f>IF(COUNTIF(Y173:AA173,"H"),"H",
IF(COUNTIF(Y173:AA173,"M"),"M",
IF(COUNTIF(Y173:AA173,"L"),"L",
IF(COUNTIF(Y173:AA173,"B"),"B",""))))</f>
        <v/>
      </c>
      <c r="Y173" s="25"/>
      <c r="Z173" s="25"/>
      <c r="AA173" s="25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>
        <f>COUNTIF(AX173:BA173,5)+COUNTIF(BG173:BH173,5)+COUNTIF(BK173:BQ173,5)+COUNTIF(BU173:CD173,5)+COUNTIF(AX173:BA173,9)+COUNTIF(BG173:BH173,9)+COUNTIF(BK173:BQ173,9)+COUNTIF(BU173:CD173,9)</f>
        <v>0</v>
      </c>
      <c r="AM173" s="7">
        <f>COUNTIF(AX173:BA173,15)+COUNTIF(BG173:BH173,15)+COUNTIF(BK173:BQ173,15)+COUNTIF(BU173:CD173,15)+COUNTIF(AX173:BA173,25)+COUNTIF(BG173:BH173,25)+COUNTIF(BK173:BQ173,25)+COUNTIF(BU173:CD173,25)</f>
        <v>0</v>
      </c>
      <c r="AN173" s="7" t="str">
        <f>IF(AM173&gt;=1,"HIGH",IF(AL173&gt;=2,"MEDIUM","LOW"))</f>
        <v>LOW</v>
      </c>
      <c r="AO173" s="7" t="str">
        <f>IF(AND(AM173=1,OR(H173="H",AB173="H"),TEXT(D173,0)&lt;&gt;"4"),"Y","N" )</f>
        <v>N</v>
      </c>
      <c r="AP173" s="7" t="s">
        <v>85</v>
      </c>
      <c r="AQ173" s="7" t="str">
        <f>IF(OR(AP173="Y",AO173="Y"),"MEDIUM",AN173)</f>
        <v>LOW</v>
      </c>
      <c r="AR173" s="57" t="s">
        <v>84</v>
      </c>
      <c r="AS173" s="57" t="s">
        <v>85</v>
      </c>
      <c r="AT173" s="57" t="s">
        <v>85</v>
      </c>
      <c r="AU173" s="57" t="str">
        <f>IF(AND(AR173="H",AS173="S"),"Y",IF(OR(AND(AR173="L",AS173="S",AT173="Y"),AND(AR173="H",AS173="G",AT173="Y")),"Y","N"))</f>
        <v>N</v>
      </c>
      <c r="AW173" s="57" t="str">
        <f>IF(AU173="N",AQ173,IF(AQ173="LOW","MEDIUM","HIGH"))</f>
        <v>LOW</v>
      </c>
      <c r="AX173" s="56">
        <f>INDEX('P-07 HACCP score'!$C$3:$E$7,MATCH(E173,'P-07 HACCP score'!$B$3:$B$7,0),MATCH('D-14 Ernst'!A$2,'P-07 HACCP score'!$C$2:$E$2,0))</f>
        <v>0</v>
      </c>
      <c r="AY173" s="56">
        <f>INDEX('P-07 HACCP score'!$C$3:$E$7,MATCH(F173,'P-07 HACCP score'!$B$3:$B$7,0),MATCH('D-14 Ernst'!B$2,'P-07 HACCP score'!$C$2:$E$2,0))</f>
        <v>0</v>
      </c>
      <c r="AZ173" s="56">
        <f>INDEX('P-07 HACCP score'!$C$3:$E$7,MATCH(G173,'P-07 HACCP score'!$B$3:$B$7,0),MATCH('D-14 Ernst'!C$2,'P-07 HACCP score'!$C$2:$E$2,0))</f>
        <v>0</v>
      </c>
      <c r="BA173" s="56" t="e">
        <f>INDEX('P-07 HACCP score'!$C$3:$E$7,MATCH(H173,'P-07 HACCP score'!$B$3:$B$7,0),MATCH('D-14 Ernst'!D$2,'P-07 HACCP score'!$C$2:$E$2,0))</f>
        <v>#N/A</v>
      </c>
      <c r="BB173" s="61">
        <f>INDEX('P-07 HACCP score'!$C$3:$E$7,MATCH(I173,'P-07 HACCP score'!$B$3:$B$7,0),MATCH('D-14 Ernst'!E$2,'P-07 HACCP score'!$C$2:$E$2,0))</f>
        <v>0</v>
      </c>
      <c r="BC173" s="61">
        <f>INDEX('P-07 HACCP score'!$C$3:$E$7,MATCH(J173,'P-07 HACCP score'!$B$3:$B$7,0),MATCH('D-14 Ernst'!F$2,'P-07 HACCP score'!$C$2:$E$2,0))</f>
        <v>0</v>
      </c>
      <c r="BD173" s="61">
        <f>INDEX('P-07 HACCP score'!$C$3:$E$7,MATCH(K173,'P-07 HACCP score'!$B$3:$B$7,0),MATCH('D-14 Ernst'!G$2,'P-07 HACCP score'!$C$2:$E$2,0))</f>
        <v>0</v>
      </c>
      <c r="BE173" s="61">
        <f>INDEX('P-07 HACCP score'!$C$3:$E$7,MATCH(L173,'P-07 HACCP score'!$B$3:$B$7,0),MATCH('D-14 Ernst'!H$2,'P-07 HACCP score'!$C$2:$E$2,0))</f>
        <v>0</v>
      </c>
      <c r="BF173" s="56">
        <f>INDEX('P-07 HACCP score'!$C$3:$E$7,MATCH(M173,'P-07 HACCP score'!$B$3:$B$7,0),MATCH('D-14 Ernst'!I$2,'P-07 HACCP score'!$C$2:$E$2,0))</f>
        <v>0</v>
      </c>
      <c r="BG173" s="56">
        <f>INDEX('P-07 HACCP score'!$C$3:$E$7,MATCH(N173,'P-07 HACCP score'!$B$3:$B$7,0),MATCH('D-14 Ernst'!J$2,'P-07 HACCP score'!$C$2:$E$2,0))</f>
        <v>0</v>
      </c>
      <c r="BH173" s="56" t="e">
        <f>INDEX('P-07 HACCP score'!$C$3:$E$7,MATCH(O173,'P-07 HACCP score'!$B$3:$B$7,0),MATCH('D-14 Ernst'!K$2,'P-07 HACCP score'!$C$2:$E$2,0))</f>
        <v>#N/A</v>
      </c>
      <c r="BI173" s="62">
        <f>INDEX('P-07 HACCP score'!$C$3:$E$7,MATCH(P173,'P-07 HACCP score'!$B$3:$B$7,0),MATCH('D-14 Ernst'!L$2,'P-07 HACCP score'!$C$2:$E$2,0))</f>
        <v>0</v>
      </c>
      <c r="BJ173" s="62">
        <f>INDEX('P-07 HACCP score'!$C$3:$E$7,MATCH(Q173,'P-07 HACCP score'!$B$3:$B$7,0),MATCH('D-14 Ernst'!M$2,'P-07 HACCP score'!$C$2:$E$2,0))</f>
        <v>0</v>
      </c>
      <c r="BK173" s="56">
        <f>INDEX('P-07 HACCP score'!$C$3:$E$7,MATCH(R173,'P-07 HACCP score'!$B$3:$B$7,0),MATCH('D-14 Ernst'!N$2,'P-07 HACCP score'!$C$2:$E$2,0))</f>
        <v>0</v>
      </c>
      <c r="BL173" s="56">
        <f>INDEX('P-07 HACCP score'!$C$3:$E$7,MATCH(S173,'P-07 HACCP score'!$B$3:$B$7,0),MATCH('D-14 Ernst'!O$2,'P-07 HACCP score'!$C$2:$E$2,0))</f>
        <v>0</v>
      </c>
      <c r="BM173" s="56">
        <f>INDEX('P-07 HACCP score'!$C$3:$E$7,MATCH(T173,'P-07 HACCP score'!$B$3:$B$7,0),MATCH('D-14 Ernst'!P$2,'P-07 HACCP score'!$C$2:$E$2,0))</f>
        <v>0</v>
      </c>
      <c r="BN173" s="56">
        <f>INDEX('P-07 HACCP score'!$C$3:$E$7,MATCH(U173,'P-07 HACCP score'!$B$3:$B$7,0),MATCH('D-14 Ernst'!Q$2,'P-07 HACCP score'!$C$2:$E$2,0))</f>
        <v>0</v>
      </c>
      <c r="BO173" s="56">
        <f>INDEX('P-07 HACCP score'!$C$3:$E$7,MATCH(V173,'P-07 HACCP score'!$B$3:$B$7,0),MATCH('D-14 Ernst'!R$2,'P-07 HACCP score'!$C$2:$E$2,0))</f>
        <v>0</v>
      </c>
      <c r="BP173" s="56">
        <f>INDEX('P-07 HACCP score'!$C$3:$E$7,MATCH(W173,'P-07 HACCP score'!$B$3:$B$7,0),MATCH('D-14 Ernst'!S$2,'P-07 HACCP score'!$C$2:$E$2,0))</f>
        <v>0</v>
      </c>
      <c r="BQ173" s="56" t="e">
        <f>INDEX('P-07 HACCP score'!$C$3:$E$7,MATCH(X173,'P-07 HACCP score'!$B$3:$B$7,0),MATCH('D-14 Ernst'!T$2,'P-07 HACCP score'!$C$2:$E$2,0))</f>
        <v>#N/A</v>
      </c>
      <c r="BR173" s="63">
        <f>INDEX('P-07 HACCP score'!$C$3:$E$7,MATCH(Y173,'P-07 HACCP score'!$B$3:$B$7,0),MATCH('D-14 Ernst'!U$2,'P-07 HACCP score'!$C$2:$E$2,0))</f>
        <v>0</v>
      </c>
      <c r="BS173" s="63">
        <f>INDEX('P-07 HACCP score'!$C$3:$E$7,MATCH(Z173,'P-07 HACCP score'!$B$3:$B$7,0),MATCH('D-14 Ernst'!V$2,'P-07 HACCP score'!$C$2:$E$2,0))</f>
        <v>0</v>
      </c>
      <c r="BT173" s="63">
        <f>INDEX('P-07 HACCP score'!$C$3:$E$7,MATCH(AA173,'P-07 HACCP score'!$B$3:$B$7,0),MATCH('D-14 Ernst'!W$2,'P-07 HACCP score'!$C$2:$E$2,0))</f>
        <v>0</v>
      </c>
      <c r="BU173" s="56">
        <f>INDEX('P-07 HACCP score'!$C$3:$E$7,MATCH(AB173,'P-07 HACCP score'!$B$3:$B$7,0),MATCH('D-14 Ernst'!X$2,'P-07 HACCP score'!$C$2:$E$2,0))</f>
        <v>0</v>
      </c>
      <c r="BV173" s="56">
        <f>INDEX('P-07 HACCP score'!$C$3:$E$7,MATCH(AC173,'P-07 HACCP score'!$B$3:$B$7,0),MATCH('D-14 Ernst'!Y$2,'P-07 HACCP score'!$C$2:$E$2,0))</f>
        <v>0</v>
      </c>
      <c r="BW173" s="56">
        <f>INDEX('P-07 HACCP score'!$C$3:$E$7,MATCH(AD173,'P-07 HACCP score'!$B$3:$B$7,0),MATCH('D-14 Ernst'!Z$2,'P-07 HACCP score'!$C$2:$E$2,0))</f>
        <v>0</v>
      </c>
      <c r="BX173" s="56">
        <f>INDEX('P-07 HACCP score'!$C$3:$E$7,MATCH(AE173,'P-07 HACCP score'!$B$3:$B$7,0),MATCH('D-14 Ernst'!AA$2,'P-07 HACCP score'!$C$2:$E$2,0))</f>
        <v>0</v>
      </c>
      <c r="BY173" s="56">
        <f>INDEX('P-07 HACCP score'!$C$3:$E$7,MATCH(AF173,'P-07 HACCP score'!$B$3:$B$7,0),MATCH('D-14 Ernst'!AB$2,'P-07 HACCP score'!$C$2:$E$2,0))</f>
        <v>0</v>
      </c>
      <c r="BZ173" s="56">
        <f>INDEX('P-07 HACCP score'!$C$3:$E$7,MATCH(AG173,'P-07 HACCP score'!$B$3:$B$7,0),MATCH('D-14 Ernst'!AC$2,'P-07 HACCP score'!$C$2:$E$2,0))</f>
        <v>0</v>
      </c>
      <c r="CA173" s="56">
        <f>INDEX('P-07 HACCP score'!$C$3:$E$7,MATCH(AH173,'P-07 HACCP score'!$B$3:$B$7,0),MATCH('D-14 Ernst'!AD$2,'P-07 HACCP score'!$C$2:$E$2,0))</f>
        <v>0</v>
      </c>
      <c r="CB173" s="56">
        <f>INDEX('P-07 HACCP score'!$C$3:$E$7,MATCH(AI173,'P-07 HACCP score'!$B$3:$B$7,0),MATCH('D-14 Ernst'!AE$2,'P-07 HACCP score'!$C$2:$E$2,0))</f>
        <v>0</v>
      </c>
      <c r="CC173" s="56">
        <f>INDEX('P-07 HACCP score'!$C$3:$E$7,MATCH(AJ173,'P-07 HACCP score'!$B$3:$B$7,0),MATCH('D-14 Ernst'!AF$2,'P-07 HACCP score'!$C$2:$E$2,0))</f>
        <v>0</v>
      </c>
      <c r="CD173" s="56">
        <f>INDEX('P-07 HACCP score'!$C$3:$E$7,MATCH(AK173,'P-07 HACCP score'!$B$3:$B$7,0),MATCH('D-14 Ernst'!AG$2,'P-07 HACCP score'!$C$2:$E$2,0))</f>
        <v>0</v>
      </c>
    </row>
    <row r="174" spans="1:82" x14ac:dyDescent="0.3">
      <c r="A174" s="48">
        <v>51510</v>
      </c>
      <c r="B174" s="49" t="s">
        <v>282</v>
      </c>
      <c r="C174" s="45" t="s">
        <v>116</v>
      </c>
      <c r="D174" s="39">
        <v>5</v>
      </c>
      <c r="E174" s="8"/>
      <c r="F174" s="7"/>
      <c r="G174" s="7"/>
      <c r="H174" s="7" t="str">
        <f>IF(COUNTIF(I174:M174,"H"),"H",
IF(COUNTIF(I174:M174,"M"),"M",
IF(COUNTIF(I174:M174,"L"),"L",
IF(COUNTIF(I174:M174,"B"),"B",""))))</f>
        <v/>
      </c>
      <c r="I174" s="10"/>
      <c r="J174" s="10"/>
      <c r="K174" s="10"/>
      <c r="L174" s="10"/>
      <c r="M174" s="10"/>
      <c r="N174" s="7"/>
      <c r="O174" s="7" t="str">
        <f>IF(COUNTIF(P174:Q174,"H"),"H",
IF(COUNTIF(P174:Q174,"M"),"M",
IF(COUNTIF(P174:Q174,"L"),"L",
IF(COUNTIF(P174:Q174,"B"),"B",""))))</f>
        <v/>
      </c>
      <c r="P174" s="12"/>
      <c r="Q174" s="12"/>
      <c r="R174" s="7"/>
      <c r="S174" s="7"/>
      <c r="T174" s="7"/>
      <c r="U174" s="7"/>
      <c r="V174" s="7"/>
      <c r="W174" s="7"/>
      <c r="X174" s="7" t="str">
        <f>IF(COUNTIF(Y174:AA174,"H"),"H",
IF(COUNTIF(Y174:AA174,"M"),"M",
IF(COUNTIF(Y174:AA174,"L"),"L",
IF(COUNTIF(Y174:AA174,"B"),"B",""))))</f>
        <v/>
      </c>
      <c r="Y174" s="25"/>
      <c r="Z174" s="25"/>
      <c r="AA174" s="25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>
        <f>COUNTIF(AX174:BA174,5)+COUNTIF(BG174:BH174,5)+COUNTIF(BK174:BQ174,5)+COUNTIF(BU174:CD174,5)+COUNTIF(AX174:BA174,9)+COUNTIF(BG174:BH174,9)+COUNTIF(BK174:BQ174,9)+COUNTIF(BU174:CD174,9)</f>
        <v>0</v>
      </c>
      <c r="AM174" s="7">
        <f>COUNTIF(AX174:BA174,15)+COUNTIF(BG174:BH174,15)+COUNTIF(BK174:BQ174,15)+COUNTIF(BU174:CD174,15)+COUNTIF(AX174:BA174,25)+COUNTIF(BG174:BH174,25)+COUNTIF(BK174:BQ174,25)+COUNTIF(BU174:CD174,25)</f>
        <v>0</v>
      </c>
      <c r="AN174" s="7" t="str">
        <f>IF(AM174&gt;=1,"HIGH",IF(AL174&gt;=2,"MEDIUM","LOW"))</f>
        <v>LOW</v>
      </c>
      <c r="AO174" s="7" t="str">
        <f>IF(AND(AM174=1,OR(H174="H",AB174="H"),TEXT(D174,0)&lt;&gt;"4"),"Y","N" )</f>
        <v>N</v>
      </c>
      <c r="AP174" s="7" t="s">
        <v>85</v>
      </c>
      <c r="AQ174" s="7" t="str">
        <f>IF(OR(AP174="Y",AO174="Y"),"MEDIUM",AN174)</f>
        <v>LOW</v>
      </c>
      <c r="AR174" s="57" t="s">
        <v>84</v>
      </c>
      <c r="AS174" s="57" t="s">
        <v>86</v>
      </c>
      <c r="AT174" s="57" t="s">
        <v>85</v>
      </c>
      <c r="AU174" s="57" t="str">
        <f>IF(AND(AR174="H",AS174="S"),"Y",IF(OR(AND(AR174="L",AS174="S",AT174="Y"),AND(AR174="H",AS174="G",AT174="Y")),"Y","N"))</f>
        <v>N</v>
      </c>
      <c r="AW174" s="57" t="str">
        <f>IF(AU174="N",AQ174,IF(AQ174="LOW","MEDIUM","HIGH"))</f>
        <v>LOW</v>
      </c>
      <c r="AX174" s="56">
        <f>INDEX('P-07 HACCP score'!$C$3:$E$7,MATCH(E174,'P-07 HACCP score'!$B$3:$B$7,0),MATCH('D-14 Ernst'!A$2,'P-07 HACCP score'!$C$2:$E$2,0))</f>
        <v>0</v>
      </c>
      <c r="AY174" s="56">
        <f>INDEX('P-07 HACCP score'!$C$3:$E$7,MATCH(F174,'P-07 HACCP score'!$B$3:$B$7,0),MATCH('D-14 Ernst'!B$2,'P-07 HACCP score'!$C$2:$E$2,0))</f>
        <v>0</v>
      </c>
      <c r="AZ174" s="56">
        <f>INDEX('P-07 HACCP score'!$C$3:$E$7,MATCH(G174,'P-07 HACCP score'!$B$3:$B$7,0),MATCH('D-14 Ernst'!C$2,'P-07 HACCP score'!$C$2:$E$2,0))</f>
        <v>0</v>
      </c>
      <c r="BA174" s="56" t="e">
        <f>INDEX('P-07 HACCP score'!$C$3:$E$7,MATCH(H174,'P-07 HACCP score'!$B$3:$B$7,0),MATCH('D-14 Ernst'!D$2,'P-07 HACCP score'!$C$2:$E$2,0))</f>
        <v>#N/A</v>
      </c>
      <c r="BB174" s="61">
        <f>INDEX('P-07 HACCP score'!$C$3:$E$7,MATCH(I174,'P-07 HACCP score'!$B$3:$B$7,0),MATCH('D-14 Ernst'!E$2,'P-07 HACCP score'!$C$2:$E$2,0))</f>
        <v>0</v>
      </c>
      <c r="BC174" s="61">
        <f>INDEX('P-07 HACCP score'!$C$3:$E$7,MATCH(J174,'P-07 HACCP score'!$B$3:$B$7,0),MATCH('D-14 Ernst'!F$2,'P-07 HACCP score'!$C$2:$E$2,0))</f>
        <v>0</v>
      </c>
      <c r="BD174" s="61">
        <f>INDEX('P-07 HACCP score'!$C$3:$E$7,MATCH(K174,'P-07 HACCP score'!$B$3:$B$7,0),MATCH('D-14 Ernst'!G$2,'P-07 HACCP score'!$C$2:$E$2,0))</f>
        <v>0</v>
      </c>
      <c r="BE174" s="61">
        <f>INDEX('P-07 HACCP score'!$C$3:$E$7,MATCH(L174,'P-07 HACCP score'!$B$3:$B$7,0),MATCH('D-14 Ernst'!H$2,'P-07 HACCP score'!$C$2:$E$2,0))</f>
        <v>0</v>
      </c>
      <c r="BF174" s="56">
        <f>INDEX('P-07 HACCP score'!$C$3:$E$7,MATCH(M174,'P-07 HACCP score'!$B$3:$B$7,0),MATCH('D-14 Ernst'!I$2,'P-07 HACCP score'!$C$2:$E$2,0))</f>
        <v>0</v>
      </c>
      <c r="BG174" s="56">
        <f>INDEX('P-07 HACCP score'!$C$3:$E$7,MATCH(N174,'P-07 HACCP score'!$B$3:$B$7,0),MATCH('D-14 Ernst'!J$2,'P-07 HACCP score'!$C$2:$E$2,0))</f>
        <v>0</v>
      </c>
      <c r="BH174" s="56" t="e">
        <f>INDEX('P-07 HACCP score'!$C$3:$E$7,MATCH(O174,'P-07 HACCP score'!$B$3:$B$7,0),MATCH('D-14 Ernst'!K$2,'P-07 HACCP score'!$C$2:$E$2,0))</f>
        <v>#N/A</v>
      </c>
      <c r="BI174" s="62">
        <f>INDEX('P-07 HACCP score'!$C$3:$E$7,MATCH(P174,'P-07 HACCP score'!$B$3:$B$7,0),MATCH('D-14 Ernst'!L$2,'P-07 HACCP score'!$C$2:$E$2,0))</f>
        <v>0</v>
      </c>
      <c r="BJ174" s="62">
        <f>INDEX('P-07 HACCP score'!$C$3:$E$7,MATCH(Q174,'P-07 HACCP score'!$B$3:$B$7,0),MATCH('D-14 Ernst'!M$2,'P-07 HACCP score'!$C$2:$E$2,0))</f>
        <v>0</v>
      </c>
      <c r="BK174" s="56">
        <f>INDEX('P-07 HACCP score'!$C$3:$E$7,MATCH(R174,'P-07 HACCP score'!$B$3:$B$7,0),MATCH('D-14 Ernst'!N$2,'P-07 HACCP score'!$C$2:$E$2,0))</f>
        <v>0</v>
      </c>
      <c r="BL174" s="56">
        <f>INDEX('P-07 HACCP score'!$C$3:$E$7,MATCH(S174,'P-07 HACCP score'!$B$3:$B$7,0),MATCH('D-14 Ernst'!O$2,'P-07 HACCP score'!$C$2:$E$2,0))</f>
        <v>0</v>
      </c>
      <c r="BM174" s="56">
        <f>INDEX('P-07 HACCP score'!$C$3:$E$7,MATCH(T174,'P-07 HACCP score'!$B$3:$B$7,0),MATCH('D-14 Ernst'!P$2,'P-07 HACCP score'!$C$2:$E$2,0))</f>
        <v>0</v>
      </c>
      <c r="BN174" s="56">
        <f>INDEX('P-07 HACCP score'!$C$3:$E$7,MATCH(U174,'P-07 HACCP score'!$B$3:$B$7,0),MATCH('D-14 Ernst'!Q$2,'P-07 HACCP score'!$C$2:$E$2,0))</f>
        <v>0</v>
      </c>
      <c r="BO174" s="56">
        <f>INDEX('P-07 HACCP score'!$C$3:$E$7,MATCH(V174,'P-07 HACCP score'!$B$3:$B$7,0),MATCH('D-14 Ernst'!R$2,'P-07 HACCP score'!$C$2:$E$2,0))</f>
        <v>0</v>
      </c>
      <c r="BP174" s="56">
        <f>INDEX('P-07 HACCP score'!$C$3:$E$7,MATCH(W174,'P-07 HACCP score'!$B$3:$B$7,0),MATCH('D-14 Ernst'!S$2,'P-07 HACCP score'!$C$2:$E$2,0))</f>
        <v>0</v>
      </c>
      <c r="BQ174" s="56" t="e">
        <f>INDEX('P-07 HACCP score'!$C$3:$E$7,MATCH(X174,'P-07 HACCP score'!$B$3:$B$7,0),MATCH('D-14 Ernst'!T$2,'P-07 HACCP score'!$C$2:$E$2,0))</f>
        <v>#N/A</v>
      </c>
      <c r="BR174" s="63">
        <f>INDEX('P-07 HACCP score'!$C$3:$E$7,MATCH(Y174,'P-07 HACCP score'!$B$3:$B$7,0),MATCH('D-14 Ernst'!U$2,'P-07 HACCP score'!$C$2:$E$2,0))</f>
        <v>0</v>
      </c>
      <c r="BS174" s="63">
        <f>INDEX('P-07 HACCP score'!$C$3:$E$7,MATCH(Z174,'P-07 HACCP score'!$B$3:$B$7,0),MATCH('D-14 Ernst'!V$2,'P-07 HACCP score'!$C$2:$E$2,0))</f>
        <v>0</v>
      </c>
      <c r="BT174" s="63">
        <f>INDEX('P-07 HACCP score'!$C$3:$E$7,MATCH(AA174,'P-07 HACCP score'!$B$3:$B$7,0),MATCH('D-14 Ernst'!W$2,'P-07 HACCP score'!$C$2:$E$2,0))</f>
        <v>0</v>
      </c>
      <c r="BU174" s="56">
        <f>INDEX('P-07 HACCP score'!$C$3:$E$7,MATCH(AB174,'P-07 HACCP score'!$B$3:$B$7,0),MATCH('D-14 Ernst'!X$2,'P-07 HACCP score'!$C$2:$E$2,0))</f>
        <v>0</v>
      </c>
      <c r="BV174" s="56">
        <f>INDEX('P-07 HACCP score'!$C$3:$E$7,MATCH(AC174,'P-07 HACCP score'!$B$3:$B$7,0),MATCH('D-14 Ernst'!Y$2,'P-07 HACCP score'!$C$2:$E$2,0))</f>
        <v>0</v>
      </c>
      <c r="BW174" s="56">
        <f>INDEX('P-07 HACCP score'!$C$3:$E$7,MATCH(AD174,'P-07 HACCP score'!$B$3:$B$7,0),MATCH('D-14 Ernst'!Z$2,'P-07 HACCP score'!$C$2:$E$2,0))</f>
        <v>0</v>
      </c>
      <c r="BX174" s="56">
        <f>INDEX('P-07 HACCP score'!$C$3:$E$7,MATCH(AE174,'P-07 HACCP score'!$B$3:$B$7,0),MATCH('D-14 Ernst'!AA$2,'P-07 HACCP score'!$C$2:$E$2,0))</f>
        <v>0</v>
      </c>
      <c r="BY174" s="56">
        <f>INDEX('P-07 HACCP score'!$C$3:$E$7,MATCH(AF174,'P-07 HACCP score'!$B$3:$B$7,0),MATCH('D-14 Ernst'!AB$2,'P-07 HACCP score'!$C$2:$E$2,0))</f>
        <v>0</v>
      </c>
      <c r="BZ174" s="56">
        <f>INDEX('P-07 HACCP score'!$C$3:$E$7,MATCH(AG174,'P-07 HACCP score'!$B$3:$B$7,0),MATCH('D-14 Ernst'!AC$2,'P-07 HACCP score'!$C$2:$E$2,0))</f>
        <v>0</v>
      </c>
      <c r="CA174" s="56">
        <f>INDEX('P-07 HACCP score'!$C$3:$E$7,MATCH(AH174,'P-07 HACCP score'!$B$3:$B$7,0),MATCH('D-14 Ernst'!AD$2,'P-07 HACCP score'!$C$2:$E$2,0))</f>
        <v>0</v>
      </c>
      <c r="CB174" s="56">
        <f>INDEX('P-07 HACCP score'!$C$3:$E$7,MATCH(AI174,'P-07 HACCP score'!$B$3:$B$7,0),MATCH('D-14 Ernst'!AE$2,'P-07 HACCP score'!$C$2:$E$2,0))</f>
        <v>0</v>
      </c>
      <c r="CC174" s="56">
        <f>INDEX('P-07 HACCP score'!$C$3:$E$7,MATCH(AJ174,'P-07 HACCP score'!$B$3:$B$7,0),MATCH('D-14 Ernst'!AF$2,'P-07 HACCP score'!$C$2:$E$2,0))</f>
        <v>0</v>
      </c>
      <c r="CD174" s="56">
        <f>INDEX('P-07 HACCP score'!$C$3:$E$7,MATCH(AK174,'P-07 HACCP score'!$B$3:$B$7,0),MATCH('D-14 Ernst'!AG$2,'P-07 HACCP score'!$C$2:$E$2,0))</f>
        <v>0</v>
      </c>
    </row>
    <row r="175" spans="1:82" x14ac:dyDescent="0.3">
      <c r="A175" s="30">
        <v>23937</v>
      </c>
      <c r="B175" s="51" t="s">
        <v>283</v>
      </c>
      <c r="C175" s="46" t="s">
        <v>150</v>
      </c>
      <c r="D175" s="40">
        <v>4</v>
      </c>
      <c r="E175" s="8"/>
      <c r="F175" s="30" t="s">
        <v>84</v>
      </c>
      <c r="G175" s="7"/>
      <c r="H175" s="7" t="str">
        <f>IF(COUNTIF(I175:M175,"H"),"H",
IF(COUNTIF(I175:M175,"M"),"M",
IF(COUNTIF(I175:M175,"L"),"L",
IF(COUNTIF(I175:M175,"B"),"B",""))))</f>
        <v/>
      </c>
      <c r="I175" s="10"/>
      <c r="J175" s="10"/>
      <c r="K175" s="10"/>
      <c r="L175" s="10"/>
      <c r="M175" s="10"/>
      <c r="N175" s="7"/>
      <c r="O175" s="7" t="str">
        <f>IF(COUNTIF(P175:Q175,"H"),"H",
IF(COUNTIF(P175:Q175,"M"),"M",
IF(COUNTIF(P175:Q175,"L"),"L",
IF(COUNTIF(P175:Q175,"B"),"B",""))))</f>
        <v/>
      </c>
      <c r="P175" s="12"/>
      <c r="Q175" s="12"/>
      <c r="R175" s="7"/>
      <c r="S175" s="7"/>
      <c r="T175" s="7"/>
      <c r="U175" s="7"/>
      <c r="V175" s="7"/>
      <c r="W175" s="30" t="s">
        <v>84</v>
      </c>
      <c r="X175" s="7" t="str">
        <f>IF(COUNTIF(Y175:AA175,"H"),"H",
IF(COUNTIF(Y175:AA175,"M"),"M",
IF(COUNTIF(Y175:AA175,"L"),"L",
IF(COUNTIF(Y175:AA175,"B"),"B",""))))</f>
        <v/>
      </c>
      <c r="Y175" s="25"/>
      <c r="Z175" s="25"/>
      <c r="AA175" s="25"/>
      <c r="AB175" s="7"/>
      <c r="AC175" s="30" t="s">
        <v>84</v>
      </c>
      <c r="AD175" s="7"/>
      <c r="AE175" s="30" t="s">
        <v>84</v>
      </c>
      <c r="AF175" s="30" t="s">
        <v>83</v>
      </c>
      <c r="AG175" s="7"/>
      <c r="AH175" s="7"/>
      <c r="AI175" s="7"/>
      <c r="AJ175" s="7"/>
      <c r="AK175" s="7"/>
      <c r="AL175" s="7">
        <f>COUNTIF(AX175:BA175,5)+COUNTIF(BG175:BH175,5)+COUNTIF(BK175:BQ175,5)+COUNTIF(BU175:CD175,5)+COUNTIF(AX175:BA175,9)+COUNTIF(BG175:BH175,9)+COUNTIF(BK175:BQ175,9)+COUNTIF(BU175:CD175,9)</f>
        <v>0</v>
      </c>
      <c r="AM175" s="7">
        <f>COUNTIF(AX175:BA175,15)+COUNTIF(BG175:BH175,15)+COUNTIF(BK175:BQ175,15)+COUNTIF(BU175:CD175,15)+COUNTIF(AX175:BA175,25)+COUNTIF(BG175:BH175,25)+COUNTIF(BK175:BQ175,25)+COUNTIF(BU175:CD175,25)</f>
        <v>0</v>
      </c>
      <c r="AN175" s="7" t="str">
        <f>IF(AM175&gt;=1,"HIGH",IF(AL175&gt;=2,"MEDIUM","LOW"))</f>
        <v>LOW</v>
      </c>
      <c r="AO175" s="7" t="str">
        <f>IF(AND(AM175=1,OR(H175="H",AB175="H"),TEXT(D175,0)&lt;&gt;"4"),"Y","N" )</f>
        <v>N</v>
      </c>
      <c r="AP175" s="7" t="s">
        <v>85</v>
      </c>
      <c r="AQ175" s="7" t="str">
        <f>IF(OR(AP175="Y",AO175="Y"),"MEDIUM",AN175)</f>
        <v>LOW</v>
      </c>
      <c r="AU175" s="57" t="str">
        <f>IF(AND(AR175="H",AS175="S"),"Y",IF(OR(AND(AR175="L",AS175="S",AT175="Y"),AND(AR175="H",AS175="G",AT175="Y")),"Y","N"))</f>
        <v>N</v>
      </c>
      <c r="AW175" s="57" t="str">
        <f>IF(AU175="N",AQ175,IF(AQ175="LOW","MEDIUM","HIGH"))</f>
        <v>LOW</v>
      </c>
      <c r="AX175" s="56">
        <f>INDEX('P-07 HACCP score'!$C$3:$E$7,MATCH(E175,'P-07 HACCP score'!$B$3:$B$7,0),MATCH('D-14 Ernst'!A$2,'P-07 HACCP score'!$C$2:$E$2,0))</f>
        <v>0</v>
      </c>
      <c r="AY175" s="56">
        <f>INDEX('P-07 HACCP score'!$C$3:$E$7,MATCH(F175,'P-07 HACCP score'!$B$3:$B$7,0),MATCH('D-14 Ernst'!B$2,'P-07 HACCP score'!$C$2:$E$2,0))</f>
        <v>3</v>
      </c>
      <c r="AZ175" s="56">
        <f>INDEX('P-07 HACCP score'!$C$3:$E$7,MATCH(G175,'P-07 HACCP score'!$B$3:$B$7,0),MATCH('D-14 Ernst'!C$2,'P-07 HACCP score'!$C$2:$E$2,0))</f>
        <v>0</v>
      </c>
      <c r="BA175" s="56" t="e">
        <f>INDEX('P-07 HACCP score'!$C$3:$E$7,MATCH(H175,'P-07 HACCP score'!$B$3:$B$7,0),MATCH('D-14 Ernst'!D$2,'P-07 HACCP score'!$C$2:$E$2,0))</f>
        <v>#N/A</v>
      </c>
      <c r="BB175" s="61">
        <f>INDEX('P-07 HACCP score'!$C$3:$E$7,MATCH(I175,'P-07 HACCP score'!$B$3:$B$7,0),MATCH('D-14 Ernst'!E$2,'P-07 HACCP score'!$C$2:$E$2,0))</f>
        <v>0</v>
      </c>
      <c r="BC175" s="61">
        <f>INDEX('P-07 HACCP score'!$C$3:$E$7,MATCH(J175,'P-07 HACCP score'!$B$3:$B$7,0),MATCH('D-14 Ernst'!F$2,'P-07 HACCP score'!$C$2:$E$2,0))</f>
        <v>0</v>
      </c>
      <c r="BD175" s="61">
        <f>INDEX('P-07 HACCP score'!$C$3:$E$7,MATCH(K175,'P-07 HACCP score'!$B$3:$B$7,0),MATCH('D-14 Ernst'!G$2,'P-07 HACCP score'!$C$2:$E$2,0))</f>
        <v>0</v>
      </c>
      <c r="BE175" s="61">
        <f>INDEX('P-07 HACCP score'!$C$3:$E$7,MATCH(L175,'P-07 HACCP score'!$B$3:$B$7,0),MATCH('D-14 Ernst'!H$2,'P-07 HACCP score'!$C$2:$E$2,0))</f>
        <v>0</v>
      </c>
      <c r="BF175" s="56">
        <f>INDEX('P-07 HACCP score'!$C$3:$E$7,MATCH(M175,'P-07 HACCP score'!$B$3:$B$7,0),MATCH('D-14 Ernst'!I$2,'P-07 HACCP score'!$C$2:$E$2,0))</f>
        <v>0</v>
      </c>
      <c r="BG175" s="56">
        <f>INDEX('P-07 HACCP score'!$C$3:$E$7,MATCH(N175,'P-07 HACCP score'!$B$3:$B$7,0),MATCH('D-14 Ernst'!J$2,'P-07 HACCP score'!$C$2:$E$2,0))</f>
        <v>0</v>
      </c>
      <c r="BH175" s="56" t="e">
        <f>INDEX('P-07 HACCP score'!$C$3:$E$7,MATCH(O175,'P-07 HACCP score'!$B$3:$B$7,0),MATCH('D-14 Ernst'!K$2,'P-07 HACCP score'!$C$2:$E$2,0))</f>
        <v>#N/A</v>
      </c>
      <c r="BI175" s="62">
        <f>INDEX('P-07 HACCP score'!$C$3:$E$7,MATCH(P175,'P-07 HACCP score'!$B$3:$B$7,0),MATCH('D-14 Ernst'!L$2,'P-07 HACCP score'!$C$2:$E$2,0))</f>
        <v>0</v>
      </c>
      <c r="BJ175" s="62">
        <f>INDEX('P-07 HACCP score'!$C$3:$E$7,MATCH(Q175,'P-07 HACCP score'!$B$3:$B$7,0),MATCH('D-14 Ernst'!M$2,'P-07 HACCP score'!$C$2:$E$2,0))</f>
        <v>0</v>
      </c>
      <c r="BK175" s="56">
        <f>INDEX('P-07 HACCP score'!$C$3:$E$7,MATCH(R175,'P-07 HACCP score'!$B$3:$B$7,0),MATCH('D-14 Ernst'!N$2,'P-07 HACCP score'!$C$2:$E$2,0))</f>
        <v>0</v>
      </c>
      <c r="BL175" s="56">
        <f>INDEX('P-07 HACCP score'!$C$3:$E$7,MATCH(S175,'P-07 HACCP score'!$B$3:$B$7,0),MATCH('D-14 Ernst'!O$2,'P-07 HACCP score'!$C$2:$E$2,0))</f>
        <v>0</v>
      </c>
      <c r="BM175" s="56">
        <f>INDEX('P-07 HACCP score'!$C$3:$E$7,MATCH(T175,'P-07 HACCP score'!$B$3:$B$7,0),MATCH('D-14 Ernst'!P$2,'P-07 HACCP score'!$C$2:$E$2,0))</f>
        <v>0</v>
      </c>
      <c r="BN175" s="56">
        <f>INDEX('P-07 HACCP score'!$C$3:$E$7,MATCH(U175,'P-07 HACCP score'!$B$3:$B$7,0),MATCH('D-14 Ernst'!Q$2,'P-07 HACCP score'!$C$2:$E$2,0))</f>
        <v>0</v>
      </c>
      <c r="BO175" s="56">
        <f>INDEX('P-07 HACCP score'!$C$3:$E$7,MATCH(V175,'P-07 HACCP score'!$B$3:$B$7,0),MATCH('D-14 Ernst'!R$2,'P-07 HACCP score'!$C$2:$E$2,0))</f>
        <v>0</v>
      </c>
      <c r="BP175" s="56">
        <f>INDEX('P-07 HACCP score'!$C$3:$E$7,MATCH(W175,'P-07 HACCP score'!$B$3:$B$7,0),MATCH('D-14 Ernst'!S$2,'P-07 HACCP score'!$C$2:$E$2,0))</f>
        <v>1</v>
      </c>
      <c r="BQ175" s="56" t="e">
        <f>INDEX('P-07 HACCP score'!$C$3:$E$7,MATCH(X175,'P-07 HACCP score'!$B$3:$B$7,0),MATCH('D-14 Ernst'!T$2,'P-07 HACCP score'!$C$2:$E$2,0))</f>
        <v>#N/A</v>
      </c>
      <c r="BR175" s="63">
        <f>INDEX('P-07 HACCP score'!$C$3:$E$7,MATCH(Y175,'P-07 HACCP score'!$B$3:$B$7,0),MATCH('D-14 Ernst'!U$2,'P-07 HACCP score'!$C$2:$E$2,0))</f>
        <v>0</v>
      </c>
      <c r="BS175" s="63">
        <f>INDEX('P-07 HACCP score'!$C$3:$E$7,MATCH(Z175,'P-07 HACCP score'!$B$3:$B$7,0),MATCH('D-14 Ernst'!V$2,'P-07 HACCP score'!$C$2:$E$2,0))</f>
        <v>0</v>
      </c>
      <c r="BT175" s="63">
        <f>INDEX('P-07 HACCP score'!$C$3:$E$7,MATCH(AA175,'P-07 HACCP score'!$B$3:$B$7,0),MATCH('D-14 Ernst'!W$2,'P-07 HACCP score'!$C$2:$E$2,0))</f>
        <v>0</v>
      </c>
      <c r="BU175" s="56">
        <f>INDEX('P-07 HACCP score'!$C$3:$E$7,MATCH(AB175,'P-07 HACCP score'!$B$3:$B$7,0),MATCH('D-14 Ernst'!X$2,'P-07 HACCP score'!$C$2:$E$2,0))</f>
        <v>0</v>
      </c>
      <c r="BV175" s="56">
        <f>INDEX('P-07 HACCP score'!$C$3:$E$7,MATCH(AC175,'P-07 HACCP score'!$B$3:$B$7,0),MATCH('D-14 Ernst'!Y$2,'P-07 HACCP score'!$C$2:$E$2,0))</f>
        <v>1</v>
      </c>
      <c r="BW175" s="56">
        <f>INDEX('P-07 HACCP score'!$C$3:$E$7,MATCH(AD175,'P-07 HACCP score'!$B$3:$B$7,0),MATCH('D-14 Ernst'!Z$2,'P-07 HACCP score'!$C$2:$E$2,0))</f>
        <v>0</v>
      </c>
      <c r="BX175" s="56">
        <f>INDEX('P-07 HACCP score'!$C$3:$E$7,MATCH(AE175,'P-07 HACCP score'!$B$3:$B$7,0),MATCH('D-14 Ernst'!AA$2,'P-07 HACCP score'!$C$2:$E$2,0))</f>
        <v>1</v>
      </c>
      <c r="BY175" s="56">
        <f>INDEX('P-07 HACCP score'!$C$3:$E$7,MATCH(AF175,'P-07 HACCP score'!$B$3:$B$7,0),MATCH('D-14 Ernst'!AB$2,'P-07 HACCP score'!$C$2:$E$2,0))</f>
        <v>1.5</v>
      </c>
      <c r="BZ175" s="56">
        <f>INDEX('P-07 HACCP score'!$C$3:$E$7,MATCH(AG175,'P-07 HACCP score'!$B$3:$B$7,0),MATCH('D-14 Ernst'!AC$2,'P-07 HACCP score'!$C$2:$E$2,0))</f>
        <v>0</v>
      </c>
      <c r="CA175" s="56">
        <f>INDEX('P-07 HACCP score'!$C$3:$E$7,MATCH(AH175,'P-07 HACCP score'!$B$3:$B$7,0),MATCH('D-14 Ernst'!AD$2,'P-07 HACCP score'!$C$2:$E$2,0))</f>
        <v>0</v>
      </c>
      <c r="CB175" s="56">
        <f>INDEX('P-07 HACCP score'!$C$3:$E$7,MATCH(AI175,'P-07 HACCP score'!$B$3:$B$7,0),MATCH('D-14 Ernst'!AE$2,'P-07 HACCP score'!$C$2:$E$2,0))</f>
        <v>0</v>
      </c>
      <c r="CC175" s="56">
        <f>INDEX('P-07 HACCP score'!$C$3:$E$7,MATCH(AJ175,'P-07 HACCP score'!$B$3:$B$7,0),MATCH('D-14 Ernst'!AF$2,'P-07 HACCP score'!$C$2:$E$2,0))</f>
        <v>0</v>
      </c>
      <c r="CD175" s="56">
        <f>INDEX('P-07 HACCP score'!$C$3:$E$7,MATCH(AK175,'P-07 HACCP score'!$B$3:$B$7,0),MATCH('D-14 Ernst'!AG$2,'P-07 HACCP score'!$C$2:$E$2,0))</f>
        <v>0</v>
      </c>
    </row>
    <row r="176" spans="1:82" x14ac:dyDescent="0.3">
      <c r="A176" s="48">
        <v>50090</v>
      </c>
      <c r="B176" s="49" t="s">
        <v>284</v>
      </c>
      <c r="C176" s="45" t="s">
        <v>116</v>
      </c>
      <c r="D176" s="39">
        <v>3</v>
      </c>
      <c r="E176" s="8" t="s">
        <v>83</v>
      </c>
      <c r="F176" s="7"/>
      <c r="G176" s="7"/>
      <c r="H176" s="7" t="str">
        <f>IF(COUNTIF(I176:M176,"H"),"H",
IF(COUNTIF(I176:M176,"M"),"M",
IF(COUNTIF(I176:M176,"L"),"L",
IF(COUNTIF(I176:M176,"B"),"B",""))))</f>
        <v/>
      </c>
      <c r="I176" s="10"/>
      <c r="J176" s="10"/>
      <c r="K176" s="10"/>
      <c r="L176" s="10"/>
      <c r="M176" s="10"/>
      <c r="N176" s="7"/>
      <c r="O176" s="7" t="str">
        <f>IF(COUNTIF(P176:Q176,"H"),"H",
IF(COUNTIF(P176:Q176,"M"),"M",
IF(COUNTIF(P176:Q176,"L"),"L",
IF(COUNTIF(P176:Q176,"B"),"B",""))))</f>
        <v/>
      </c>
      <c r="P176" s="12"/>
      <c r="Q176" s="12"/>
      <c r="R176" s="7"/>
      <c r="S176" s="7"/>
      <c r="T176" s="7"/>
      <c r="U176" s="7"/>
      <c r="V176" s="7"/>
      <c r="W176" s="7"/>
      <c r="X176" s="7" t="str">
        <f>IF(COUNTIF(Y176:AA176,"H"),"H",
IF(COUNTIF(Y176:AA176,"M"),"M",
IF(COUNTIF(Y176:AA176,"L"),"L",
IF(COUNTIF(Y176:AA176,"B"),"B",""))))</f>
        <v/>
      </c>
      <c r="Y176" s="25"/>
      <c r="Z176" s="25"/>
      <c r="AA176" s="25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>
        <f>COUNTIF(AX176:BA176,5)+COUNTIF(BG176:BH176,5)+COUNTIF(BK176:BQ176,5)+COUNTIF(BU176:CD176,5)+COUNTIF(AX176:BA176,9)+COUNTIF(BG176:BH176,9)+COUNTIF(BK176:BQ176,9)+COUNTIF(BU176:CD176,9)</f>
        <v>0</v>
      </c>
      <c r="AM176" s="7">
        <f>COUNTIF(AX176:BA176,15)+COUNTIF(BG176:BH176,15)+COUNTIF(BK176:BQ176,15)+COUNTIF(BU176:CD176,15)+COUNTIF(AX176:BA176,25)+COUNTIF(BG176:BH176,25)+COUNTIF(BK176:BQ176,25)+COUNTIF(BU176:CD176,25)</f>
        <v>0</v>
      </c>
      <c r="AN176" s="7" t="str">
        <f>IF(AM176&gt;=1,"HIGH",IF(AL176&gt;=2,"MEDIUM","LOW"))</f>
        <v>LOW</v>
      </c>
      <c r="AO176" s="7" t="str">
        <f>IF(AND(AM176=1,OR(H176="H",AB176="H"),TEXT(D176,0)&lt;&gt;"4"),"Y","N" )</f>
        <v>N</v>
      </c>
      <c r="AP176" s="7" t="s">
        <v>85</v>
      </c>
      <c r="AQ176" s="7" t="str">
        <f>IF(OR(AP176="Y",AO176="Y"),"MEDIUM",AN176)</f>
        <v>LOW</v>
      </c>
      <c r="AR176" s="57" t="s">
        <v>84</v>
      </c>
      <c r="AS176" s="57" t="s">
        <v>86</v>
      </c>
      <c r="AT176" s="57" t="s">
        <v>85</v>
      </c>
      <c r="AU176" s="57" t="str">
        <f>IF(AND(AR176="H",AS176="S"),"Y",IF(OR(AND(AR176="L",AS176="S",AT176="Y"),AND(AR176="H",AS176="G",AT176="Y")),"Y","N"))</f>
        <v>N</v>
      </c>
      <c r="AW176" s="57" t="str">
        <f>IF(AU176="N",AQ176,IF(AQ176="LOW","MEDIUM","HIGH"))</f>
        <v>LOW</v>
      </c>
      <c r="AX176" s="56">
        <f>INDEX('P-07 HACCP score'!$C$3:$E$7,MATCH(E176,'P-07 HACCP score'!$B$3:$B$7,0),MATCH('D-14 Ernst'!A$2,'P-07 HACCP score'!$C$2:$E$2,0))</f>
        <v>1.5</v>
      </c>
      <c r="AY176" s="56">
        <f>INDEX('P-07 HACCP score'!$C$3:$E$7,MATCH(F176,'P-07 HACCP score'!$B$3:$B$7,0),MATCH('D-14 Ernst'!B$2,'P-07 HACCP score'!$C$2:$E$2,0))</f>
        <v>0</v>
      </c>
      <c r="AZ176" s="56">
        <f>INDEX('P-07 HACCP score'!$C$3:$E$7,MATCH(G176,'P-07 HACCP score'!$B$3:$B$7,0),MATCH('D-14 Ernst'!C$2,'P-07 HACCP score'!$C$2:$E$2,0))</f>
        <v>0</v>
      </c>
      <c r="BA176" s="56" t="e">
        <f>INDEX('P-07 HACCP score'!$C$3:$E$7,MATCH(H176,'P-07 HACCP score'!$B$3:$B$7,0),MATCH('D-14 Ernst'!D$2,'P-07 HACCP score'!$C$2:$E$2,0))</f>
        <v>#N/A</v>
      </c>
      <c r="BB176" s="61">
        <f>INDEX('P-07 HACCP score'!$C$3:$E$7,MATCH(I176,'P-07 HACCP score'!$B$3:$B$7,0),MATCH('D-14 Ernst'!E$2,'P-07 HACCP score'!$C$2:$E$2,0))</f>
        <v>0</v>
      </c>
      <c r="BC176" s="61">
        <f>INDEX('P-07 HACCP score'!$C$3:$E$7,MATCH(J176,'P-07 HACCP score'!$B$3:$B$7,0),MATCH('D-14 Ernst'!F$2,'P-07 HACCP score'!$C$2:$E$2,0))</f>
        <v>0</v>
      </c>
      <c r="BD176" s="61">
        <f>INDEX('P-07 HACCP score'!$C$3:$E$7,MATCH(K176,'P-07 HACCP score'!$B$3:$B$7,0),MATCH('D-14 Ernst'!G$2,'P-07 HACCP score'!$C$2:$E$2,0))</f>
        <v>0</v>
      </c>
      <c r="BE176" s="61">
        <f>INDEX('P-07 HACCP score'!$C$3:$E$7,MATCH(L176,'P-07 HACCP score'!$B$3:$B$7,0),MATCH('D-14 Ernst'!H$2,'P-07 HACCP score'!$C$2:$E$2,0))</f>
        <v>0</v>
      </c>
      <c r="BF176" s="56">
        <f>INDEX('P-07 HACCP score'!$C$3:$E$7,MATCH(M176,'P-07 HACCP score'!$B$3:$B$7,0),MATCH('D-14 Ernst'!I$2,'P-07 HACCP score'!$C$2:$E$2,0))</f>
        <v>0</v>
      </c>
      <c r="BG176" s="56">
        <f>INDEX('P-07 HACCP score'!$C$3:$E$7,MATCH(N176,'P-07 HACCP score'!$B$3:$B$7,0),MATCH('D-14 Ernst'!J$2,'P-07 HACCP score'!$C$2:$E$2,0))</f>
        <v>0</v>
      </c>
      <c r="BH176" s="56" t="e">
        <f>INDEX('P-07 HACCP score'!$C$3:$E$7,MATCH(O176,'P-07 HACCP score'!$B$3:$B$7,0),MATCH('D-14 Ernst'!K$2,'P-07 HACCP score'!$C$2:$E$2,0))</f>
        <v>#N/A</v>
      </c>
      <c r="BI176" s="62">
        <f>INDEX('P-07 HACCP score'!$C$3:$E$7,MATCH(P176,'P-07 HACCP score'!$B$3:$B$7,0),MATCH('D-14 Ernst'!L$2,'P-07 HACCP score'!$C$2:$E$2,0))</f>
        <v>0</v>
      </c>
      <c r="BJ176" s="62">
        <f>INDEX('P-07 HACCP score'!$C$3:$E$7,MATCH(Q176,'P-07 HACCP score'!$B$3:$B$7,0),MATCH('D-14 Ernst'!M$2,'P-07 HACCP score'!$C$2:$E$2,0))</f>
        <v>0</v>
      </c>
      <c r="BK176" s="56">
        <f>INDEX('P-07 HACCP score'!$C$3:$E$7,MATCH(R176,'P-07 HACCP score'!$B$3:$B$7,0),MATCH('D-14 Ernst'!N$2,'P-07 HACCP score'!$C$2:$E$2,0))</f>
        <v>0</v>
      </c>
      <c r="BL176" s="56">
        <f>INDEX('P-07 HACCP score'!$C$3:$E$7,MATCH(S176,'P-07 HACCP score'!$B$3:$B$7,0),MATCH('D-14 Ernst'!O$2,'P-07 HACCP score'!$C$2:$E$2,0))</f>
        <v>0</v>
      </c>
      <c r="BM176" s="56">
        <f>INDEX('P-07 HACCP score'!$C$3:$E$7,MATCH(T176,'P-07 HACCP score'!$B$3:$B$7,0),MATCH('D-14 Ernst'!P$2,'P-07 HACCP score'!$C$2:$E$2,0))</f>
        <v>0</v>
      </c>
      <c r="BN176" s="56">
        <f>INDEX('P-07 HACCP score'!$C$3:$E$7,MATCH(U176,'P-07 HACCP score'!$B$3:$B$7,0),MATCH('D-14 Ernst'!Q$2,'P-07 HACCP score'!$C$2:$E$2,0))</f>
        <v>0</v>
      </c>
      <c r="BO176" s="56">
        <f>INDEX('P-07 HACCP score'!$C$3:$E$7,MATCH(V176,'P-07 HACCP score'!$B$3:$B$7,0),MATCH('D-14 Ernst'!R$2,'P-07 HACCP score'!$C$2:$E$2,0))</f>
        <v>0</v>
      </c>
      <c r="BP176" s="56">
        <f>INDEX('P-07 HACCP score'!$C$3:$E$7,MATCH(W176,'P-07 HACCP score'!$B$3:$B$7,0),MATCH('D-14 Ernst'!S$2,'P-07 HACCP score'!$C$2:$E$2,0))</f>
        <v>0</v>
      </c>
      <c r="BQ176" s="56" t="e">
        <f>INDEX('P-07 HACCP score'!$C$3:$E$7,MATCH(X176,'P-07 HACCP score'!$B$3:$B$7,0),MATCH('D-14 Ernst'!T$2,'P-07 HACCP score'!$C$2:$E$2,0))</f>
        <v>#N/A</v>
      </c>
      <c r="BR176" s="63">
        <f>INDEX('P-07 HACCP score'!$C$3:$E$7,MATCH(Y176,'P-07 HACCP score'!$B$3:$B$7,0),MATCH('D-14 Ernst'!U$2,'P-07 HACCP score'!$C$2:$E$2,0))</f>
        <v>0</v>
      </c>
      <c r="BS176" s="63">
        <f>INDEX('P-07 HACCP score'!$C$3:$E$7,MATCH(Z176,'P-07 HACCP score'!$B$3:$B$7,0),MATCH('D-14 Ernst'!V$2,'P-07 HACCP score'!$C$2:$E$2,0))</f>
        <v>0</v>
      </c>
      <c r="BT176" s="63">
        <f>INDEX('P-07 HACCP score'!$C$3:$E$7,MATCH(AA176,'P-07 HACCP score'!$B$3:$B$7,0),MATCH('D-14 Ernst'!W$2,'P-07 HACCP score'!$C$2:$E$2,0))</f>
        <v>0</v>
      </c>
      <c r="BU176" s="56">
        <f>INDEX('P-07 HACCP score'!$C$3:$E$7,MATCH(AB176,'P-07 HACCP score'!$B$3:$B$7,0),MATCH('D-14 Ernst'!X$2,'P-07 HACCP score'!$C$2:$E$2,0))</f>
        <v>0</v>
      </c>
      <c r="BV176" s="56">
        <f>INDEX('P-07 HACCP score'!$C$3:$E$7,MATCH(AC176,'P-07 HACCP score'!$B$3:$B$7,0),MATCH('D-14 Ernst'!Y$2,'P-07 HACCP score'!$C$2:$E$2,0))</f>
        <v>0</v>
      </c>
      <c r="BW176" s="56">
        <f>INDEX('P-07 HACCP score'!$C$3:$E$7,MATCH(AD176,'P-07 HACCP score'!$B$3:$B$7,0),MATCH('D-14 Ernst'!Z$2,'P-07 HACCP score'!$C$2:$E$2,0))</f>
        <v>0</v>
      </c>
      <c r="BX176" s="56">
        <f>INDEX('P-07 HACCP score'!$C$3:$E$7,MATCH(AE176,'P-07 HACCP score'!$B$3:$B$7,0),MATCH('D-14 Ernst'!AA$2,'P-07 HACCP score'!$C$2:$E$2,0))</f>
        <v>0</v>
      </c>
      <c r="BY176" s="56">
        <f>INDEX('P-07 HACCP score'!$C$3:$E$7,MATCH(AF176,'P-07 HACCP score'!$B$3:$B$7,0),MATCH('D-14 Ernst'!AB$2,'P-07 HACCP score'!$C$2:$E$2,0))</f>
        <v>0</v>
      </c>
      <c r="BZ176" s="56">
        <f>INDEX('P-07 HACCP score'!$C$3:$E$7,MATCH(AG176,'P-07 HACCP score'!$B$3:$B$7,0),MATCH('D-14 Ernst'!AC$2,'P-07 HACCP score'!$C$2:$E$2,0))</f>
        <v>0</v>
      </c>
      <c r="CA176" s="56">
        <f>INDEX('P-07 HACCP score'!$C$3:$E$7,MATCH(AH176,'P-07 HACCP score'!$B$3:$B$7,0),MATCH('D-14 Ernst'!AD$2,'P-07 HACCP score'!$C$2:$E$2,0))</f>
        <v>0</v>
      </c>
      <c r="CB176" s="56">
        <f>INDEX('P-07 HACCP score'!$C$3:$E$7,MATCH(AI176,'P-07 HACCP score'!$B$3:$B$7,0),MATCH('D-14 Ernst'!AE$2,'P-07 HACCP score'!$C$2:$E$2,0))</f>
        <v>0</v>
      </c>
      <c r="CC176" s="56">
        <f>INDEX('P-07 HACCP score'!$C$3:$E$7,MATCH(AJ176,'P-07 HACCP score'!$B$3:$B$7,0),MATCH('D-14 Ernst'!AF$2,'P-07 HACCP score'!$C$2:$E$2,0))</f>
        <v>0</v>
      </c>
      <c r="CD176" s="56">
        <f>INDEX('P-07 HACCP score'!$C$3:$E$7,MATCH(AK176,'P-07 HACCP score'!$B$3:$B$7,0),MATCH('D-14 Ernst'!AG$2,'P-07 HACCP score'!$C$2:$E$2,0))</f>
        <v>0</v>
      </c>
    </row>
    <row r="177" spans="1:82" x14ac:dyDescent="0.3">
      <c r="A177" s="48">
        <v>51520</v>
      </c>
      <c r="B177" s="49" t="s">
        <v>285</v>
      </c>
      <c r="C177" s="45" t="s">
        <v>116</v>
      </c>
      <c r="D177" s="39">
        <v>5</v>
      </c>
      <c r="E177" s="8"/>
      <c r="F177" s="7"/>
      <c r="G177" s="7"/>
      <c r="H177" s="7" t="str">
        <f>IF(COUNTIF(I177:M177,"H"),"H",
IF(COUNTIF(I177:M177,"M"),"M",
IF(COUNTIF(I177:M177,"L"),"L",
IF(COUNTIF(I177:M177,"B"),"B",""))))</f>
        <v/>
      </c>
      <c r="I177" s="10"/>
      <c r="J177" s="10"/>
      <c r="K177" s="10"/>
      <c r="L177" s="10"/>
      <c r="M177" s="10"/>
      <c r="N177" s="7"/>
      <c r="O177" s="7" t="str">
        <f>IF(COUNTIF(P177:Q177,"H"),"H",
IF(COUNTIF(P177:Q177,"M"),"M",
IF(COUNTIF(P177:Q177,"L"),"L",
IF(COUNTIF(P177:Q177,"B"),"B",""))))</f>
        <v/>
      </c>
      <c r="P177" s="12"/>
      <c r="Q177" s="12"/>
      <c r="R177" s="7"/>
      <c r="S177" s="7"/>
      <c r="T177" s="7"/>
      <c r="U177" s="7"/>
      <c r="V177" s="7"/>
      <c r="W177" s="7"/>
      <c r="X177" s="7" t="str">
        <f>IF(COUNTIF(Y177:AA177,"H"),"H",
IF(COUNTIF(Y177:AA177,"M"),"M",
IF(COUNTIF(Y177:AA177,"L"),"L",
IF(COUNTIF(Y177:AA177,"B"),"B",""))))</f>
        <v/>
      </c>
      <c r="Y177" s="25"/>
      <c r="Z177" s="25"/>
      <c r="AA177" s="25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>
        <f>COUNTIF(AX177:BA177,5)+COUNTIF(BG177:BH177,5)+COUNTIF(BK177:BQ177,5)+COUNTIF(BU177:CD177,5)+COUNTIF(AX177:BA177,9)+COUNTIF(BG177:BH177,9)+COUNTIF(BK177:BQ177,9)+COUNTIF(BU177:CD177,9)</f>
        <v>0</v>
      </c>
      <c r="AM177" s="7">
        <f>COUNTIF(AX177:BA177,15)+COUNTIF(BG177:BH177,15)+COUNTIF(BK177:BQ177,15)+COUNTIF(BU177:CD177,15)+COUNTIF(AX177:BA177,25)+COUNTIF(BG177:BH177,25)+COUNTIF(BK177:BQ177,25)+COUNTIF(BU177:CD177,25)</f>
        <v>0</v>
      </c>
      <c r="AN177" s="7" t="str">
        <f>IF(AM177&gt;=1,"HIGH",IF(AL177&gt;=2,"MEDIUM","LOW"))</f>
        <v>LOW</v>
      </c>
      <c r="AO177" s="7" t="str">
        <f>IF(AND(AM177=1,OR(H177="H",AB177="H"),TEXT(D177,0)&lt;&gt;"4"),"Y","N" )</f>
        <v>N</v>
      </c>
      <c r="AP177" s="7" t="s">
        <v>85</v>
      </c>
      <c r="AQ177" s="7" t="str">
        <f>IF(OR(AP177="Y",AO177="Y"),"MEDIUM",AN177)</f>
        <v>LOW</v>
      </c>
      <c r="AR177" s="57" t="s">
        <v>84</v>
      </c>
      <c r="AS177" s="57" t="s">
        <v>86</v>
      </c>
      <c r="AT177" s="57" t="s">
        <v>85</v>
      </c>
      <c r="AU177" s="57" t="str">
        <f>IF(AND(AR177="H",AS177="S"),"Y",IF(OR(AND(AR177="L",AS177="S",AT177="Y"),AND(AR177="H",AS177="G",AT177="Y")),"Y","N"))</f>
        <v>N</v>
      </c>
      <c r="AW177" s="57" t="str">
        <f>IF(AU177="N",AQ177,IF(AQ177="LOW","MEDIUM","HIGH"))</f>
        <v>LOW</v>
      </c>
      <c r="AX177" s="56">
        <f>INDEX('P-07 HACCP score'!$C$3:$E$7,MATCH(E177,'P-07 HACCP score'!$B$3:$B$7,0),MATCH('D-14 Ernst'!A$2,'P-07 HACCP score'!$C$2:$E$2,0))</f>
        <v>0</v>
      </c>
      <c r="AY177" s="56">
        <f>INDEX('P-07 HACCP score'!$C$3:$E$7,MATCH(F177,'P-07 HACCP score'!$B$3:$B$7,0),MATCH('D-14 Ernst'!B$2,'P-07 HACCP score'!$C$2:$E$2,0))</f>
        <v>0</v>
      </c>
      <c r="AZ177" s="56">
        <f>INDEX('P-07 HACCP score'!$C$3:$E$7,MATCH(G177,'P-07 HACCP score'!$B$3:$B$7,0),MATCH('D-14 Ernst'!C$2,'P-07 HACCP score'!$C$2:$E$2,0))</f>
        <v>0</v>
      </c>
      <c r="BA177" s="56" t="e">
        <f>INDEX('P-07 HACCP score'!$C$3:$E$7,MATCH(H177,'P-07 HACCP score'!$B$3:$B$7,0),MATCH('D-14 Ernst'!D$2,'P-07 HACCP score'!$C$2:$E$2,0))</f>
        <v>#N/A</v>
      </c>
      <c r="BB177" s="61">
        <f>INDEX('P-07 HACCP score'!$C$3:$E$7,MATCH(I177,'P-07 HACCP score'!$B$3:$B$7,0),MATCH('D-14 Ernst'!E$2,'P-07 HACCP score'!$C$2:$E$2,0))</f>
        <v>0</v>
      </c>
      <c r="BC177" s="61">
        <f>INDEX('P-07 HACCP score'!$C$3:$E$7,MATCH(J177,'P-07 HACCP score'!$B$3:$B$7,0),MATCH('D-14 Ernst'!F$2,'P-07 HACCP score'!$C$2:$E$2,0))</f>
        <v>0</v>
      </c>
      <c r="BD177" s="61">
        <f>INDEX('P-07 HACCP score'!$C$3:$E$7,MATCH(K177,'P-07 HACCP score'!$B$3:$B$7,0),MATCH('D-14 Ernst'!G$2,'P-07 HACCP score'!$C$2:$E$2,0))</f>
        <v>0</v>
      </c>
      <c r="BE177" s="61">
        <f>INDEX('P-07 HACCP score'!$C$3:$E$7,MATCH(L177,'P-07 HACCP score'!$B$3:$B$7,0),MATCH('D-14 Ernst'!H$2,'P-07 HACCP score'!$C$2:$E$2,0))</f>
        <v>0</v>
      </c>
      <c r="BF177" s="56">
        <f>INDEX('P-07 HACCP score'!$C$3:$E$7,MATCH(M177,'P-07 HACCP score'!$B$3:$B$7,0),MATCH('D-14 Ernst'!I$2,'P-07 HACCP score'!$C$2:$E$2,0))</f>
        <v>0</v>
      </c>
      <c r="BG177" s="56">
        <f>INDEX('P-07 HACCP score'!$C$3:$E$7,MATCH(N177,'P-07 HACCP score'!$B$3:$B$7,0),MATCH('D-14 Ernst'!J$2,'P-07 HACCP score'!$C$2:$E$2,0))</f>
        <v>0</v>
      </c>
      <c r="BH177" s="56" t="e">
        <f>INDEX('P-07 HACCP score'!$C$3:$E$7,MATCH(O177,'P-07 HACCP score'!$B$3:$B$7,0),MATCH('D-14 Ernst'!K$2,'P-07 HACCP score'!$C$2:$E$2,0))</f>
        <v>#N/A</v>
      </c>
      <c r="BI177" s="62">
        <f>INDEX('P-07 HACCP score'!$C$3:$E$7,MATCH(P177,'P-07 HACCP score'!$B$3:$B$7,0),MATCH('D-14 Ernst'!L$2,'P-07 HACCP score'!$C$2:$E$2,0))</f>
        <v>0</v>
      </c>
      <c r="BJ177" s="62">
        <f>INDEX('P-07 HACCP score'!$C$3:$E$7,MATCH(Q177,'P-07 HACCP score'!$B$3:$B$7,0),MATCH('D-14 Ernst'!M$2,'P-07 HACCP score'!$C$2:$E$2,0))</f>
        <v>0</v>
      </c>
      <c r="BK177" s="56">
        <f>INDEX('P-07 HACCP score'!$C$3:$E$7,MATCH(R177,'P-07 HACCP score'!$B$3:$B$7,0),MATCH('D-14 Ernst'!N$2,'P-07 HACCP score'!$C$2:$E$2,0))</f>
        <v>0</v>
      </c>
      <c r="BL177" s="56">
        <f>INDEX('P-07 HACCP score'!$C$3:$E$7,MATCH(S177,'P-07 HACCP score'!$B$3:$B$7,0),MATCH('D-14 Ernst'!O$2,'P-07 HACCP score'!$C$2:$E$2,0))</f>
        <v>0</v>
      </c>
      <c r="BM177" s="56">
        <f>INDEX('P-07 HACCP score'!$C$3:$E$7,MATCH(T177,'P-07 HACCP score'!$B$3:$B$7,0),MATCH('D-14 Ernst'!P$2,'P-07 HACCP score'!$C$2:$E$2,0))</f>
        <v>0</v>
      </c>
      <c r="BN177" s="56">
        <f>INDEX('P-07 HACCP score'!$C$3:$E$7,MATCH(U177,'P-07 HACCP score'!$B$3:$B$7,0),MATCH('D-14 Ernst'!Q$2,'P-07 HACCP score'!$C$2:$E$2,0))</f>
        <v>0</v>
      </c>
      <c r="BO177" s="56">
        <f>INDEX('P-07 HACCP score'!$C$3:$E$7,MATCH(V177,'P-07 HACCP score'!$B$3:$B$7,0),MATCH('D-14 Ernst'!R$2,'P-07 HACCP score'!$C$2:$E$2,0))</f>
        <v>0</v>
      </c>
      <c r="BP177" s="56">
        <f>INDEX('P-07 HACCP score'!$C$3:$E$7,MATCH(W177,'P-07 HACCP score'!$B$3:$B$7,0),MATCH('D-14 Ernst'!S$2,'P-07 HACCP score'!$C$2:$E$2,0))</f>
        <v>0</v>
      </c>
      <c r="BQ177" s="56" t="e">
        <f>INDEX('P-07 HACCP score'!$C$3:$E$7,MATCH(X177,'P-07 HACCP score'!$B$3:$B$7,0),MATCH('D-14 Ernst'!T$2,'P-07 HACCP score'!$C$2:$E$2,0))</f>
        <v>#N/A</v>
      </c>
      <c r="BR177" s="63">
        <f>INDEX('P-07 HACCP score'!$C$3:$E$7,MATCH(Y177,'P-07 HACCP score'!$B$3:$B$7,0),MATCH('D-14 Ernst'!U$2,'P-07 HACCP score'!$C$2:$E$2,0))</f>
        <v>0</v>
      </c>
      <c r="BS177" s="63">
        <f>INDEX('P-07 HACCP score'!$C$3:$E$7,MATCH(Z177,'P-07 HACCP score'!$B$3:$B$7,0),MATCH('D-14 Ernst'!V$2,'P-07 HACCP score'!$C$2:$E$2,0))</f>
        <v>0</v>
      </c>
      <c r="BT177" s="63">
        <f>INDEX('P-07 HACCP score'!$C$3:$E$7,MATCH(AA177,'P-07 HACCP score'!$B$3:$B$7,0),MATCH('D-14 Ernst'!W$2,'P-07 HACCP score'!$C$2:$E$2,0))</f>
        <v>0</v>
      </c>
      <c r="BU177" s="56">
        <f>INDEX('P-07 HACCP score'!$C$3:$E$7,MATCH(AB177,'P-07 HACCP score'!$B$3:$B$7,0),MATCH('D-14 Ernst'!X$2,'P-07 HACCP score'!$C$2:$E$2,0))</f>
        <v>0</v>
      </c>
      <c r="BV177" s="56">
        <f>INDEX('P-07 HACCP score'!$C$3:$E$7,MATCH(AC177,'P-07 HACCP score'!$B$3:$B$7,0),MATCH('D-14 Ernst'!Y$2,'P-07 HACCP score'!$C$2:$E$2,0))</f>
        <v>0</v>
      </c>
      <c r="BW177" s="56">
        <f>INDEX('P-07 HACCP score'!$C$3:$E$7,MATCH(AD177,'P-07 HACCP score'!$B$3:$B$7,0),MATCH('D-14 Ernst'!Z$2,'P-07 HACCP score'!$C$2:$E$2,0))</f>
        <v>0</v>
      </c>
      <c r="BX177" s="56">
        <f>INDEX('P-07 HACCP score'!$C$3:$E$7,MATCH(AE177,'P-07 HACCP score'!$B$3:$B$7,0),MATCH('D-14 Ernst'!AA$2,'P-07 HACCP score'!$C$2:$E$2,0))</f>
        <v>0</v>
      </c>
      <c r="BY177" s="56">
        <f>INDEX('P-07 HACCP score'!$C$3:$E$7,MATCH(AF177,'P-07 HACCP score'!$B$3:$B$7,0),MATCH('D-14 Ernst'!AB$2,'P-07 HACCP score'!$C$2:$E$2,0))</f>
        <v>0</v>
      </c>
      <c r="BZ177" s="56">
        <f>INDEX('P-07 HACCP score'!$C$3:$E$7,MATCH(AG177,'P-07 HACCP score'!$B$3:$B$7,0),MATCH('D-14 Ernst'!AC$2,'P-07 HACCP score'!$C$2:$E$2,0))</f>
        <v>0</v>
      </c>
      <c r="CA177" s="56">
        <f>INDEX('P-07 HACCP score'!$C$3:$E$7,MATCH(AH177,'P-07 HACCP score'!$B$3:$B$7,0),MATCH('D-14 Ernst'!AD$2,'P-07 HACCP score'!$C$2:$E$2,0))</f>
        <v>0</v>
      </c>
      <c r="CB177" s="56">
        <f>INDEX('P-07 HACCP score'!$C$3:$E$7,MATCH(AI177,'P-07 HACCP score'!$B$3:$B$7,0),MATCH('D-14 Ernst'!AE$2,'P-07 HACCP score'!$C$2:$E$2,0))</f>
        <v>0</v>
      </c>
      <c r="CC177" s="56">
        <f>INDEX('P-07 HACCP score'!$C$3:$E$7,MATCH(AJ177,'P-07 HACCP score'!$B$3:$B$7,0),MATCH('D-14 Ernst'!AF$2,'P-07 HACCP score'!$C$2:$E$2,0))</f>
        <v>0</v>
      </c>
      <c r="CD177" s="56">
        <f>INDEX('P-07 HACCP score'!$C$3:$E$7,MATCH(AK177,'P-07 HACCP score'!$B$3:$B$7,0),MATCH('D-14 Ernst'!AG$2,'P-07 HACCP score'!$C$2:$E$2,0))</f>
        <v>0</v>
      </c>
    </row>
    <row r="178" spans="1:82" x14ac:dyDescent="0.3">
      <c r="A178" s="48">
        <v>53000</v>
      </c>
      <c r="B178" s="49" t="s">
        <v>286</v>
      </c>
      <c r="C178" s="45" t="s">
        <v>116</v>
      </c>
      <c r="D178" s="39">
        <v>2</v>
      </c>
      <c r="E178" s="8" t="s">
        <v>83</v>
      </c>
      <c r="F178" s="7"/>
      <c r="G178" s="7"/>
      <c r="H178" s="7" t="str">
        <f>IF(COUNTIF(I178:M178,"H"),"H",
IF(COUNTIF(I178:M178,"M"),"M",
IF(COUNTIF(I178:M178,"L"),"L",
IF(COUNTIF(I178:M178,"B"),"B",""))))</f>
        <v/>
      </c>
      <c r="I178" s="10"/>
      <c r="J178" s="10"/>
      <c r="K178" s="10"/>
      <c r="L178" s="10"/>
      <c r="M178" s="10"/>
      <c r="N178" s="7"/>
      <c r="O178" s="7" t="str">
        <f>IF(COUNTIF(P178:Q178,"H"),"H",
IF(COUNTIF(P178:Q178,"M"),"M",
IF(COUNTIF(P178:Q178,"L"),"L",
IF(COUNTIF(P178:Q178,"B"),"B",""))))</f>
        <v/>
      </c>
      <c r="P178" s="12"/>
      <c r="Q178" s="12"/>
      <c r="R178" s="7" t="s">
        <v>83</v>
      </c>
      <c r="S178" s="7"/>
      <c r="T178" s="7"/>
      <c r="U178" s="7" t="s">
        <v>83</v>
      </c>
      <c r="V178" s="7"/>
      <c r="W178" s="7"/>
      <c r="X178" s="7" t="str">
        <f>IF(COUNTIF(Y178:AA178,"H"),"H",
IF(COUNTIF(Y178:AA178,"M"),"M",
IF(COUNTIF(Y178:AA178,"L"),"L",
IF(COUNTIF(Y178:AA178,"B"),"B",""))))</f>
        <v/>
      </c>
      <c r="Y178" s="25"/>
      <c r="Z178" s="25"/>
      <c r="AA178" s="25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>
        <f>COUNTIF(AX178:BA178,5)+COUNTIF(BG178:BH178,5)+COUNTIF(BK178:BQ178,5)+COUNTIF(BU178:CD178,5)+COUNTIF(AX178:BA178,9)+COUNTIF(BG178:BH178,9)+COUNTIF(BK178:BQ178,9)+COUNTIF(BU178:CD178,9)</f>
        <v>0</v>
      </c>
      <c r="AM178" s="7">
        <f>COUNTIF(AX178:BA178,15)+COUNTIF(BG178:BH178,15)+COUNTIF(BK178:BQ178,15)+COUNTIF(BU178:CD178,15)+COUNTIF(AX178:BA178,25)+COUNTIF(BG178:BH178,25)+COUNTIF(BK178:BQ178,25)+COUNTIF(BU178:CD178,25)</f>
        <v>0</v>
      </c>
      <c r="AN178" s="7" t="str">
        <f>IF(AM178&gt;=1,"HIGH",IF(AL178&gt;=2,"MEDIUM","LOW"))</f>
        <v>LOW</v>
      </c>
      <c r="AO178" s="7" t="str">
        <f>IF(AND(AM178=1,OR(H178="H",AB178="H"),TEXT(D178,0)&lt;&gt;"4"),"Y","N" )</f>
        <v>N</v>
      </c>
      <c r="AP178" s="7" t="s">
        <v>85</v>
      </c>
      <c r="AQ178" s="7" t="str">
        <f>IF(OR(AP178="Y",AO178="Y"),"MEDIUM",AN178)</f>
        <v>LOW</v>
      </c>
      <c r="AR178" s="57" t="s">
        <v>92</v>
      </c>
      <c r="AS178" s="57" t="s">
        <v>85</v>
      </c>
      <c r="AT178" s="57" t="s">
        <v>95</v>
      </c>
      <c r="AU178" s="57" t="str">
        <f>IF(AND(AR178="H",AS178="S"),"Y",IF(OR(AND(AR178="L",AS178="S",AT178="Y"),AND(AR178="H",AS178="G",AT178="Y")),"Y","N"))</f>
        <v>N</v>
      </c>
      <c r="AW178" s="57" t="str">
        <f>IF(AU178="N",AQ178,IF(AQ178="LOW","MEDIUM","HIGH"))</f>
        <v>LOW</v>
      </c>
      <c r="AX178" s="56">
        <f>INDEX('P-07 HACCP score'!$C$3:$E$7,MATCH(E178,'P-07 HACCP score'!$B$3:$B$7,0),MATCH('D-14 Ernst'!A$2,'P-07 HACCP score'!$C$2:$E$2,0))</f>
        <v>1.5</v>
      </c>
      <c r="AY178" s="56">
        <f>INDEX('P-07 HACCP score'!$C$3:$E$7,MATCH(F178,'P-07 HACCP score'!$B$3:$B$7,0),MATCH('D-14 Ernst'!B$2,'P-07 HACCP score'!$C$2:$E$2,0))</f>
        <v>0</v>
      </c>
      <c r="AZ178" s="56">
        <f>INDEX('P-07 HACCP score'!$C$3:$E$7,MATCH(G178,'P-07 HACCP score'!$B$3:$B$7,0),MATCH('D-14 Ernst'!C$2,'P-07 HACCP score'!$C$2:$E$2,0))</f>
        <v>0</v>
      </c>
      <c r="BA178" s="56" t="e">
        <f>INDEX('P-07 HACCP score'!$C$3:$E$7,MATCH(H178,'P-07 HACCP score'!$B$3:$B$7,0),MATCH('D-14 Ernst'!D$2,'P-07 HACCP score'!$C$2:$E$2,0))</f>
        <v>#N/A</v>
      </c>
      <c r="BB178" s="61">
        <f>INDEX('P-07 HACCP score'!$C$3:$E$7,MATCH(I178,'P-07 HACCP score'!$B$3:$B$7,0),MATCH('D-14 Ernst'!E$2,'P-07 HACCP score'!$C$2:$E$2,0))</f>
        <v>0</v>
      </c>
      <c r="BC178" s="61">
        <f>INDEX('P-07 HACCP score'!$C$3:$E$7,MATCH(J178,'P-07 HACCP score'!$B$3:$B$7,0),MATCH('D-14 Ernst'!F$2,'P-07 HACCP score'!$C$2:$E$2,0))</f>
        <v>0</v>
      </c>
      <c r="BD178" s="61">
        <f>INDEX('P-07 HACCP score'!$C$3:$E$7,MATCH(K178,'P-07 HACCP score'!$B$3:$B$7,0),MATCH('D-14 Ernst'!G$2,'P-07 HACCP score'!$C$2:$E$2,0))</f>
        <v>0</v>
      </c>
      <c r="BE178" s="61">
        <f>INDEX('P-07 HACCP score'!$C$3:$E$7,MATCH(L178,'P-07 HACCP score'!$B$3:$B$7,0),MATCH('D-14 Ernst'!H$2,'P-07 HACCP score'!$C$2:$E$2,0))</f>
        <v>0</v>
      </c>
      <c r="BF178" s="56">
        <f>INDEX('P-07 HACCP score'!$C$3:$E$7,MATCH(M178,'P-07 HACCP score'!$B$3:$B$7,0),MATCH('D-14 Ernst'!I$2,'P-07 HACCP score'!$C$2:$E$2,0))</f>
        <v>0</v>
      </c>
      <c r="BG178" s="56">
        <f>INDEX('P-07 HACCP score'!$C$3:$E$7,MATCH(N178,'P-07 HACCP score'!$B$3:$B$7,0),MATCH('D-14 Ernst'!J$2,'P-07 HACCP score'!$C$2:$E$2,0))</f>
        <v>0</v>
      </c>
      <c r="BH178" s="56" t="e">
        <f>INDEX('P-07 HACCP score'!$C$3:$E$7,MATCH(O178,'P-07 HACCP score'!$B$3:$B$7,0),MATCH('D-14 Ernst'!K$2,'P-07 HACCP score'!$C$2:$E$2,0))</f>
        <v>#N/A</v>
      </c>
      <c r="BI178" s="62">
        <f>INDEX('P-07 HACCP score'!$C$3:$E$7,MATCH(P178,'P-07 HACCP score'!$B$3:$B$7,0),MATCH('D-14 Ernst'!L$2,'P-07 HACCP score'!$C$2:$E$2,0))</f>
        <v>0</v>
      </c>
      <c r="BJ178" s="62">
        <f>INDEX('P-07 HACCP score'!$C$3:$E$7,MATCH(Q178,'P-07 HACCP score'!$B$3:$B$7,0),MATCH('D-14 Ernst'!M$2,'P-07 HACCP score'!$C$2:$E$2,0))</f>
        <v>0</v>
      </c>
      <c r="BK178" s="56">
        <f>INDEX('P-07 HACCP score'!$C$3:$E$7,MATCH(R178,'P-07 HACCP score'!$B$3:$B$7,0),MATCH('D-14 Ernst'!N$2,'P-07 HACCP score'!$C$2:$E$2,0))</f>
        <v>2.5</v>
      </c>
      <c r="BL178" s="56">
        <f>INDEX('P-07 HACCP score'!$C$3:$E$7,MATCH(S178,'P-07 HACCP score'!$B$3:$B$7,0),MATCH('D-14 Ernst'!O$2,'P-07 HACCP score'!$C$2:$E$2,0))</f>
        <v>0</v>
      </c>
      <c r="BM178" s="56">
        <f>INDEX('P-07 HACCP score'!$C$3:$E$7,MATCH(T178,'P-07 HACCP score'!$B$3:$B$7,0),MATCH('D-14 Ernst'!P$2,'P-07 HACCP score'!$C$2:$E$2,0))</f>
        <v>0</v>
      </c>
      <c r="BN178" s="56">
        <f>INDEX('P-07 HACCP score'!$C$3:$E$7,MATCH(U178,'P-07 HACCP score'!$B$3:$B$7,0),MATCH('D-14 Ernst'!Q$2,'P-07 HACCP score'!$C$2:$E$2,0))</f>
        <v>1.5</v>
      </c>
      <c r="BO178" s="56">
        <f>INDEX('P-07 HACCP score'!$C$3:$E$7,MATCH(V178,'P-07 HACCP score'!$B$3:$B$7,0),MATCH('D-14 Ernst'!R$2,'P-07 HACCP score'!$C$2:$E$2,0))</f>
        <v>0</v>
      </c>
      <c r="BP178" s="56">
        <f>INDEX('P-07 HACCP score'!$C$3:$E$7,MATCH(W178,'P-07 HACCP score'!$B$3:$B$7,0),MATCH('D-14 Ernst'!S$2,'P-07 HACCP score'!$C$2:$E$2,0))</f>
        <v>0</v>
      </c>
      <c r="BQ178" s="56" t="e">
        <f>INDEX('P-07 HACCP score'!$C$3:$E$7,MATCH(X178,'P-07 HACCP score'!$B$3:$B$7,0),MATCH('D-14 Ernst'!T$2,'P-07 HACCP score'!$C$2:$E$2,0))</f>
        <v>#N/A</v>
      </c>
      <c r="BR178" s="63">
        <f>INDEX('P-07 HACCP score'!$C$3:$E$7,MATCH(Y178,'P-07 HACCP score'!$B$3:$B$7,0),MATCH('D-14 Ernst'!U$2,'P-07 HACCP score'!$C$2:$E$2,0))</f>
        <v>0</v>
      </c>
      <c r="BS178" s="63">
        <f>INDEX('P-07 HACCP score'!$C$3:$E$7,MATCH(Z178,'P-07 HACCP score'!$B$3:$B$7,0),MATCH('D-14 Ernst'!V$2,'P-07 HACCP score'!$C$2:$E$2,0))</f>
        <v>0</v>
      </c>
      <c r="BT178" s="63">
        <f>INDEX('P-07 HACCP score'!$C$3:$E$7,MATCH(AA178,'P-07 HACCP score'!$B$3:$B$7,0),MATCH('D-14 Ernst'!W$2,'P-07 HACCP score'!$C$2:$E$2,0))</f>
        <v>0</v>
      </c>
      <c r="BU178" s="56">
        <f>INDEX('P-07 HACCP score'!$C$3:$E$7,MATCH(AB178,'P-07 HACCP score'!$B$3:$B$7,0),MATCH('D-14 Ernst'!X$2,'P-07 HACCP score'!$C$2:$E$2,0))</f>
        <v>0</v>
      </c>
      <c r="BV178" s="56">
        <f>INDEX('P-07 HACCP score'!$C$3:$E$7,MATCH(AC178,'P-07 HACCP score'!$B$3:$B$7,0),MATCH('D-14 Ernst'!Y$2,'P-07 HACCP score'!$C$2:$E$2,0))</f>
        <v>0</v>
      </c>
      <c r="BW178" s="56">
        <f>INDEX('P-07 HACCP score'!$C$3:$E$7,MATCH(AD178,'P-07 HACCP score'!$B$3:$B$7,0),MATCH('D-14 Ernst'!Z$2,'P-07 HACCP score'!$C$2:$E$2,0))</f>
        <v>0</v>
      </c>
      <c r="BX178" s="56">
        <f>INDEX('P-07 HACCP score'!$C$3:$E$7,MATCH(AE178,'P-07 HACCP score'!$B$3:$B$7,0),MATCH('D-14 Ernst'!AA$2,'P-07 HACCP score'!$C$2:$E$2,0))</f>
        <v>0</v>
      </c>
      <c r="BY178" s="56">
        <f>INDEX('P-07 HACCP score'!$C$3:$E$7,MATCH(AF178,'P-07 HACCP score'!$B$3:$B$7,0),MATCH('D-14 Ernst'!AB$2,'P-07 HACCP score'!$C$2:$E$2,0))</f>
        <v>0</v>
      </c>
      <c r="BZ178" s="56">
        <f>INDEX('P-07 HACCP score'!$C$3:$E$7,MATCH(AG178,'P-07 HACCP score'!$B$3:$B$7,0),MATCH('D-14 Ernst'!AC$2,'P-07 HACCP score'!$C$2:$E$2,0))</f>
        <v>0</v>
      </c>
      <c r="CA178" s="56">
        <f>INDEX('P-07 HACCP score'!$C$3:$E$7,MATCH(AH178,'P-07 HACCP score'!$B$3:$B$7,0),MATCH('D-14 Ernst'!AD$2,'P-07 HACCP score'!$C$2:$E$2,0))</f>
        <v>0</v>
      </c>
      <c r="CB178" s="56">
        <f>INDEX('P-07 HACCP score'!$C$3:$E$7,MATCH(AI178,'P-07 HACCP score'!$B$3:$B$7,0),MATCH('D-14 Ernst'!AE$2,'P-07 HACCP score'!$C$2:$E$2,0))</f>
        <v>0</v>
      </c>
      <c r="CC178" s="56">
        <f>INDEX('P-07 HACCP score'!$C$3:$E$7,MATCH(AJ178,'P-07 HACCP score'!$B$3:$B$7,0),MATCH('D-14 Ernst'!AF$2,'P-07 HACCP score'!$C$2:$E$2,0))</f>
        <v>0</v>
      </c>
      <c r="CD178" s="56">
        <f>INDEX('P-07 HACCP score'!$C$3:$E$7,MATCH(AK178,'P-07 HACCP score'!$B$3:$B$7,0),MATCH('D-14 Ernst'!AG$2,'P-07 HACCP score'!$C$2:$E$2,0))</f>
        <v>0</v>
      </c>
    </row>
    <row r="179" spans="1:82" x14ac:dyDescent="0.3">
      <c r="A179" s="48">
        <v>53002</v>
      </c>
      <c r="B179" s="49" t="s">
        <v>287</v>
      </c>
      <c r="C179" s="45" t="s">
        <v>140</v>
      </c>
      <c r="D179" s="39">
        <v>2</v>
      </c>
      <c r="E179" s="8"/>
      <c r="F179" s="7"/>
      <c r="G179" s="7"/>
      <c r="H179" s="7" t="str">
        <f>IF(COUNTIF(I179:M179,"H"),"H",
IF(COUNTIF(I179:M179,"M"),"M",
IF(COUNTIF(I179:M179,"L"),"L",
IF(COUNTIF(I179:M179,"B"),"B",""))))</f>
        <v/>
      </c>
      <c r="I179" s="10"/>
      <c r="J179" s="10"/>
      <c r="K179" s="10"/>
      <c r="L179" s="10"/>
      <c r="M179" s="10"/>
      <c r="N179" s="7"/>
      <c r="O179" s="7" t="str">
        <f>IF(COUNTIF(P179:Q179,"H"),"H",
IF(COUNTIF(P179:Q179,"M"),"M",
IF(COUNTIF(P179:Q179,"L"),"L",
IF(COUNTIF(P179:Q179,"B"),"B",""))))</f>
        <v/>
      </c>
      <c r="P179" s="12"/>
      <c r="Q179" s="12"/>
      <c r="R179" s="7"/>
      <c r="S179" s="7"/>
      <c r="T179" s="7"/>
      <c r="U179" s="7" t="s">
        <v>83</v>
      </c>
      <c r="V179" s="7"/>
      <c r="W179" s="7"/>
      <c r="X179" s="7" t="str">
        <f>IF(COUNTIF(Y179:AA179,"H"),"H",
IF(COUNTIF(Y179:AA179,"M"),"M",
IF(COUNTIF(Y179:AA179,"L"),"L",
IF(COUNTIF(Y179:AA179,"B"),"B",""))))</f>
        <v/>
      </c>
      <c r="Y179" s="25"/>
      <c r="Z179" s="25"/>
      <c r="AA179" s="25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>
        <f>COUNTIF(AX179:BA179,5)+COUNTIF(BG179:BH179,5)+COUNTIF(BK179:BQ179,5)+COUNTIF(BU179:CD179,5)+COUNTIF(AX179:BA179,9)+COUNTIF(BG179:BH179,9)+COUNTIF(BK179:BQ179,9)+COUNTIF(BU179:CD179,9)</f>
        <v>0</v>
      </c>
      <c r="AM179" s="7">
        <f>COUNTIF(AX179:BA179,15)+COUNTIF(BG179:BH179,15)+COUNTIF(BK179:BQ179,15)+COUNTIF(BU179:CD179,15)+COUNTIF(AX179:BA179,25)+COUNTIF(BG179:BH179,25)+COUNTIF(BK179:BQ179,25)+COUNTIF(BU179:CD179,25)</f>
        <v>0</v>
      </c>
      <c r="AN179" s="7" t="str">
        <f>IF(AM179&gt;=1,"HIGH",IF(AL179&gt;=2,"MEDIUM","LOW"))</f>
        <v>LOW</v>
      </c>
      <c r="AO179" s="7" t="str">
        <f>IF(AND(AM179=1,OR(H179="H",AB179="H"),TEXT(D179,0)&lt;&gt;"4"),"Y","N" )</f>
        <v>N</v>
      </c>
      <c r="AP179" s="7" t="s">
        <v>85</v>
      </c>
      <c r="AQ179" s="7" t="str">
        <f>IF(OR(AP179="Y",AO179="Y"),"MEDIUM",AN179)</f>
        <v>LOW</v>
      </c>
      <c r="AR179" s="57" t="s">
        <v>84</v>
      </c>
      <c r="AS179" s="57" t="s">
        <v>85</v>
      </c>
      <c r="AT179" s="57" t="s">
        <v>86</v>
      </c>
      <c r="AU179" s="57" t="str">
        <f>IF(AND(AR179="H",AS179="S"),"Y",IF(OR(AND(AR179="L",AS179="S",AT179="Y"),AND(AR179="H",AS179="G",AT179="Y")),"Y","N"))</f>
        <v>N</v>
      </c>
      <c r="AW179" s="57" t="str">
        <f>IF(AU179="N",AQ179,IF(AQ179="LOW","MEDIUM","HIGH"))</f>
        <v>LOW</v>
      </c>
      <c r="AX179" s="56">
        <f>INDEX('P-07 HACCP score'!$C$3:$E$7,MATCH(E179,'P-07 HACCP score'!$B$3:$B$7,0),MATCH('D-14 Ernst'!A$2,'P-07 HACCP score'!$C$2:$E$2,0))</f>
        <v>0</v>
      </c>
      <c r="AY179" s="56">
        <f>INDEX('P-07 HACCP score'!$C$3:$E$7,MATCH(F179,'P-07 HACCP score'!$B$3:$B$7,0),MATCH('D-14 Ernst'!B$2,'P-07 HACCP score'!$C$2:$E$2,0))</f>
        <v>0</v>
      </c>
      <c r="AZ179" s="56">
        <f>INDEX('P-07 HACCP score'!$C$3:$E$7,MATCH(G179,'P-07 HACCP score'!$B$3:$B$7,0),MATCH('D-14 Ernst'!C$2,'P-07 HACCP score'!$C$2:$E$2,0))</f>
        <v>0</v>
      </c>
      <c r="BA179" s="56" t="e">
        <f>INDEX('P-07 HACCP score'!$C$3:$E$7,MATCH(H179,'P-07 HACCP score'!$B$3:$B$7,0),MATCH('D-14 Ernst'!D$2,'P-07 HACCP score'!$C$2:$E$2,0))</f>
        <v>#N/A</v>
      </c>
      <c r="BB179" s="61">
        <f>INDEX('P-07 HACCP score'!$C$3:$E$7,MATCH(I179,'P-07 HACCP score'!$B$3:$B$7,0),MATCH('D-14 Ernst'!E$2,'P-07 HACCP score'!$C$2:$E$2,0))</f>
        <v>0</v>
      </c>
      <c r="BC179" s="61">
        <f>INDEX('P-07 HACCP score'!$C$3:$E$7,MATCH(J179,'P-07 HACCP score'!$B$3:$B$7,0),MATCH('D-14 Ernst'!F$2,'P-07 HACCP score'!$C$2:$E$2,0))</f>
        <v>0</v>
      </c>
      <c r="BD179" s="61">
        <f>INDEX('P-07 HACCP score'!$C$3:$E$7,MATCH(K179,'P-07 HACCP score'!$B$3:$B$7,0),MATCH('D-14 Ernst'!G$2,'P-07 HACCP score'!$C$2:$E$2,0))</f>
        <v>0</v>
      </c>
      <c r="BE179" s="61">
        <f>INDEX('P-07 HACCP score'!$C$3:$E$7,MATCH(L179,'P-07 HACCP score'!$B$3:$B$7,0),MATCH('D-14 Ernst'!H$2,'P-07 HACCP score'!$C$2:$E$2,0))</f>
        <v>0</v>
      </c>
      <c r="BF179" s="56">
        <f>INDEX('P-07 HACCP score'!$C$3:$E$7,MATCH(M179,'P-07 HACCP score'!$B$3:$B$7,0),MATCH('D-14 Ernst'!I$2,'P-07 HACCP score'!$C$2:$E$2,0))</f>
        <v>0</v>
      </c>
      <c r="BG179" s="56">
        <f>INDEX('P-07 HACCP score'!$C$3:$E$7,MATCH(N179,'P-07 HACCP score'!$B$3:$B$7,0),MATCH('D-14 Ernst'!J$2,'P-07 HACCP score'!$C$2:$E$2,0))</f>
        <v>0</v>
      </c>
      <c r="BH179" s="56" t="e">
        <f>INDEX('P-07 HACCP score'!$C$3:$E$7,MATCH(O179,'P-07 HACCP score'!$B$3:$B$7,0),MATCH('D-14 Ernst'!K$2,'P-07 HACCP score'!$C$2:$E$2,0))</f>
        <v>#N/A</v>
      </c>
      <c r="BI179" s="62">
        <f>INDEX('P-07 HACCP score'!$C$3:$E$7,MATCH(P179,'P-07 HACCP score'!$B$3:$B$7,0),MATCH('D-14 Ernst'!L$2,'P-07 HACCP score'!$C$2:$E$2,0))</f>
        <v>0</v>
      </c>
      <c r="BJ179" s="62">
        <f>INDEX('P-07 HACCP score'!$C$3:$E$7,MATCH(Q179,'P-07 HACCP score'!$B$3:$B$7,0),MATCH('D-14 Ernst'!M$2,'P-07 HACCP score'!$C$2:$E$2,0))</f>
        <v>0</v>
      </c>
      <c r="BK179" s="56">
        <f>INDEX('P-07 HACCP score'!$C$3:$E$7,MATCH(R179,'P-07 HACCP score'!$B$3:$B$7,0),MATCH('D-14 Ernst'!N$2,'P-07 HACCP score'!$C$2:$E$2,0))</f>
        <v>0</v>
      </c>
      <c r="BL179" s="56">
        <f>INDEX('P-07 HACCP score'!$C$3:$E$7,MATCH(S179,'P-07 HACCP score'!$B$3:$B$7,0),MATCH('D-14 Ernst'!O$2,'P-07 HACCP score'!$C$2:$E$2,0))</f>
        <v>0</v>
      </c>
      <c r="BM179" s="56">
        <f>INDEX('P-07 HACCP score'!$C$3:$E$7,MATCH(T179,'P-07 HACCP score'!$B$3:$B$7,0),MATCH('D-14 Ernst'!P$2,'P-07 HACCP score'!$C$2:$E$2,0))</f>
        <v>0</v>
      </c>
      <c r="BN179" s="56">
        <f>INDEX('P-07 HACCP score'!$C$3:$E$7,MATCH(U179,'P-07 HACCP score'!$B$3:$B$7,0),MATCH('D-14 Ernst'!Q$2,'P-07 HACCP score'!$C$2:$E$2,0))</f>
        <v>1.5</v>
      </c>
      <c r="BO179" s="56">
        <f>INDEX('P-07 HACCP score'!$C$3:$E$7,MATCH(V179,'P-07 HACCP score'!$B$3:$B$7,0),MATCH('D-14 Ernst'!R$2,'P-07 HACCP score'!$C$2:$E$2,0))</f>
        <v>0</v>
      </c>
      <c r="BP179" s="56">
        <f>INDEX('P-07 HACCP score'!$C$3:$E$7,MATCH(W179,'P-07 HACCP score'!$B$3:$B$7,0),MATCH('D-14 Ernst'!S$2,'P-07 HACCP score'!$C$2:$E$2,0))</f>
        <v>0</v>
      </c>
      <c r="BQ179" s="56" t="e">
        <f>INDEX('P-07 HACCP score'!$C$3:$E$7,MATCH(X179,'P-07 HACCP score'!$B$3:$B$7,0),MATCH('D-14 Ernst'!T$2,'P-07 HACCP score'!$C$2:$E$2,0))</f>
        <v>#N/A</v>
      </c>
      <c r="BR179" s="63">
        <f>INDEX('P-07 HACCP score'!$C$3:$E$7,MATCH(Y179,'P-07 HACCP score'!$B$3:$B$7,0),MATCH('D-14 Ernst'!U$2,'P-07 HACCP score'!$C$2:$E$2,0))</f>
        <v>0</v>
      </c>
      <c r="BS179" s="63">
        <f>INDEX('P-07 HACCP score'!$C$3:$E$7,MATCH(Z179,'P-07 HACCP score'!$B$3:$B$7,0),MATCH('D-14 Ernst'!V$2,'P-07 HACCP score'!$C$2:$E$2,0))</f>
        <v>0</v>
      </c>
      <c r="BT179" s="63">
        <f>INDEX('P-07 HACCP score'!$C$3:$E$7,MATCH(AA179,'P-07 HACCP score'!$B$3:$B$7,0),MATCH('D-14 Ernst'!W$2,'P-07 HACCP score'!$C$2:$E$2,0))</f>
        <v>0</v>
      </c>
      <c r="BU179" s="56">
        <f>INDEX('P-07 HACCP score'!$C$3:$E$7,MATCH(AB179,'P-07 HACCP score'!$B$3:$B$7,0),MATCH('D-14 Ernst'!X$2,'P-07 HACCP score'!$C$2:$E$2,0))</f>
        <v>0</v>
      </c>
      <c r="BV179" s="56">
        <f>INDEX('P-07 HACCP score'!$C$3:$E$7,MATCH(AC179,'P-07 HACCP score'!$B$3:$B$7,0),MATCH('D-14 Ernst'!Y$2,'P-07 HACCP score'!$C$2:$E$2,0))</f>
        <v>0</v>
      </c>
      <c r="BW179" s="56">
        <f>INDEX('P-07 HACCP score'!$C$3:$E$7,MATCH(AD179,'P-07 HACCP score'!$B$3:$B$7,0),MATCH('D-14 Ernst'!Z$2,'P-07 HACCP score'!$C$2:$E$2,0))</f>
        <v>0</v>
      </c>
      <c r="BX179" s="56">
        <f>INDEX('P-07 HACCP score'!$C$3:$E$7,MATCH(AE179,'P-07 HACCP score'!$B$3:$B$7,0),MATCH('D-14 Ernst'!AA$2,'P-07 HACCP score'!$C$2:$E$2,0))</f>
        <v>0</v>
      </c>
      <c r="BY179" s="56">
        <f>INDEX('P-07 HACCP score'!$C$3:$E$7,MATCH(AF179,'P-07 HACCP score'!$B$3:$B$7,0),MATCH('D-14 Ernst'!AB$2,'P-07 HACCP score'!$C$2:$E$2,0))</f>
        <v>0</v>
      </c>
      <c r="BZ179" s="56">
        <f>INDEX('P-07 HACCP score'!$C$3:$E$7,MATCH(AG179,'P-07 HACCP score'!$B$3:$B$7,0),MATCH('D-14 Ernst'!AC$2,'P-07 HACCP score'!$C$2:$E$2,0))</f>
        <v>0</v>
      </c>
      <c r="CA179" s="56">
        <f>INDEX('P-07 HACCP score'!$C$3:$E$7,MATCH(AH179,'P-07 HACCP score'!$B$3:$B$7,0),MATCH('D-14 Ernst'!AD$2,'P-07 HACCP score'!$C$2:$E$2,0))</f>
        <v>0</v>
      </c>
      <c r="CB179" s="56">
        <f>INDEX('P-07 HACCP score'!$C$3:$E$7,MATCH(AI179,'P-07 HACCP score'!$B$3:$B$7,0),MATCH('D-14 Ernst'!AE$2,'P-07 HACCP score'!$C$2:$E$2,0))</f>
        <v>0</v>
      </c>
      <c r="CC179" s="56">
        <f>INDEX('P-07 HACCP score'!$C$3:$E$7,MATCH(AJ179,'P-07 HACCP score'!$B$3:$B$7,0),MATCH('D-14 Ernst'!AF$2,'P-07 HACCP score'!$C$2:$E$2,0))</f>
        <v>0</v>
      </c>
      <c r="CD179" s="56">
        <f>INDEX('P-07 HACCP score'!$C$3:$E$7,MATCH(AK179,'P-07 HACCP score'!$B$3:$B$7,0),MATCH('D-14 Ernst'!AG$2,'P-07 HACCP score'!$C$2:$E$2,0))</f>
        <v>0</v>
      </c>
    </row>
    <row r="180" spans="1:82" x14ac:dyDescent="0.3">
      <c r="A180" s="50">
        <v>53003</v>
      </c>
      <c r="B180" s="53" t="s">
        <v>288</v>
      </c>
      <c r="C180" s="45" t="s">
        <v>116</v>
      </c>
      <c r="D180" s="39">
        <v>2</v>
      </c>
      <c r="E180" s="8"/>
      <c r="F180" s="7"/>
      <c r="G180" s="7"/>
      <c r="H180" s="7" t="str">
        <f>IF(COUNTIF(I180:M180,"H"),"H",
IF(COUNTIF(I180:M180,"M"),"M",
IF(COUNTIF(I180:M180,"L"),"L",
IF(COUNTIF(I180:M180,"B"),"B",""))))</f>
        <v/>
      </c>
      <c r="I180" s="10"/>
      <c r="J180" s="10"/>
      <c r="K180" s="10"/>
      <c r="L180" s="10"/>
      <c r="M180" s="10"/>
      <c r="N180" s="7"/>
      <c r="O180" s="7" t="str">
        <f>IF(COUNTIF(P180:Q180,"H"),"H",
IF(COUNTIF(P180:Q180,"M"),"M",
IF(COUNTIF(P180:Q180,"L"),"L",
IF(COUNTIF(P180:Q180,"B"),"B",""))))</f>
        <v/>
      </c>
      <c r="P180" s="12"/>
      <c r="Q180" s="12"/>
      <c r="R180" s="7"/>
      <c r="S180" s="7"/>
      <c r="T180" s="7"/>
      <c r="U180" s="7" t="s">
        <v>83</v>
      </c>
      <c r="V180" s="7"/>
      <c r="W180" s="7"/>
      <c r="X180" s="7" t="str">
        <f>IF(COUNTIF(Y180:AA180,"H"),"H",
IF(COUNTIF(Y180:AA180,"M"),"M",
IF(COUNTIF(Y180:AA180,"L"),"L",
IF(COUNTIF(Y180:AA180,"B"),"B",""))))</f>
        <v/>
      </c>
      <c r="Y180" s="25"/>
      <c r="Z180" s="25"/>
      <c r="AA180" s="25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>
        <f>COUNTIF(AX180:BA180,5)+COUNTIF(BG180:BH180,5)+COUNTIF(BK180:BQ180,5)+COUNTIF(BU180:CD180,5)+COUNTIF(AX180:BA180,9)+COUNTIF(BG180:BH180,9)+COUNTIF(BK180:BQ180,9)+COUNTIF(BU180:CD180,9)</f>
        <v>0</v>
      </c>
      <c r="AM180" s="7">
        <f>COUNTIF(AX180:BA180,15)+COUNTIF(BG180:BH180,15)+COUNTIF(BK180:BQ180,15)+COUNTIF(BU180:CD180,15)+COUNTIF(AX180:BA180,25)+COUNTIF(BG180:BH180,25)+COUNTIF(BK180:BQ180,25)+COUNTIF(BU180:CD180,25)</f>
        <v>0</v>
      </c>
      <c r="AN180" s="7" t="str">
        <f>IF(AM180&gt;=1,"HIGH",IF(AL180&gt;=2,"MEDIUM","LOW"))</f>
        <v>LOW</v>
      </c>
      <c r="AO180" s="7" t="str">
        <f>IF(AND(AM180=1,OR(H180="H",AB180="H"),TEXT(D180,0)&lt;&gt;"4"),"Y","N" )</f>
        <v>N</v>
      </c>
      <c r="AP180" s="7" t="s">
        <v>85</v>
      </c>
      <c r="AQ180" s="7" t="str">
        <f>IF(OR(AP180="Y",AO180="Y"),"MEDIUM",AN180)</f>
        <v>LOW</v>
      </c>
      <c r="AR180" s="57" t="s">
        <v>92</v>
      </c>
      <c r="AS180" s="57" t="s">
        <v>85</v>
      </c>
      <c r="AT180" s="57" t="s">
        <v>95</v>
      </c>
      <c r="AU180" s="57" t="str">
        <f>IF(AND(AR180="H",AS180="S"),"Y",IF(OR(AND(AR180="L",AS180="S",AT180="Y"),AND(AR180="H",AS180="G",AT180="Y")),"Y","N"))</f>
        <v>N</v>
      </c>
      <c r="AW180" s="57" t="str">
        <f>IF(AU180="N",AQ180,IF(AQ180="LOW","MEDIUM","HIGH"))</f>
        <v>LOW</v>
      </c>
      <c r="AX180" s="56">
        <f>INDEX('P-07 HACCP score'!$C$3:$E$7,MATCH(E180,'P-07 HACCP score'!$B$3:$B$7,0),MATCH('D-14 Ernst'!A$2,'P-07 HACCP score'!$C$2:$E$2,0))</f>
        <v>0</v>
      </c>
      <c r="AY180" s="56">
        <f>INDEX('P-07 HACCP score'!$C$3:$E$7,MATCH(F180,'P-07 HACCP score'!$B$3:$B$7,0),MATCH('D-14 Ernst'!B$2,'P-07 HACCP score'!$C$2:$E$2,0))</f>
        <v>0</v>
      </c>
      <c r="AZ180" s="56">
        <f>INDEX('P-07 HACCP score'!$C$3:$E$7,MATCH(G180,'P-07 HACCP score'!$B$3:$B$7,0),MATCH('D-14 Ernst'!C$2,'P-07 HACCP score'!$C$2:$E$2,0))</f>
        <v>0</v>
      </c>
      <c r="BA180" s="56" t="e">
        <f>INDEX('P-07 HACCP score'!$C$3:$E$7,MATCH(H180,'P-07 HACCP score'!$B$3:$B$7,0),MATCH('D-14 Ernst'!D$2,'P-07 HACCP score'!$C$2:$E$2,0))</f>
        <v>#N/A</v>
      </c>
      <c r="BB180" s="61">
        <f>INDEX('P-07 HACCP score'!$C$3:$E$7,MATCH(I180,'P-07 HACCP score'!$B$3:$B$7,0),MATCH('D-14 Ernst'!E$2,'P-07 HACCP score'!$C$2:$E$2,0))</f>
        <v>0</v>
      </c>
      <c r="BC180" s="61">
        <f>INDEX('P-07 HACCP score'!$C$3:$E$7,MATCH(J180,'P-07 HACCP score'!$B$3:$B$7,0),MATCH('D-14 Ernst'!F$2,'P-07 HACCP score'!$C$2:$E$2,0))</f>
        <v>0</v>
      </c>
      <c r="BD180" s="61">
        <f>INDEX('P-07 HACCP score'!$C$3:$E$7,MATCH(K180,'P-07 HACCP score'!$B$3:$B$7,0),MATCH('D-14 Ernst'!G$2,'P-07 HACCP score'!$C$2:$E$2,0))</f>
        <v>0</v>
      </c>
      <c r="BE180" s="61">
        <f>INDEX('P-07 HACCP score'!$C$3:$E$7,MATCH(L180,'P-07 HACCP score'!$B$3:$B$7,0),MATCH('D-14 Ernst'!H$2,'P-07 HACCP score'!$C$2:$E$2,0))</f>
        <v>0</v>
      </c>
      <c r="BF180" s="56">
        <f>INDEX('P-07 HACCP score'!$C$3:$E$7,MATCH(M180,'P-07 HACCP score'!$B$3:$B$7,0),MATCH('D-14 Ernst'!I$2,'P-07 HACCP score'!$C$2:$E$2,0))</f>
        <v>0</v>
      </c>
      <c r="BG180" s="56">
        <f>INDEX('P-07 HACCP score'!$C$3:$E$7,MATCH(N180,'P-07 HACCP score'!$B$3:$B$7,0),MATCH('D-14 Ernst'!J$2,'P-07 HACCP score'!$C$2:$E$2,0))</f>
        <v>0</v>
      </c>
      <c r="BH180" s="56" t="e">
        <f>INDEX('P-07 HACCP score'!$C$3:$E$7,MATCH(O180,'P-07 HACCP score'!$B$3:$B$7,0),MATCH('D-14 Ernst'!K$2,'P-07 HACCP score'!$C$2:$E$2,0))</f>
        <v>#N/A</v>
      </c>
      <c r="BI180" s="62">
        <f>INDEX('P-07 HACCP score'!$C$3:$E$7,MATCH(P180,'P-07 HACCP score'!$B$3:$B$7,0),MATCH('D-14 Ernst'!L$2,'P-07 HACCP score'!$C$2:$E$2,0))</f>
        <v>0</v>
      </c>
      <c r="BJ180" s="62">
        <f>INDEX('P-07 HACCP score'!$C$3:$E$7,MATCH(Q180,'P-07 HACCP score'!$B$3:$B$7,0),MATCH('D-14 Ernst'!M$2,'P-07 HACCP score'!$C$2:$E$2,0))</f>
        <v>0</v>
      </c>
      <c r="BK180" s="56">
        <f>INDEX('P-07 HACCP score'!$C$3:$E$7,MATCH(R180,'P-07 HACCP score'!$B$3:$B$7,0),MATCH('D-14 Ernst'!N$2,'P-07 HACCP score'!$C$2:$E$2,0))</f>
        <v>0</v>
      </c>
      <c r="BL180" s="56">
        <f>INDEX('P-07 HACCP score'!$C$3:$E$7,MATCH(S180,'P-07 HACCP score'!$B$3:$B$7,0),MATCH('D-14 Ernst'!O$2,'P-07 HACCP score'!$C$2:$E$2,0))</f>
        <v>0</v>
      </c>
      <c r="BM180" s="56">
        <f>INDEX('P-07 HACCP score'!$C$3:$E$7,MATCH(T180,'P-07 HACCP score'!$B$3:$B$7,0),MATCH('D-14 Ernst'!P$2,'P-07 HACCP score'!$C$2:$E$2,0))</f>
        <v>0</v>
      </c>
      <c r="BN180" s="56">
        <f>INDEX('P-07 HACCP score'!$C$3:$E$7,MATCH(U180,'P-07 HACCP score'!$B$3:$B$7,0),MATCH('D-14 Ernst'!Q$2,'P-07 HACCP score'!$C$2:$E$2,0))</f>
        <v>1.5</v>
      </c>
      <c r="BO180" s="56">
        <f>INDEX('P-07 HACCP score'!$C$3:$E$7,MATCH(V180,'P-07 HACCP score'!$B$3:$B$7,0),MATCH('D-14 Ernst'!R$2,'P-07 HACCP score'!$C$2:$E$2,0))</f>
        <v>0</v>
      </c>
      <c r="BP180" s="56">
        <f>INDEX('P-07 HACCP score'!$C$3:$E$7,MATCH(W180,'P-07 HACCP score'!$B$3:$B$7,0),MATCH('D-14 Ernst'!S$2,'P-07 HACCP score'!$C$2:$E$2,0))</f>
        <v>0</v>
      </c>
      <c r="BQ180" s="56" t="e">
        <f>INDEX('P-07 HACCP score'!$C$3:$E$7,MATCH(X180,'P-07 HACCP score'!$B$3:$B$7,0),MATCH('D-14 Ernst'!T$2,'P-07 HACCP score'!$C$2:$E$2,0))</f>
        <v>#N/A</v>
      </c>
      <c r="BR180" s="63">
        <f>INDEX('P-07 HACCP score'!$C$3:$E$7,MATCH(Y180,'P-07 HACCP score'!$B$3:$B$7,0),MATCH('D-14 Ernst'!U$2,'P-07 HACCP score'!$C$2:$E$2,0))</f>
        <v>0</v>
      </c>
      <c r="BS180" s="63">
        <f>INDEX('P-07 HACCP score'!$C$3:$E$7,MATCH(Z180,'P-07 HACCP score'!$B$3:$B$7,0),MATCH('D-14 Ernst'!V$2,'P-07 HACCP score'!$C$2:$E$2,0))</f>
        <v>0</v>
      </c>
      <c r="BT180" s="63">
        <f>INDEX('P-07 HACCP score'!$C$3:$E$7,MATCH(AA180,'P-07 HACCP score'!$B$3:$B$7,0),MATCH('D-14 Ernst'!W$2,'P-07 HACCP score'!$C$2:$E$2,0))</f>
        <v>0</v>
      </c>
      <c r="BU180" s="56">
        <f>INDEX('P-07 HACCP score'!$C$3:$E$7,MATCH(AB180,'P-07 HACCP score'!$B$3:$B$7,0),MATCH('D-14 Ernst'!X$2,'P-07 HACCP score'!$C$2:$E$2,0))</f>
        <v>0</v>
      </c>
      <c r="BV180" s="56">
        <f>INDEX('P-07 HACCP score'!$C$3:$E$7,MATCH(AC180,'P-07 HACCP score'!$B$3:$B$7,0),MATCH('D-14 Ernst'!Y$2,'P-07 HACCP score'!$C$2:$E$2,0))</f>
        <v>0</v>
      </c>
      <c r="BW180" s="56">
        <f>INDEX('P-07 HACCP score'!$C$3:$E$7,MATCH(AD180,'P-07 HACCP score'!$B$3:$B$7,0),MATCH('D-14 Ernst'!Z$2,'P-07 HACCP score'!$C$2:$E$2,0))</f>
        <v>0</v>
      </c>
      <c r="BX180" s="56">
        <f>INDEX('P-07 HACCP score'!$C$3:$E$7,MATCH(AE180,'P-07 HACCP score'!$B$3:$B$7,0),MATCH('D-14 Ernst'!AA$2,'P-07 HACCP score'!$C$2:$E$2,0))</f>
        <v>0</v>
      </c>
      <c r="BY180" s="56">
        <f>INDEX('P-07 HACCP score'!$C$3:$E$7,MATCH(AF180,'P-07 HACCP score'!$B$3:$B$7,0),MATCH('D-14 Ernst'!AB$2,'P-07 HACCP score'!$C$2:$E$2,0))</f>
        <v>0</v>
      </c>
      <c r="BZ180" s="56">
        <f>INDEX('P-07 HACCP score'!$C$3:$E$7,MATCH(AG180,'P-07 HACCP score'!$B$3:$B$7,0),MATCH('D-14 Ernst'!AC$2,'P-07 HACCP score'!$C$2:$E$2,0))</f>
        <v>0</v>
      </c>
      <c r="CA180" s="56">
        <f>INDEX('P-07 HACCP score'!$C$3:$E$7,MATCH(AH180,'P-07 HACCP score'!$B$3:$B$7,0),MATCH('D-14 Ernst'!AD$2,'P-07 HACCP score'!$C$2:$E$2,0))</f>
        <v>0</v>
      </c>
      <c r="CB180" s="56">
        <f>INDEX('P-07 HACCP score'!$C$3:$E$7,MATCH(AI180,'P-07 HACCP score'!$B$3:$B$7,0),MATCH('D-14 Ernst'!AE$2,'P-07 HACCP score'!$C$2:$E$2,0))</f>
        <v>0</v>
      </c>
      <c r="CC180" s="56">
        <f>INDEX('P-07 HACCP score'!$C$3:$E$7,MATCH(AJ180,'P-07 HACCP score'!$B$3:$B$7,0),MATCH('D-14 Ernst'!AF$2,'P-07 HACCP score'!$C$2:$E$2,0))</f>
        <v>0</v>
      </c>
      <c r="CD180" s="56">
        <f>INDEX('P-07 HACCP score'!$C$3:$E$7,MATCH(AK180,'P-07 HACCP score'!$B$3:$B$7,0),MATCH('D-14 Ernst'!AG$2,'P-07 HACCP score'!$C$2:$E$2,0))</f>
        <v>0</v>
      </c>
    </row>
    <row r="181" spans="1:82" x14ac:dyDescent="0.3">
      <c r="A181" s="30">
        <v>50115</v>
      </c>
      <c r="B181" s="51" t="s">
        <v>289</v>
      </c>
      <c r="C181" s="46" t="s">
        <v>123</v>
      </c>
      <c r="D181" s="40">
        <v>1</v>
      </c>
      <c r="E181" s="32" t="s">
        <v>83</v>
      </c>
      <c r="F181" s="7"/>
      <c r="G181" s="7"/>
      <c r="H181" s="7" t="str">
        <f>IF(COUNTIF(I181:M181,"H"),"H",
IF(COUNTIF(I181:M181,"M"),"M",
IF(COUNTIF(I181:M181,"L"),"L",
IF(COUNTIF(I181:M181,"B"),"B",""))))</f>
        <v>M</v>
      </c>
      <c r="I181" s="33" t="s">
        <v>102</v>
      </c>
      <c r="J181" s="33" t="s">
        <v>102</v>
      </c>
      <c r="K181" s="10"/>
      <c r="L181" s="10"/>
      <c r="M181" s="10"/>
      <c r="N181" s="7"/>
      <c r="O181" s="7" t="str">
        <f>IF(COUNTIF(P181:Q181,"H"),"H",
IF(COUNTIF(P181:Q181,"M"),"M",
IF(COUNTIF(P181:Q181,"L"),"L",
IF(COUNTIF(P181:Q181,"B"),"B",""))))</f>
        <v/>
      </c>
      <c r="P181" s="12"/>
      <c r="Q181" s="12"/>
      <c r="R181" s="30" t="s">
        <v>83</v>
      </c>
      <c r="S181" s="7"/>
      <c r="T181" s="7"/>
      <c r="U181" s="7"/>
      <c r="V181" s="7"/>
      <c r="W181" s="7"/>
      <c r="X181" s="7" t="str">
        <f>IF(COUNTIF(Y181:AA181,"H"),"H",
IF(COUNTIF(Y181:AA181,"M"),"M",
IF(COUNTIF(Y181:AA181,"L"),"L",
IF(COUNTIF(Y181:AA181,"B"),"B",""))))</f>
        <v/>
      </c>
      <c r="Y181" s="25"/>
      <c r="Z181" s="25"/>
      <c r="AA181" s="25"/>
      <c r="AB181" s="30" t="s">
        <v>83</v>
      </c>
      <c r="AC181" s="7"/>
      <c r="AD181" s="7"/>
      <c r="AE181" s="7"/>
      <c r="AF181" s="7"/>
      <c r="AG181" s="7"/>
      <c r="AH181" s="7"/>
      <c r="AI181" s="7"/>
      <c r="AJ181" s="7"/>
      <c r="AK181" s="7"/>
      <c r="AL181" s="7">
        <f>COUNTIF(AX181:BA181,5)+COUNTIF(BG181:BH181,5)+COUNTIF(BK181:BQ181,5)+COUNTIF(BU181:CD181,5)+COUNTIF(AX181:BA181,9)+COUNTIF(BG181:BH181,9)+COUNTIF(BK181:BQ181,9)+COUNTIF(BU181:CD181,9)</f>
        <v>1</v>
      </c>
      <c r="AM181" s="7">
        <f>COUNTIF(AX181:BA181,15)+COUNTIF(BG181:BH181,15)+COUNTIF(BK181:BQ181,15)+COUNTIF(BU181:CD181,15)+COUNTIF(AX181:BA181,25)+COUNTIF(BG181:BH181,25)+COUNTIF(BK181:BQ181,25)+COUNTIF(BU181:CD181,25)</f>
        <v>0</v>
      </c>
      <c r="AN181" s="7" t="str">
        <f>IF(AM181&gt;=1,"HIGH",IF(AL181&gt;=2,"MEDIUM","LOW"))</f>
        <v>LOW</v>
      </c>
      <c r="AO181" s="7" t="str">
        <f>IF(AND(AM181=1,OR(H181="H",AB181="H"),TEXT(D181,0)&lt;&gt;"4"),"Y","N" )</f>
        <v>N</v>
      </c>
      <c r="AP181" s="7" t="s">
        <v>85</v>
      </c>
      <c r="AQ181" s="7" t="str">
        <f>IF(OR(AP181="Y",AO181="Y"),"MEDIUM",AN181)</f>
        <v>LOW</v>
      </c>
      <c r="AU181" s="57" t="str">
        <f>IF(AND(AR181="H",AS181="S"),"Y",IF(OR(AND(AR181="L",AS181="S",AT181="Y"),AND(AR181="H",AS181="G",AT181="Y")),"Y","N"))</f>
        <v>N</v>
      </c>
      <c r="AW181" s="57" t="str">
        <f>IF(AU181="N",AQ181,IF(AQ181="LOW","MEDIUM","HIGH"))</f>
        <v>LOW</v>
      </c>
      <c r="AX181" s="56">
        <f>INDEX('P-07 HACCP score'!$C$3:$E$7,MATCH(E181,'P-07 HACCP score'!$B$3:$B$7,0),MATCH('D-14 Ernst'!A$2,'P-07 HACCP score'!$C$2:$E$2,0))</f>
        <v>1.5</v>
      </c>
      <c r="AY181" s="56">
        <f>INDEX('P-07 HACCP score'!$C$3:$E$7,MATCH(F181,'P-07 HACCP score'!$B$3:$B$7,0),MATCH('D-14 Ernst'!B$2,'P-07 HACCP score'!$C$2:$E$2,0))</f>
        <v>0</v>
      </c>
      <c r="AZ181" s="56">
        <f>INDEX('P-07 HACCP score'!$C$3:$E$7,MATCH(G181,'P-07 HACCP score'!$B$3:$B$7,0),MATCH('D-14 Ernst'!C$2,'P-07 HACCP score'!$C$2:$E$2,0))</f>
        <v>0</v>
      </c>
      <c r="BA181" s="56">
        <f>INDEX('P-07 HACCP score'!$C$3:$E$7,MATCH(H181,'P-07 HACCP score'!$B$3:$B$7,0),MATCH('D-14 Ernst'!D$2,'P-07 HACCP score'!$C$2:$E$2,0))</f>
        <v>9</v>
      </c>
      <c r="BB181" s="61">
        <f>INDEX('P-07 HACCP score'!$C$3:$E$7,MATCH(I181,'P-07 HACCP score'!$B$3:$B$7,0),MATCH('D-14 Ernst'!E$2,'P-07 HACCP score'!$C$2:$E$2,0))</f>
        <v>9</v>
      </c>
      <c r="BC181" s="61">
        <f>INDEX('P-07 HACCP score'!$C$3:$E$7,MATCH(J181,'P-07 HACCP score'!$B$3:$B$7,0),MATCH('D-14 Ernst'!F$2,'P-07 HACCP score'!$C$2:$E$2,0))</f>
        <v>9</v>
      </c>
      <c r="BD181" s="61">
        <f>INDEX('P-07 HACCP score'!$C$3:$E$7,MATCH(K181,'P-07 HACCP score'!$B$3:$B$7,0),MATCH('D-14 Ernst'!G$2,'P-07 HACCP score'!$C$2:$E$2,0))</f>
        <v>0</v>
      </c>
      <c r="BE181" s="61">
        <f>INDEX('P-07 HACCP score'!$C$3:$E$7,MATCH(L181,'P-07 HACCP score'!$B$3:$B$7,0),MATCH('D-14 Ernst'!H$2,'P-07 HACCP score'!$C$2:$E$2,0))</f>
        <v>0</v>
      </c>
      <c r="BF181" s="56">
        <f>INDEX('P-07 HACCP score'!$C$3:$E$7,MATCH(M181,'P-07 HACCP score'!$B$3:$B$7,0),MATCH('D-14 Ernst'!I$2,'P-07 HACCP score'!$C$2:$E$2,0))</f>
        <v>0</v>
      </c>
      <c r="BG181" s="56">
        <f>INDEX('P-07 HACCP score'!$C$3:$E$7,MATCH(N181,'P-07 HACCP score'!$B$3:$B$7,0),MATCH('D-14 Ernst'!J$2,'P-07 HACCP score'!$C$2:$E$2,0))</f>
        <v>0</v>
      </c>
      <c r="BH181" s="56" t="e">
        <f>INDEX('P-07 HACCP score'!$C$3:$E$7,MATCH(O181,'P-07 HACCP score'!$B$3:$B$7,0),MATCH('D-14 Ernst'!K$2,'P-07 HACCP score'!$C$2:$E$2,0))</f>
        <v>#N/A</v>
      </c>
      <c r="BI181" s="62">
        <f>INDEX('P-07 HACCP score'!$C$3:$E$7,MATCH(P181,'P-07 HACCP score'!$B$3:$B$7,0),MATCH('D-14 Ernst'!L$2,'P-07 HACCP score'!$C$2:$E$2,0))</f>
        <v>0</v>
      </c>
      <c r="BJ181" s="62">
        <f>INDEX('P-07 HACCP score'!$C$3:$E$7,MATCH(Q181,'P-07 HACCP score'!$B$3:$B$7,0),MATCH('D-14 Ernst'!M$2,'P-07 HACCP score'!$C$2:$E$2,0))</f>
        <v>0</v>
      </c>
      <c r="BK181" s="56">
        <f>INDEX('P-07 HACCP score'!$C$3:$E$7,MATCH(R181,'P-07 HACCP score'!$B$3:$B$7,0),MATCH('D-14 Ernst'!N$2,'P-07 HACCP score'!$C$2:$E$2,0))</f>
        <v>2.5</v>
      </c>
      <c r="BL181" s="56">
        <f>INDEX('P-07 HACCP score'!$C$3:$E$7,MATCH(S181,'P-07 HACCP score'!$B$3:$B$7,0),MATCH('D-14 Ernst'!O$2,'P-07 HACCP score'!$C$2:$E$2,0))</f>
        <v>0</v>
      </c>
      <c r="BM181" s="56">
        <f>INDEX('P-07 HACCP score'!$C$3:$E$7,MATCH(T181,'P-07 HACCP score'!$B$3:$B$7,0),MATCH('D-14 Ernst'!P$2,'P-07 HACCP score'!$C$2:$E$2,0))</f>
        <v>0</v>
      </c>
      <c r="BN181" s="56">
        <f>INDEX('P-07 HACCP score'!$C$3:$E$7,MATCH(U181,'P-07 HACCP score'!$B$3:$B$7,0),MATCH('D-14 Ernst'!Q$2,'P-07 HACCP score'!$C$2:$E$2,0))</f>
        <v>0</v>
      </c>
      <c r="BO181" s="56">
        <f>INDEX('P-07 HACCP score'!$C$3:$E$7,MATCH(V181,'P-07 HACCP score'!$B$3:$B$7,0),MATCH('D-14 Ernst'!R$2,'P-07 HACCP score'!$C$2:$E$2,0))</f>
        <v>0</v>
      </c>
      <c r="BP181" s="56">
        <f>INDEX('P-07 HACCP score'!$C$3:$E$7,MATCH(W181,'P-07 HACCP score'!$B$3:$B$7,0),MATCH('D-14 Ernst'!S$2,'P-07 HACCP score'!$C$2:$E$2,0))</f>
        <v>0</v>
      </c>
      <c r="BQ181" s="56" t="e">
        <f>INDEX('P-07 HACCP score'!$C$3:$E$7,MATCH(X181,'P-07 HACCP score'!$B$3:$B$7,0),MATCH('D-14 Ernst'!T$2,'P-07 HACCP score'!$C$2:$E$2,0))</f>
        <v>#N/A</v>
      </c>
      <c r="BR181" s="63">
        <f>INDEX('P-07 HACCP score'!$C$3:$E$7,MATCH(Y181,'P-07 HACCP score'!$B$3:$B$7,0),MATCH('D-14 Ernst'!U$2,'P-07 HACCP score'!$C$2:$E$2,0))</f>
        <v>0</v>
      </c>
      <c r="BS181" s="63">
        <f>INDEX('P-07 HACCP score'!$C$3:$E$7,MATCH(Z181,'P-07 HACCP score'!$B$3:$B$7,0),MATCH('D-14 Ernst'!V$2,'P-07 HACCP score'!$C$2:$E$2,0))</f>
        <v>0</v>
      </c>
      <c r="BT181" s="63">
        <f>INDEX('P-07 HACCP score'!$C$3:$E$7,MATCH(AA181,'P-07 HACCP score'!$B$3:$B$7,0),MATCH('D-14 Ernst'!W$2,'P-07 HACCP score'!$C$2:$E$2,0))</f>
        <v>0</v>
      </c>
      <c r="BU181" s="56">
        <f>INDEX('P-07 HACCP score'!$C$3:$E$7,MATCH(AB181,'P-07 HACCP score'!$B$3:$B$7,0),MATCH('D-14 Ernst'!X$2,'P-07 HACCP score'!$C$2:$E$2,0))</f>
        <v>1.5</v>
      </c>
      <c r="BV181" s="56">
        <f>INDEX('P-07 HACCP score'!$C$3:$E$7,MATCH(AC181,'P-07 HACCP score'!$B$3:$B$7,0),MATCH('D-14 Ernst'!Y$2,'P-07 HACCP score'!$C$2:$E$2,0))</f>
        <v>0</v>
      </c>
      <c r="BW181" s="56">
        <f>INDEX('P-07 HACCP score'!$C$3:$E$7,MATCH(AD181,'P-07 HACCP score'!$B$3:$B$7,0),MATCH('D-14 Ernst'!Z$2,'P-07 HACCP score'!$C$2:$E$2,0))</f>
        <v>0</v>
      </c>
      <c r="BX181" s="56">
        <f>INDEX('P-07 HACCP score'!$C$3:$E$7,MATCH(AE181,'P-07 HACCP score'!$B$3:$B$7,0),MATCH('D-14 Ernst'!AA$2,'P-07 HACCP score'!$C$2:$E$2,0))</f>
        <v>0</v>
      </c>
      <c r="BY181" s="56">
        <f>INDEX('P-07 HACCP score'!$C$3:$E$7,MATCH(AF181,'P-07 HACCP score'!$B$3:$B$7,0),MATCH('D-14 Ernst'!AB$2,'P-07 HACCP score'!$C$2:$E$2,0))</f>
        <v>0</v>
      </c>
      <c r="BZ181" s="56">
        <f>INDEX('P-07 HACCP score'!$C$3:$E$7,MATCH(AG181,'P-07 HACCP score'!$B$3:$B$7,0),MATCH('D-14 Ernst'!AC$2,'P-07 HACCP score'!$C$2:$E$2,0))</f>
        <v>0</v>
      </c>
      <c r="CA181" s="56">
        <f>INDEX('P-07 HACCP score'!$C$3:$E$7,MATCH(AH181,'P-07 HACCP score'!$B$3:$B$7,0),MATCH('D-14 Ernst'!AD$2,'P-07 HACCP score'!$C$2:$E$2,0))</f>
        <v>0</v>
      </c>
      <c r="CB181" s="56">
        <f>INDEX('P-07 HACCP score'!$C$3:$E$7,MATCH(AI181,'P-07 HACCP score'!$B$3:$B$7,0),MATCH('D-14 Ernst'!AE$2,'P-07 HACCP score'!$C$2:$E$2,0))</f>
        <v>0</v>
      </c>
      <c r="CC181" s="56">
        <f>INDEX('P-07 HACCP score'!$C$3:$E$7,MATCH(AJ181,'P-07 HACCP score'!$B$3:$B$7,0),MATCH('D-14 Ernst'!AF$2,'P-07 HACCP score'!$C$2:$E$2,0))</f>
        <v>0</v>
      </c>
      <c r="CD181" s="56">
        <f>INDEX('P-07 HACCP score'!$C$3:$E$7,MATCH(AK181,'P-07 HACCP score'!$B$3:$B$7,0),MATCH('D-14 Ernst'!AG$2,'P-07 HACCP score'!$C$2:$E$2,0))</f>
        <v>0</v>
      </c>
    </row>
    <row r="182" spans="1:82" x14ac:dyDescent="0.3">
      <c r="A182" s="48">
        <v>50100</v>
      </c>
      <c r="B182" s="49" t="s">
        <v>290</v>
      </c>
      <c r="C182" s="45" t="s">
        <v>123</v>
      </c>
      <c r="D182" s="39">
        <v>1</v>
      </c>
      <c r="E182" s="8" t="s">
        <v>83</v>
      </c>
      <c r="F182" s="7"/>
      <c r="G182" s="7" t="s">
        <v>84</v>
      </c>
      <c r="H182" s="7" t="str">
        <f>IF(COUNTIF(I182:M182,"H"),"H",
IF(COUNTIF(I182:M182,"M"),"M",
IF(COUNTIF(I182:M182,"L"),"L",
IF(COUNTIF(I182:M182,"B"),"B",""))))</f>
        <v>M</v>
      </c>
      <c r="I182" s="10" t="s">
        <v>102</v>
      </c>
      <c r="J182" s="10" t="s">
        <v>102</v>
      </c>
      <c r="K182" s="10"/>
      <c r="L182" s="10"/>
      <c r="M182" s="10" t="s">
        <v>83</v>
      </c>
      <c r="N182" s="7"/>
      <c r="O182" s="7" t="str">
        <f>IF(COUNTIF(P182:Q182,"H"),"H",
IF(COUNTIF(P182:Q182,"M"),"M",
IF(COUNTIF(P182:Q182,"L"),"L",
IF(COUNTIF(P182:Q182,"B"),"B",""))))</f>
        <v/>
      </c>
      <c r="P182" s="12"/>
      <c r="Q182" s="12"/>
      <c r="R182" s="7" t="s">
        <v>83</v>
      </c>
      <c r="S182" s="7"/>
      <c r="T182" s="7"/>
      <c r="U182" s="7"/>
      <c r="V182" s="7"/>
      <c r="W182" s="7"/>
      <c r="X182" s="7" t="str">
        <f>IF(COUNTIF(Y182:AA182,"H"),"H",
IF(COUNTIF(Y182:AA182,"M"),"M",
IF(COUNTIF(Y182:AA182,"L"),"L",
IF(COUNTIF(Y182:AA182,"B"),"B",""))))</f>
        <v/>
      </c>
      <c r="Y182" s="25"/>
      <c r="Z182" s="25"/>
      <c r="AA182" s="25"/>
      <c r="AB182" s="7"/>
      <c r="AC182" s="7"/>
      <c r="AD182" s="7"/>
      <c r="AE182" s="7"/>
      <c r="AF182" s="7" t="s">
        <v>83</v>
      </c>
      <c r="AG182" s="7"/>
      <c r="AH182" s="7"/>
      <c r="AI182" s="7"/>
      <c r="AJ182" s="7"/>
      <c r="AK182" s="7"/>
      <c r="AL182" s="7">
        <f>COUNTIF(AX182:BA182,5)+COUNTIF(BG182:BH182,5)+COUNTIF(BK182:BQ182,5)+COUNTIF(BU182:CD182,5)+COUNTIF(AX182:BA182,9)+COUNTIF(BG182:BH182,9)+COUNTIF(BK182:BQ182,9)+COUNTIF(BU182:CD182,9)</f>
        <v>2</v>
      </c>
      <c r="AM182" s="7">
        <f>COUNTIF(AX182:BA182,15)+COUNTIF(BG182:BH182,15)+COUNTIF(BK182:BQ182,15)+COUNTIF(BU182:CD182,15)+COUNTIF(AX182:BA182,25)+COUNTIF(BG182:BH182,25)+COUNTIF(BK182:BQ182,25)+COUNTIF(BU182:CD182,25)</f>
        <v>0</v>
      </c>
      <c r="AN182" s="7" t="str">
        <f>IF(AM182&gt;=1,"HIGH",IF(AL182&gt;=2,"MEDIUM","LOW"))</f>
        <v>MEDIUM</v>
      </c>
      <c r="AO182" s="7" t="str">
        <f>IF(AND(AM182=1,OR(H182="H",AB182="H"),TEXT(D182,0)&lt;&gt;"4"),"Y","N" )</f>
        <v>N</v>
      </c>
      <c r="AP182" s="7" t="s">
        <v>85</v>
      </c>
      <c r="AQ182" s="7" t="str">
        <f>IF(OR(AP182="Y",AO182="Y"),"MEDIUM",AN182)</f>
        <v>MEDIUM</v>
      </c>
      <c r="AR182" s="57" t="s">
        <v>84</v>
      </c>
      <c r="AS182" s="57" t="s">
        <v>85</v>
      </c>
      <c r="AT182" s="57" t="s">
        <v>85</v>
      </c>
      <c r="AU182" s="57" t="str">
        <f>IF(AND(AR182="H",AS182="S"),"Y",IF(OR(AND(AR182="L",AS182="S",AT182="Y"),AND(AR182="H",AS182="G",AT182="Y")),"Y","N"))</f>
        <v>N</v>
      </c>
      <c r="AW182" s="57" t="str">
        <f>IF(AU182="N",AQ182,IF(AQ182="LOW","MEDIUM","HIGH"))</f>
        <v>MEDIUM</v>
      </c>
      <c r="AX182" s="56">
        <f>INDEX('P-07 HACCP score'!$C$3:$E$7,MATCH(E182,'P-07 HACCP score'!$B$3:$B$7,0),MATCH('D-14 Ernst'!A$2,'P-07 HACCP score'!$C$2:$E$2,0))</f>
        <v>1.5</v>
      </c>
      <c r="AY182" s="56">
        <f>INDEX('P-07 HACCP score'!$C$3:$E$7,MATCH(F182,'P-07 HACCP score'!$B$3:$B$7,0),MATCH('D-14 Ernst'!B$2,'P-07 HACCP score'!$C$2:$E$2,0))</f>
        <v>0</v>
      </c>
      <c r="AZ182" s="56">
        <f>INDEX('P-07 HACCP score'!$C$3:$E$7,MATCH(G182,'P-07 HACCP score'!$B$3:$B$7,0),MATCH('D-14 Ernst'!C$2,'P-07 HACCP score'!$C$2:$E$2,0))</f>
        <v>5</v>
      </c>
      <c r="BA182" s="56">
        <f>INDEX('P-07 HACCP score'!$C$3:$E$7,MATCH(H182,'P-07 HACCP score'!$B$3:$B$7,0),MATCH('D-14 Ernst'!D$2,'P-07 HACCP score'!$C$2:$E$2,0))</f>
        <v>9</v>
      </c>
      <c r="BB182" s="61">
        <f>INDEX('P-07 HACCP score'!$C$3:$E$7,MATCH(I182,'P-07 HACCP score'!$B$3:$B$7,0),MATCH('D-14 Ernst'!E$2,'P-07 HACCP score'!$C$2:$E$2,0))</f>
        <v>9</v>
      </c>
      <c r="BC182" s="61">
        <f>INDEX('P-07 HACCP score'!$C$3:$E$7,MATCH(J182,'P-07 HACCP score'!$B$3:$B$7,0),MATCH('D-14 Ernst'!F$2,'P-07 HACCP score'!$C$2:$E$2,0))</f>
        <v>9</v>
      </c>
      <c r="BD182" s="61">
        <f>INDEX('P-07 HACCP score'!$C$3:$E$7,MATCH(K182,'P-07 HACCP score'!$B$3:$B$7,0),MATCH('D-14 Ernst'!G$2,'P-07 HACCP score'!$C$2:$E$2,0))</f>
        <v>0</v>
      </c>
      <c r="BE182" s="61">
        <f>INDEX('P-07 HACCP score'!$C$3:$E$7,MATCH(L182,'P-07 HACCP score'!$B$3:$B$7,0),MATCH('D-14 Ernst'!H$2,'P-07 HACCP score'!$C$2:$E$2,0))</f>
        <v>0</v>
      </c>
      <c r="BF182" s="56">
        <f>INDEX('P-07 HACCP score'!$C$3:$E$7,MATCH(M182,'P-07 HACCP score'!$B$3:$B$7,0),MATCH('D-14 Ernst'!I$2,'P-07 HACCP score'!$C$2:$E$2,0))</f>
        <v>1.5</v>
      </c>
      <c r="BG182" s="56">
        <f>INDEX('P-07 HACCP score'!$C$3:$E$7,MATCH(N182,'P-07 HACCP score'!$B$3:$B$7,0),MATCH('D-14 Ernst'!J$2,'P-07 HACCP score'!$C$2:$E$2,0))</f>
        <v>0</v>
      </c>
      <c r="BH182" s="56" t="e">
        <f>INDEX('P-07 HACCP score'!$C$3:$E$7,MATCH(O182,'P-07 HACCP score'!$B$3:$B$7,0),MATCH('D-14 Ernst'!K$2,'P-07 HACCP score'!$C$2:$E$2,0))</f>
        <v>#N/A</v>
      </c>
      <c r="BI182" s="62">
        <f>INDEX('P-07 HACCP score'!$C$3:$E$7,MATCH(P182,'P-07 HACCP score'!$B$3:$B$7,0),MATCH('D-14 Ernst'!L$2,'P-07 HACCP score'!$C$2:$E$2,0))</f>
        <v>0</v>
      </c>
      <c r="BJ182" s="62">
        <f>INDEX('P-07 HACCP score'!$C$3:$E$7,MATCH(Q182,'P-07 HACCP score'!$B$3:$B$7,0),MATCH('D-14 Ernst'!M$2,'P-07 HACCP score'!$C$2:$E$2,0))</f>
        <v>0</v>
      </c>
      <c r="BK182" s="56">
        <f>INDEX('P-07 HACCP score'!$C$3:$E$7,MATCH(R182,'P-07 HACCP score'!$B$3:$B$7,0),MATCH('D-14 Ernst'!N$2,'P-07 HACCP score'!$C$2:$E$2,0))</f>
        <v>2.5</v>
      </c>
      <c r="BL182" s="56">
        <f>INDEX('P-07 HACCP score'!$C$3:$E$7,MATCH(S182,'P-07 HACCP score'!$B$3:$B$7,0),MATCH('D-14 Ernst'!O$2,'P-07 HACCP score'!$C$2:$E$2,0))</f>
        <v>0</v>
      </c>
      <c r="BM182" s="56">
        <f>INDEX('P-07 HACCP score'!$C$3:$E$7,MATCH(T182,'P-07 HACCP score'!$B$3:$B$7,0),MATCH('D-14 Ernst'!P$2,'P-07 HACCP score'!$C$2:$E$2,0))</f>
        <v>0</v>
      </c>
      <c r="BN182" s="56">
        <f>INDEX('P-07 HACCP score'!$C$3:$E$7,MATCH(U182,'P-07 HACCP score'!$B$3:$B$7,0),MATCH('D-14 Ernst'!Q$2,'P-07 HACCP score'!$C$2:$E$2,0))</f>
        <v>0</v>
      </c>
      <c r="BO182" s="56">
        <f>INDEX('P-07 HACCP score'!$C$3:$E$7,MATCH(V182,'P-07 HACCP score'!$B$3:$B$7,0),MATCH('D-14 Ernst'!R$2,'P-07 HACCP score'!$C$2:$E$2,0))</f>
        <v>0</v>
      </c>
      <c r="BP182" s="56">
        <f>INDEX('P-07 HACCP score'!$C$3:$E$7,MATCH(W182,'P-07 HACCP score'!$B$3:$B$7,0),MATCH('D-14 Ernst'!S$2,'P-07 HACCP score'!$C$2:$E$2,0))</f>
        <v>0</v>
      </c>
      <c r="BQ182" s="56" t="e">
        <f>INDEX('P-07 HACCP score'!$C$3:$E$7,MATCH(X182,'P-07 HACCP score'!$B$3:$B$7,0),MATCH('D-14 Ernst'!T$2,'P-07 HACCP score'!$C$2:$E$2,0))</f>
        <v>#N/A</v>
      </c>
      <c r="BR182" s="63">
        <f>INDEX('P-07 HACCP score'!$C$3:$E$7,MATCH(Y182,'P-07 HACCP score'!$B$3:$B$7,0),MATCH('D-14 Ernst'!U$2,'P-07 HACCP score'!$C$2:$E$2,0))</f>
        <v>0</v>
      </c>
      <c r="BS182" s="63">
        <f>INDEX('P-07 HACCP score'!$C$3:$E$7,MATCH(Z182,'P-07 HACCP score'!$B$3:$B$7,0),MATCH('D-14 Ernst'!V$2,'P-07 HACCP score'!$C$2:$E$2,0))</f>
        <v>0</v>
      </c>
      <c r="BT182" s="63">
        <f>INDEX('P-07 HACCP score'!$C$3:$E$7,MATCH(AA182,'P-07 HACCP score'!$B$3:$B$7,0),MATCH('D-14 Ernst'!W$2,'P-07 HACCP score'!$C$2:$E$2,0))</f>
        <v>0</v>
      </c>
      <c r="BU182" s="56">
        <f>INDEX('P-07 HACCP score'!$C$3:$E$7,MATCH(AB182,'P-07 HACCP score'!$B$3:$B$7,0),MATCH('D-14 Ernst'!X$2,'P-07 HACCP score'!$C$2:$E$2,0))</f>
        <v>0</v>
      </c>
      <c r="BV182" s="56">
        <f>INDEX('P-07 HACCP score'!$C$3:$E$7,MATCH(AC182,'P-07 HACCP score'!$B$3:$B$7,0),MATCH('D-14 Ernst'!Y$2,'P-07 HACCP score'!$C$2:$E$2,0))</f>
        <v>0</v>
      </c>
      <c r="BW182" s="56">
        <f>INDEX('P-07 HACCP score'!$C$3:$E$7,MATCH(AD182,'P-07 HACCP score'!$B$3:$B$7,0),MATCH('D-14 Ernst'!Z$2,'P-07 HACCP score'!$C$2:$E$2,0))</f>
        <v>0</v>
      </c>
      <c r="BX182" s="56">
        <f>INDEX('P-07 HACCP score'!$C$3:$E$7,MATCH(AE182,'P-07 HACCP score'!$B$3:$B$7,0),MATCH('D-14 Ernst'!AA$2,'P-07 HACCP score'!$C$2:$E$2,0))</f>
        <v>0</v>
      </c>
      <c r="BY182" s="56">
        <f>INDEX('P-07 HACCP score'!$C$3:$E$7,MATCH(AF182,'P-07 HACCP score'!$B$3:$B$7,0),MATCH('D-14 Ernst'!AB$2,'P-07 HACCP score'!$C$2:$E$2,0))</f>
        <v>1.5</v>
      </c>
      <c r="BZ182" s="56">
        <f>INDEX('P-07 HACCP score'!$C$3:$E$7,MATCH(AG182,'P-07 HACCP score'!$B$3:$B$7,0),MATCH('D-14 Ernst'!AC$2,'P-07 HACCP score'!$C$2:$E$2,0))</f>
        <v>0</v>
      </c>
      <c r="CA182" s="56">
        <f>INDEX('P-07 HACCP score'!$C$3:$E$7,MATCH(AH182,'P-07 HACCP score'!$B$3:$B$7,0),MATCH('D-14 Ernst'!AD$2,'P-07 HACCP score'!$C$2:$E$2,0))</f>
        <v>0</v>
      </c>
      <c r="CB182" s="56">
        <f>INDEX('P-07 HACCP score'!$C$3:$E$7,MATCH(AI182,'P-07 HACCP score'!$B$3:$B$7,0),MATCH('D-14 Ernst'!AE$2,'P-07 HACCP score'!$C$2:$E$2,0))</f>
        <v>0</v>
      </c>
      <c r="CC182" s="56">
        <f>INDEX('P-07 HACCP score'!$C$3:$E$7,MATCH(AJ182,'P-07 HACCP score'!$B$3:$B$7,0),MATCH('D-14 Ernst'!AF$2,'P-07 HACCP score'!$C$2:$E$2,0))</f>
        <v>0</v>
      </c>
      <c r="CD182" s="56">
        <f>INDEX('P-07 HACCP score'!$C$3:$E$7,MATCH(AK182,'P-07 HACCP score'!$B$3:$B$7,0),MATCH('D-14 Ernst'!AG$2,'P-07 HACCP score'!$C$2:$E$2,0))</f>
        <v>0</v>
      </c>
    </row>
    <row r="183" spans="1:82" x14ac:dyDescent="0.3">
      <c r="A183" s="48">
        <v>50110</v>
      </c>
      <c r="B183" s="49" t="s">
        <v>291</v>
      </c>
      <c r="C183" s="45" t="s">
        <v>123</v>
      </c>
      <c r="D183" s="39">
        <v>1</v>
      </c>
      <c r="E183" s="8" t="s">
        <v>83</v>
      </c>
      <c r="F183" s="7"/>
      <c r="G183" s="7" t="s">
        <v>84</v>
      </c>
      <c r="H183" s="7" t="str">
        <f>IF(COUNTIF(I183:M183,"H"),"H",
IF(COUNTIF(I183:M183,"M"),"M",
IF(COUNTIF(I183:M183,"L"),"L",
IF(COUNTIF(I183:M183,"B"),"B",""))))</f>
        <v>M</v>
      </c>
      <c r="I183" s="10" t="s">
        <v>102</v>
      </c>
      <c r="J183" s="10" t="s">
        <v>102</v>
      </c>
      <c r="K183" s="10"/>
      <c r="L183" s="10"/>
      <c r="M183" s="10" t="s">
        <v>83</v>
      </c>
      <c r="N183" s="7"/>
      <c r="O183" s="7" t="str">
        <f>IF(COUNTIF(P183:Q183,"H"),"H",
IF(COUNTIF(P183:Q183,"M"),"M",
IF(COUNTIF(P183:Q183,"L"),"L",
IF(COUNTIF(P183:Q183,"B"),"B",""))))</f>
        <v/>
      </c>
      <c r="P183" s="12"/>
      <c r="Q183" s="12"/>
      <c r="R183" s="7" t="s">
        <v>83</v>
      </c>
      <c r="S183" s="7"/>
      <c r="T183" s="7"/>
      <c r="U183" s="7"/>
      <c r="V183" s="7"/>
      <c r="W183" s="7"/>
      <c r="X183" s="7" t="str">
        <f>IF(COUNTIF(Y183:AA183,"H"),"H",
IF(COUNTIF(Y183:AA183,"M"),"M",
IF(COUNTIF(Y183:AA183,"L"),"L",
IF(COUNTIF(Y183:AA183,"B"),"B",""))))</f>
        <v/>
      </c>
      <c r="Y183" s="25"/>
      <c r="Z183" s="25"/>
      <c r="AA183" s="25"/>
      <c r="AB183" s="7"/>
      <c r="AC183" s="7"/>
      <c r="AD183" s="7"/>
      <c r="AE183" s="7"/>
      <c r="AF183" s="7" t="s">
        <v>83</v>
      </c>
      <c r="AG183" s="7"/>
      <c r="AH183" s="7"/>
      <c r="AI183" s="7"/>
      <c r="AJ183" s="7"/>
      <c r="AK183" s="7"/>
      <c r="AL183" s="7">
        <f>COUNTIF(AX183:BA183,5)+COUNTIF(BG183:BH183,5)+COUNTIF(BK183:BQ183,5)+COUNTIF(BU183:CD183,5)+COUNTIF(AX183:BA183,9)+COUNTIF(BG183:BH183,9)+COUNTIF(BK183:BQ183,9)+COUNTIF(BU183:CD183,9)</f>
        <v>2</v>
      </c>
      <c r="AM183" s="7">
        <f>COUNTIF(AX183:BA183,15)+COUNTIF(BG183:BH183,15)+COUNTIF(BK183:BQ183,15)+COUNTIF(BU183:CD183,15)+COUNTIF(AX183:BA183,25)+COUNTIF(BG183:BH183,25)+COUNTIF(BK183:BQ183,25)+COUNTIF(BU183:CD183,25)</f>
        <v>0</v>
      </c>
      <c r="AN183" s="7" t="str">
        <f>IF(AM183&gt;=1,"HIGH",IF(AL183&gt;=2,"MEDIUM","LOW"))</f>
        <v>MEDIUM</v>
      </c>
      <c r="AO183" s="7" t="str">
        <f>IF(AND(AM183=1,OR(H183="H",AB183="H"),TEXT(D183,0)&lt;&gt;"4"),"Y","N" )</f>
        <v>N</v>
      </c>
      <c r="AP183" s="7" t="s">
        <v>85</v>
      </c>
      <c r="AQ183" s="7" t="str">
        <f>IF(OR(AP183="Y",AO183="Y"),"MEDIUM",AN183)</f>
        <v>MEDIUM</v>
      </c>
      <c r="AR183" s="57" t="s">
        <v>84</v>
      </c>
      <c r="AS183" s="57" t="s">
        <v>85</v>
      </c>
      <c r="AT183" s="57" t="s">
        <v>85</v>
      </c>
      <c r="AU183" s="57" t="str">
        <f>IF(AND(AR183="H",AS183="S"),"Y",IF(OR(AND(AR183="L",AS183="S",AT183="Y"),AND(AR183="H",AS183="G",AT183="Y")),"Y","N"))</f>
        <v>N</v>
      </c>
      <c r="AW183" s="57" t="str">
        <f>IF(AU183="N",AQ183,IF(AQ183="LOW","MEDIUM","HIGH"))</f>
        <v>MEDIUM</v>
      </c>
      <c r="AX183" s="56">
        <f>INDEX('P-07 HACCP score'!$C$3:$E$7,MATCH(E183,'P-07 HACCP score'!$B$3:$B$7,0),MATCH('D-14 Ernst'!A$2,'P-07 HACCP score'!$C$2:$E$2,0))</f>
        <v>1.5</v>
      </c>
      <c r="AY183" s="56">
        <f>INDEX('P-07 HACCP score'!$C$3:$E$7,MATCH(F183,'P-07 HACCP score'!$B$3:$B$7,0),MATCH('D-14 Ernst'!B$2,'P-07 HACCP score'!$C$2:$E$2,0))</f>
        <v>0</v>
      </c>
      <c r="AZ183" s="56">
        <f>INDEX('P-07 HACCP score'!$C$3:$E$7,MATCH(G183,'P-07 HACCP score'!$B$3:$B$7,0),MATCH('D-14 Ernst'!C$2,'P-07 HACCP score'!$C$2:$E$2,0))</f>
        <v>5</v>
      </c>
      <c r="BA183" s="56">
        <f>INDEX('P-07 HACCP score'!$C$3:$E$7,MATCH(H183,'P-07 HACCP score'!$B$3:$B$7,0),MATCH('D-14 Ernst'!D$2,'P-07 HACCP score'!$C$2:$E$2,0))</f>
        <v>9</v>
      </c>
      <c r="BB183" s="61">
        <f>INDEX('P-07 HACCP score'!$C$3:$E$7,MATCH(I183,'P-07 HACCP score'!$B$3:$B$7,0),MATCH('D-14 Ernst'!E$2,'P-07 HACCP score'!$C$2:$E$2,0))</f>
        <v>9</v>
      </c>
      <c r="BC183" s="61">
        <f>INDEX('P-07 HACCP score'!$C$3:$E$7,MATCH(J183,'P-07 HACCP score'!$B$3:$B$7,0),MATCH('D-14 Ernst'!F$2,'P-07 HACCP score'!$C$2:$E$2,0))</f>
        <v>9</v>
      </c>
      <c r="BD183" s="61">
        <f>INDEX('P-07 HACCP score'!$C$3:$E$7,MATCH(K183,'P-07 HACCP score'!$B$3:$B$7,0),MATCH('D-14 Ernst'!G$2,'P-07 HACCP score'!$C$2:$E$2,0))</f>
        <v>0</v>
      </c>
      <c r="BE183" s="61">
        <f>INDEX('P-07 HACCP score'!$C$3:$E$7,MATCH(L183,'P-07 HACCP score'!$B$3:$B$7,0),MATCH('D-14 Ernst'!H$2,'P-07 HACCP score'!$C$2:$E$2,0))</f>
        <v>0</v>
      </c>
      <c r="BF183" s="56">
        <f>INDEX('P-07 HACCP score'!$C$3:$E$7,MATCH(M183,'P-07 HACCP score'!$B$3:$B$7,0),MATCH('D-14 Ernst'!I$2,'P-07 HACCP score'!$C$2:$E$2,0))</f>
        <v>1.5</v>
      </c>
      <c r="BG183" s="56">
        <f>INDEX('P-07 HACCP score'!$C$3:$E$7,MATCH(N183,'P-07 HACCP score'!$B$3:$B$7,0),MATCH('D-14 Ernst'!J$2,'P-07 HACCP score'!$C$2:$E$2,0))</f>
        <v>0</v>
      </c>
      <c r="BH183" s="56" t="e">
        <f>INDEX('P-07 HACCP score'!$C$3:$E$7,MATCH(O183,'P-07 HACCP score'!$B$3:$B$7,0),MATCH('D-14 Ernst'!K$2,'P-07 HACCP score'!$C$2:$E$2,0))</f>
        <v>#N/A</v>
      </c>
      <c r="BI183" s="62">
        <f>INDEX('P-07 HACCP score'!$C$3:$E$7,MATCH(P183,'P-07 HACCP score'!$B$3:$B$7,0),MATCH('D-14 Ernst'!L$2,'P-07 HACCP score'!$C$2:$E$2,0))</f>
        <v>0</v>
      </c>
      <c r="BJ183" s="62">
        <f>INDEX('P-07 HACCP score'!$C$3:$E$7,MATCH(Q183,'P-07 HACCP score'!$B$3:$B$7,0),MATCH('D-14 Ernst'!M$2,'P-07 HACCP score'!$C$2:$E$2,0))</f>
        <v>0</v>
      </c>
      <c r="BK183" s="56">
        <f>INDEX('P-07 HACCP score'!$C$3:$E$7,MATCH(R183,'P-07 HACCP score'!$B$3:$B$7,0),MATCH('D-14 Ernst'!N$2,'P-07 HACCP score'!$C$2:$E$2,0))</f>
        <v>2.5</v>
      </c>
      <c r="BL183" s="56">
        <f>INDEX('P-07 HACCP score'!$C$3:$E$7,MATCH(S183,'P-07 HACCP score'!$B$3:$B$7,0),MATCH('D-14 Ernst'!O$2,'P-07 HACCP score'!$C$2:$E$2,0))</f>
        <v>0</v>
      </c>
      <c r="BM183" s="56">
        <f>INDEX('P-07 HACCP score'!$C$3:$E$7,MATCH(T183,'P-07 HACCP score'!$B$3:$B$7,0),MATCH('D-14 Ernst'!P$2,'P-07 HACCP score'!$C$2:$E$2,0))</f>
        <v>0</v>
      </c>
      <c r="BN183" s="56">
        <f>INDEX('P-07 HACCP score'!$C$3:$E$7,MATCH(U183,'P-07 HACCP score'!$B$3:$B$7,0),MATCH('D-14 Ernst'!Q$2,'P-07 HACCP score'!$C$2:$E$2,0))</f>
        <v>0</v>
      </c>
      <c r="BO183" s="56">
        <f>INDEX('P-07 HACCP score'!$C$3:$E$7,MATCH(V183,'P-07 HACCP score'!$B$3:$B$7,0),MATCH('D-14 Ernst'!R$2,'P-07 HACCP score'!$C$2:$E$2,0))</f>
        <v>0</v>
      </c>
      <c r="BP183" s="56">
        <f>INDEX('P-07 HACCP score'!$C$3:$E$7,MATCH(W183,'P-07 HACCP score'!$B$3:$B$7,0),MATCH('D-14 Ernst'!S$2,'P-07 HACCP score'!$C$2:$E$2,0))</f>
        <v>0</v>
      </c>
      <c r="BQ183" s="56" t="e">
        <f>INDEX('P-07 HACCP score'!$C$3:$E$7,MATCH(X183,'P-07 HACCP score'!$B$3:$B$7,0),MATCH('D-14 Ernst'!T$2,'P-07 HACCP score'!$C$2:$E$2,0))</f>
        <v>#N/A</v>
      </c>
      <c r="BR183" s="63">
        <f>INDEX('P-07 HACCP score'!$C$3:$E$7,MATCH(Y183,'P-07 HACCP score'!$B$3:$B$7,0),MATCH('D-14 Ernst'!U$2,'P-07 HACCP score'!$C$2:$E$2,0))</f>
        <v>0</v>
      </c>
      <c r="BS183" s="63">
        <f>INDEX('P-07 HACCP score'!$C$3:$E$7,MATCH(Z183,'P-07 HACCP score'!$B$3:$B$7,0),MATCH('D-14 Ernst'!V$2,'P-07 HACCP score'!$C$2:$E$2,0))</f>
        <v>0</v>
      </c>
      <c r="BT183" s="63">
        <f>INDEX('P-07 HACCP score'!$C$3:$E$7,MATCH(AA183,'P-07 HACCP score'!$B$3:$B$7,0),MATCH('D-14 Ernst'!W$2,'P-07 HACCP score'!$C$2:$E$2,0))</f>
        <v>0</v>
      </c>
      <c r="BU183" s="56">
        <f>INDEX('P-07 HACCP score'!$C$3:$E$7,MATCH(AB183,'P-07 HACCP score'!$B$3:$B$7,0),MATCH('D-14 Ernst'!X$2,'P-07 HACCP score'!$C$2:$E$2,0))</f>
        <v>0</v>
      </c>
      <c r="BV183" s="56">
        <f>INDEX('P-07 HACCP score'!$C$3:$E$7,MATCH(AC183,'P-07 HACCP score'!$B$3:$B$7,0),MATCH('D-14 Ernst'!Y$2,'P-07 HACCP score'!$C$2:$E$2,0))</f>
        <v>0</v>
      </c>
      <c r="BW183" s="56">
        <f>INDEX('P-07 HACCP score'!$C$3:$E$7,MATCH(AD183,'P-07 HACCP score'!$B$3:$B$7,0),MATCH('D-14 Ernst'!Z$2,'P-07 HACCP score'!$C$2:$E$2,0))</f>
        <v>0</v>
      </c>
      <c r="BX183" s="56">
        <f>INDEX('P-07 HACCP score'!$C$3:$E$7,MATCH(AE183,'P-07 HACCP score'!$B$3:$B$7,0),MATCH('D-14 Ernst'!AA$2,'P-07 HACCP score'!$C$2:$E$2,0))</f>
        <v>0</v>
      </c>
      <c r="BY183" s="56">
        <f>INDEX('P-07 HACCP score'!$C$3:$E$7,MATCH(AF183,'P-07 HACCP score'!$B$3:$B$7,0),MATCH('D-14 Ernst'!AB$2,'P-07 HACCP score'!$C$2:$E$2,0))</f>
        <v>1.5</v>
      </c>
      <c r="BZ183" s="56">
        <f>INDEX('P-07 HACCP score'!$C$3:$E$7,MATCH(AG183,'P-07 HACCP score'!$B$3:$B$7,0),MATCH('D-14 Ernst'!AC$2,'P-07 HACCP score'!$C$2:$E$2,0))</f>
        <v>0</v>
      </c>
      <c r="CA183" s="56">
        <f>INDEX('P-07 HACCP score'!$C$3:$E$7,MATCH(AH183,'P-07 HACCP score'!$B$3:$B$7,0),MATCH('D-14 Ernst'!AD$2,'P-07 HACCP score'!$C$2:$E$2,0))</f>
        <v>0</v>
      </c>
      <c r="CB183" s="56">
        <f>INDEX('P-07 HACCP score'!$C$3:$E$7,MATCH(AI183,'P-07 HACCP score'!$B$3:$B$7,0),MATCH('D-14 Ernst'!AE$2,'P-07 HACCP score'!$C$2:$E$2,0))</f>
        <v>0</v>
      </c>
      <c r="CC183" s="56">
        <f>INDEX('P-07 HACCP score'!$C$3:$E$7,MATCH(AJ183,'P-07 HACCP score'!$B$3:$B$7,0),MATCH('D-14 Ernst'!AF$2,'P-07 HACCP score'!$C$2:$E$2,0))</f>
        <v>0</v>
      </c>
      <c r="CD183" s="56">
        <f>INDEX('P-07 HACCP score'!$C$3:$E$7,MATCH(AK183,'P-07 HACCP score'!$B$3:$B$7,0),MATCH('D-14 Ernst'!AG$2,'P-07 HACCP score'!$C$2:$E$2,0))</f>
        <v>0</v>
      </c>
    </row>
    <row r="184" spans="1:82" x14ac:dyDescent="0.3">
      <c r="A184" s="48">
        <v>53630</v>
      </c>
      <c r="B184" s="49" t="s">
        <v>292</v>
      </c>
      <c r="C184" s="45" t="s">
        <v>182</v>
      </c>
      <c r="D184" s="39">
        <v>3</v>
      </c>
      <c r="E184" s="8" t="s">
        <v>83</v>
      </c>
      <c r="F184" s="7"/>
      <c r="G184" s="7"/>
      <c r="H184" s="7" t="str">
        <f>IF(COUNTIF(I184:M184,"H"),"H",
IF(COUNTIF(I184:M184,"M"),"M",
IF(COUNTIF(I184:M184,"L"),"L",
IF(COUNTIF(I184:M184,"B"),"B",""))))</f>
        <v/>
      </c>
      <c r="I184" s="10"/>
      <c r="J184" s="10"/>
      <c r="K184" s="10"/>
      <c r="L184" s="10"/>
      <c r="M184" s="10"/>
      <c r="N184" s="7"/>
      <c r="O184" s="7" t="str">
        <f>IF(COUNTIF(P184:Q184,"H"),"H",
IF(COUNTIF(P184:Q184,"M"),"M",
IF(COUNTIF(P184:Q184,"L"),"L",
IF(COUNTIF(P184:Q184,"B"),"B",""))))</f>
        <v/>
      </c>
      <c r="P184" s="12"/>
      <c r="Q184" s="12"/>
      <c r="R184" s="7"/>
      <c r="S184" s="7"/>
      <c r="T184" s="7"/>
      <c r="U184" s="7"/>
      <c r="V184" s="7"/>
      <c r="W184" s="7"/>
      <c r="X184" s="7" t="str">
        <f>IF(COUNTIF(Y184:AA184,"H"),"H",
IF(COUNTIF(Y184:AA184,"M"),"M",
IF(COUNTIF(Y184:AA184,"L"),"L",
IF(COUNTIF(Y184:AA184,"B"),"B",""))))</f>
        <v/>
      </c>
      <c r="Y184" s="25"/>
      <c r="Z184" s="25"/>
      <c r="AA184" s="25"/>
      <c r="AB184" s="7"/>
      <c r="AC184" s="7"/>
      <c r="AD184" s="7"/>
      <c r="AE184" s="7"/>
      <c r="AF184" s="7"/>
      <c r="AG184" s="7"/>
      <c r="AH184" s="7"/>
      <c r="AI184" s="7"/>
      <c r="AJ184" s="84" t="s">
        <v>83</v>
      </c>
      <c r="AK184" s="7"/>
      <c r="AL184" s="7">
        <f>COUNTIF(AX184:BA184,5)+COUNTIF(BG184:BH184,5)+COUNTIF(BK184:BQ184,5)+COUNTIF(BU184:CD184,5)+COUNTIF(AX184:BA184,9)+COUNTIF(BG184:BH184,9)+COUNTIF(BK184:BQ184,9)+COUNTIF(BU184:CD184,9)</f>
        <v>0</v>
      </c>
      <c r="AM184" s="7">
        <f>COUNTIF(AX184:BA184,15)+COUNTIF(BG184:BH184,15)+COUNTIF(BK184:BQ184,15)+COUNTIF(BU184:CD184,15)+COUNTIF(AX184:BA184,25)+COUNTIF(BG184:BH184,25)+COUNTIF(BK184:BQ184,25)+COUNTIF(BU184:CD184,25)</f>
        <v>0</v>
      </c>
      <c r="AN184" s="7" t="str">
        <f>IF(AM184&gt;=1,"HIGH",IF(AL184&gt;=2,"MEDIUM","LOW"))</f>
        <v>LOW</v>
      </c>
      <c r="AO184" s="7" t="str">
        <f>IF(AND(AM184=1,OR(H184="H",AB184="H"),TEXT(D184,0)&lt;&gt;"4"),"Y","N" )</f>
        <v>N</v>
      </c>
      <c r="AP184" s="7" t="s">
        <v>85</v>
      </c>
      <c r="AQ184" s="7" t="str">
        <f>IF(OR(AP184="Y",AO184="Y"),"MEDIUM",AN184)</f>
        <v>LOW</v>
      </c>
      <c r="AR184" s="57" t="s">
        <v>84</v>
      </c>
      <c r="AS184" s="57" t="s">
        <v>85</v>
      </c>
      <c r="AT184" s="57" t="s">
        <v>85</v>
      </c>
      <c r="AU184" s="57" t="str">
        <f>IF(AND(AR184="H",AS184="S"),"Y",IF(OR(AND(AR184="L",AS184="S",AT184="Y"),AND(AR184="H",AS184="G",AT184="Y")),"Y","N"))</f>
        <v>N</v>
      </c>
      <c r="AW184" s="57" t="str">
        <f>IF(AU184="N",AQ184,IF(AQ184="LOW","MEDIUM","HIGH"))</f>
        <v>LOW</v>
      </c>
      <c r="AX184" s="56">
        <f>INDEX('P-07 HACCP score'!$C$3:$E$7,MATCH(E184,'P-07 HACCP score'!$B$3:$B$7,0),MATCH('D-14 Ernst'!A$2,'P-07 HACCP score'!$C$2:$E$2,0))</f>
        <v>1.5</v>
      </c>
      <c r="AY184" s="56">
        <f>INDEX('P-07 HACCP score'!$C$3:$E$7,MATCH(F184,'P-07 HACCP score'!$B$3:$B$7,0),MATCH('D-14 Ernst'!B$2,'P-07 HACCP score'!$C$2:$E$2,0))</f>
        <v>0</v>
      </c>
      <c r="AZ184" s="56">
        <f>INDEX('P-07 HACCP score'!$C$3:$E$7,MATCH(G184,'P-07 HACCP score'!$B$3:$B$7,0),MATCH('D-14 Ernst'!C$2,'P-07 HACCP score'!$C$2:$E$2,0))</f>
        <v>0</v>
      </c>
      <c r="BA184" s="56" t="e">
        <f>INDEX('P-07 HACCP score'!$C$3:$E$7,MATCH(H184,'P-07 HACCP score'!$B$3:$B$7,0),MATCH('D-14 Ernst'!D$2,'P-07 HACCP score'!$C$2:$E$2,0))</f>
        <v>#N/A</v>
      </c>
      <c r="BB184" s="61">
        <f>INDEX('P-07 HACCP score'!$C$3:$E$7,MATCH(I184,'P-07 HACCP score'!$B$3:$B$7,0),MATCH('D-14 Ernst'!E$2,'P-07 HACCP score'!$C$2:$E$2,0))</f>
        <v>0</v>
      </c>
      <c r="BC184" s="61">
        <f>INDEX('P-07 HACCP score'!$C$3:$E$7,MATCH(J184,'P-07 HACCP score'!$B$3:$B$7,0),MATCH('D-14 Ernst'!F$2,'P-07 HACCP score'!$C$2:$E$2,0))</f>
        <v>0</v>
      </c>
      <c r="BD184" s="61">
        <f>INDEX('P-07 HACCP score'!$C$3:$E$7,MATCH(K184,'P-07 HACCP score'!$B$3:$B$7,0),MATCH('D-14 Ernst'!G$2,'P-07 HACCP score'!$C$2:$E$2,0))</f>
        <v>0</v>
      </c>
      <c r="BE184" s="61">
        <f>INDEX('P-07 HACCP score'!$C$3:$E$7,MATCH(L184,'P-07 HACCP score'!$B$3:$B$7,0),MATCH('D-14 Ernst'!H$2,'P-07 HACCP score'!$C$2:$E$2,0))</f>
        <v>0</v>
      </c>
      <c r="BF184" s="56">
        <f>INDEX('P-07 HACCP score'!$C$3:$E$7,MATCH(M184,'P-07 HACCP score'!$B$3:$B$7,0),MATCH('D-14 Ernst'!I$2,'P-07 HACCP score'!$C$2:$E$2,0))</f>
        <v>0</v>
      </c>
      <c r="BG184" s="56">
        <f>INDEX('P-07 HACCP score'!$C$3:$E$7,MATCH(N184,'P-07 HACCP score'!$B$3:$B$7,0),MATCH('D-14 Ernst'!J$2,'P-07 HACCP score'!$C$2:$E$2,0))</f>
        <v>0</v>
      </c>
      <c r="BH184" s="56" t="e">
        <f>INDEX('P-07 HACCP score'!$C$3:$E$7,MATCH(O184,'P-07 HACCP score'!$B$3:$B$7,0),MATCH('D-14 Ernst'!K$2,'P-07 HACCP score'!$C$2:$E$2,0))</f>
        <v>#N/A</v>
      </c>
      <c r="BI184" s="62">
        <f>INDEX('P-07 HACCP score'!$C$3:$E$7,MATCH(P184,'P-07 HACCP score'!$B$3:$B$7,0),MATCH('D-14 Ernst'!L$2,'P-07 HACCP score'!$C$2:$E$2,0))</f>
        <v>0</v>
      </c>
      <c r="BJ184" s="62">
        <f>INDEX('P-07 HACCP score'!$C$3:$E$7,MATCH(Q184,'P-07 HACCP score'!$B$3:$B$7,0),MATCH('D-14 Ernst'!M$2,'P-07 HACCP score'!$C$2:$E$2,0))</f>
        <v>0</v>
      </c>
      <c r="BK184" s="56">
        <f>INDEX('P-07 HACCP score'!$C$3:$E$7,MATCH(R184,'P-07 HACCP score'!$B$3:$B$7,0),MATCH('D-14 Ernst'!N$2,'P-07 HACCP score'!$C$2:$E$2,0))</f>
        <v>0</v>
      </c>
      <c r="BL184" s="56">
        <f>INDEX('P-07 HACCP score'!$C$3:$E$7,MATCH(S184,'P-07 HACCP score'!$B$3:$B$7,0),MATCH('D-14 Ernst'!O$2,'P-07 HACCP score'!$C$2:$E$2,0))</f>
        <v>0</v>
      </c>
      <c r="BM184" s="56">
        <f>INDEX('P-07 HACCP score'!$C$3:$E$7,MATCH(T184,'P-07 HACCP score'!$B$3:$B$7,0),MATCH('D-14 Ernst'!P$2,'P-07 HACCP score'!$C$2:$E$2,0))</f>
        <v>0</v>
      </c>
      <c r="BN184" s="56">
        <f>INDEX('P-07 HACCP score'!$C$3:$E$7,MATCH(U184,'P-07 HACCP score'!$B$3:$B$7,0),MATCH('D-14 Ernst'!Q$2,'P-07 HACCP score'!$C$2:$E$2,0))</f>
        <v>0</v>
      </c>
      <c r="BO184" s="56">
        <f>INDEX('P-07 HACCP score'!$C$3:$E$7,MATCH(V184,'P-07 HACCP score'!$B$3:$B$7,0),MATCH('D-14 Ernst'!R$2,'P-07 HACCP score'!$C$2:$E$2,0))</f>
        <v>0</v>
      </c>
      <c r="BP184" s="56">
        <f>INDEX('P-07 HACCP score'!$C$3:$E$7,MATCH(W184,'P-07 HACCP score'!$B$3:$B$7,0),MATCH('D-14 Ernst'!S$2,'P-07 HACCP score'!$C$2:$E$2,0))</f>
        <v>0</v>
      </c>
      <c r="BQ184" s="56" t="e">
        <f>INDEX('P-07 HACCP score'!$C$3:$E$7,MATCH(X184,'P-07 HACCP score'!$B$3:$B$7,0),MATCH('D-14 Ernst'!T$2,'P-07 HACCP score'!$C$2:$E$2,0))</f>
        <v>#N/A</v>
      </c>
      <c r="BR184" s="63">
        <f>INDEX('P-07 HACCP score'!$C$3:$E$7,MATCH(Y184,'P-07 HACCP score'!$B$3:$B$7,0),MATCH('D-14 Ernst'!U$2,'P-07 HACCP score'!$C$2:$E$2,0))</f>
        <v>0</v>
      </c>
      <c r="BS184" s="63">
        <f>INDEX('P-07 HACCP score'!$C$3:$E$7,MATCH(Z184,'P-07 HACCP score'!$B$3:$B$7,0),MATCH('D-14 Ernst'!V$2,'P-07 HACCP score'!$C$2:$E$2,0))</f>
        <v>0</v>
      </c>
      <c r="BT184" s="63">
        <f>INDEX('P-07 HACCP score'!$C$3:$E$7,MATCH(AA184,'P-07 HACCP score'!$B$3:$B$7,0),MATCH('D-14 Ernst'!W$2,'P-07 HACCP score'!$C$2:$E$2,0))</f>
        <v>0</v>
      </c>
      <c r="BU184" s="56">
        <f>INDEX('P-07 HACCP score'!$C$3:$E$7,MATCH(AB184,'P-07 HACCP score'!$B$3:$B$7,0),MATCH('D-14 Ernst'!X$2,'P-07 HACCP score'!$C$2:$E$2,0))</f>
        <v>0</v>
      </c>
      <c r="BV184" s="56">
        <f>INDEX('P-07 HACCP score'!$C$3:$E$7,MATCH(AC184,'P-07 HACCP score'!$B$3:$B$7,0),MATCH('D-14 Ernst'!Y$2,'P-07 HACCP score'!$C$2:$E$2,0))</f>
        <v>0</v>
      </c>
      <c r="BW184" s="56">
        <f>INDEX('P-07 HACCP score'!$C$3:$E$7,MATCH(AD184,'P-07 HACCP score'!$B$3:$B$7,0),MATCH('D-14 Ernst'!Z$2,'P-07 HACCP score'!$C$2:$E$2,0))</f>
        <v>0</v>
      </c>
      <c r="BX184" s="56">
        <f>INDEX('P-07 HACCP score'!$C$3:$E$7,MATCH(AE184,'P-07 HACCP score'!$B$3:$B$7,0),MATCH('D-14 Ernst'!AA$2,'P-07 HACCP score'!$C$2:$E$2,0))</f>
        <v>0</v>
      </c>
      <c r="BY184" s="56">
        <f>INDEX('P-07 HACCP score'!$C$3:$E$7,MATCH(AF184,'P-07 HACCP score'!$B$3:$B$7,0),MATCH('D-14 Ernst'!AB$2,'P-07 HACCP score'!$C$2:$E$2,0))</f>
        <v>0</v>
      </c>
      <c r="BZ184" s="56">
        <f>INDEX('P-07 HACCP score'!$C$3:$E$7,MATCH(AG184,'P-07 HACCP score'!$B$3:$B$7,0),MATCH('D-14 Ernst'!AC$2,'P-07 HACCP score'!$C$2:$E$2,0))</f>
        <v>0</v>
      </c>
      <c r="CA184" s="56">
        <f>INDEX('P-07 HACCP score'!$C$3:$E$7,MATCH(AH184,'P-07 HACCP score'!$B$3:$B$7,0),MATCH('D-14 Ernst'!AD$2,'P-07 HACCP score'!$C$2:$E$2,0))</f>
        <v>0</v>
      </c>
      <c r="CB184" s="56">
        <f>INDEX('P-07 HACCP score'!$C$3:$E$7,MATCH(AI184,'P-07 HACCP score'!$B$3:$B$7,0),MATCH('D-14 Ernst'!AE$2,'P-07 HACCP score'!$C$2:$E$2,0))</f>
        <v>0</v>
      </c>
      <c r="CC184" s="56">
        <f>INDEX('P-07 HACCP score'!$C$3:$E$7,MATCH(AJ184,'P-07 HACCP score'!$B$3:$B$7,0),MATCH('D-14 Ernst'!AF$2,'P-07 HACCP score'!$C$2:$E$2,0))</f>
        <v>1.5</v>
      </c>
      <c r="CD184" s="56">
        <f>INDEX('P-07 HACCP score'!$C$3:$E$7,MATCH(AK184,'P-07 HACCP score'!$B$3:$B$7,0),MATCH('D-14 Ernst'!AG$2,'P-07 HACCP score'!$C$2:$E$2,0))</f>
        <v>0</v>
      </c>
    </row>
    <row r="185" spans="1:82" x14ac:dyDescent="0.3">
      <c r="A185" s="48">
        <v>53640</v>
      </c>
      <c r="B185" s="49" t="s">
        <v>293</v>
      </c>
      <c r="C185" s="45" t="s">
        <v>182</v>
      </c>
      <c r="D185" s="39">
        <v>3</v>
      </c>
      <c r="E185" s="88" t="s">
        <v>83</v>
      </c>
      <c r="F185" s="7"/>
      <c r="G185" s="7"/>
      <c r="H185" s="7" t="str">
        <f>IF(COUNTIF(I185:M185,"H"),"H",
IF(COUNTIF(I185:M185,"M"),"M",
IF(COUNTIF(I185:M185,"L"),"L",
IF(COUNTIF(I185:M185,"B"),"B",""))))</f>
        <v/>
      </c>
      <c r="I185" s="10"/>
      <c r="J185" s="10"/>
      <c r="K185" s="10"/>
      <c r="L185" s="10"/>
      <c r="M185" s="10"/>
      <c r="N185" s="7"/>
      <c r="O185" s="7" t="str">
        <f>IF(COUNTIF(P185:Q185,"H"),"H",
IF(COUNTIF(P185:Q185,"M"),"M",
IF(COUNTIF(P185:Q185,"L"),"L",
IF(COUNTIF(P185:Q185,"B"),"B",""))))</f>
        <v/>
      </c>
      <c r="P185" s="12"/>
      <c r="Q185" s="12"/>
      <c r="R185" s="30" t="s">
        <v>83</v>
      </c>
      <c r="S185" s="7"/>
      <c r="T185" s="7"/>
      <c r="U185" s="7"/>
      <c r="V185" s="7"/>
      <c r="W185" s="7"/>
      <c r="X185" s="7" t="str">
        <f>IF(COUNTIF(Y185:AA185,"H"),"H",
IF(COUNTIF(Y185:AA185,"M"),"M",
IF(COUNTIF(Y185:AA185,"L"),"L",
IF(COUNTIF(Y185:AA185,"B"),"B",""))))</f>
        <v/>
      </c>
      <c r="Y185" s="25"/>
      <c r="Z185" s="25"/>
      <c r="AA185" s="25"/>
      <c r="AB185" s="7"/>
      <c r="AC185" s="7"/>
      <c r="AD185" s="7"/>
      <c r="AE185" s="7"/>
      <c r="AF185" s="7"/>
      <c r="AG185" s="7"/>
      <c r="AH185" s="7"/>
      <c r="AI185" s="7"/>
      <c r="AJ185" s="84" t="s">
        <v>83</v>
      </c>
      <c r="AK185" s="7"/>
      <c r="AL185" s="7">
        <f>COUNTIF(AX185:BA185,5)+COUNTIF(BG185:BH185,5)+COUNTIF(BK185:BQ185,5)+COUNTIF(BU185:CD185,5)+COUNTIF(AX185:BA185,9)+COUNTIF(BG185:BH185,9)+COUNTIF(BK185:BQ185,9)+COUNTIF(BU185:CD185,9)</f>
        <v>0</v>
      </c>
      <c r="AM185" s="7">
        <f>COUNTIF(AX185:BA185,15)+COUNTIF(BG185:BH185,15)+COUNTIF(BK185:BQ185,15)+COUNTIF(BU185:CD185,15)+COUNTIF(AX185:BA185,25)+COUNTIF(BG185:BH185,25)+COUNTIF(BK185:BQ185,25)+COUNTIF(BU185:CD185,25)</f>
        <v>0</v>
      </c>
      <c r="AN185" s="7" t="str">
        <f>IF(AM185&gt;=1,"HIGH",IF(AL185&gt;=2,"MEDIUM","LOW"))</f>
        <v>LOW</v>
      </c>
      <c r="AO185" s="7" t="str">
        <f>IF(AND(AM185=1,OR(H185="H",AB185="H"),TEXT(D185,0)&lt;&gt;"4"),"Y","N" )</f>
        <v>N</v>
      </c>
      <c r="AP185" s="7" t="s">
        <v>85</v>
      </c>
      <c r="AQ185" s="7" t="str">
        <f>IF(OR(AP185="Y",AO185="Y"),"MEDIUM",AN185)</f>
        <v>LOW</v>
      </c>
      <c r="AR185" s="57" t="s">
        <v>84</v>
      </c>
      <c r="AS185" s="57" t="s">
        <v>85</v>
      </c>
      <c r="AT185" s="57" t="s">
        <v>85</v>
      </c>
      <c r="AU185" s="57" t="str">
        <f>IF(AND(AR185="H",AS185="S"),"Y",IF(OR(AND(AR185="L",AS185="S",AT185="Y"),AND(AR185="H",AS185="G",AT185="Y")),"Y","N"))</f>
        <v>N</v>
      </c>
      <c r="AW185" s="57" t="str">
        <f>IF(AU185="N",AQ185,IF(AQ185="LOW","MEDIUM","HIGH"))</f>
        <v>LOW</v>
      </c>
      <c r="AX185" s="56">
        <f>INDEX('P-07 HACCP score'!$C$3:$E$7,MATCH(E185,'P-07 HACCP score'!$B$3:$B$7,0),MATCH('D-14 Ernst'!A$2,'P-07 HACCP score'!$C$2:$E$2,0))</f>
        <v>1.5</v>
      </c>
      <c r="AY185" s="56">
        <f>INDEX('P-07 HACCP score'!$C$3:$E$7,MATCH(F185,'P-07 HACCP score'!$B$3:$B$7,0),MATCH('D-14 Ernst'!B$2,'P-07 HACCP score'!$C$2:$E$2,0))</f>
        <v>0</v>
      </c>
      <c r="AZ185" s="56">
        <f>INDEX('P-07 HACCP score'!$C$3:$E$7,MATCH(G185,'P-07 HACCP score'!$B$3:$B$7,0),MATCH('D-14 Ernst'!C$2,'P-07 HACCP score'!$C$2:$E$2,0))</f>
        <v>0</v>
      </c>
      <c r="BA185" s="56" t="e">
        <f>INDEX('P-07 HACCP score'!$C$3:$E$7,MATCH(H185,'P-07 HACCP score'!$B$3:$B$7,0),MATCH('D-14 Ernst'!D$2,'P-07 HACCP score'!$C$2:$E$2,0))</f>
        <v>#N/A</v>
      </c>
      <c r="BB185" s="61">
        <f>INDEX('P-07 HACCP score'!$C$3:$E$7,MATCH(I185,'P-07 HACCP score'!$B$3:$B$7,0),MATCH('D-14 Ernst'!E$2,'P-07 HACCP score'!$C$2:$E$2,0))</f>
        <v>0</v>
      </c>
      <c r="BC185" s="61">
        <f>INDEX('P-07 HACCP score'!$C$3:$E$7,MATCH(J185,'P-07 HACCP score'!$B$3:$B$7,0),MATCH('D-14 Ernst'!F$2,'P-07 HACCP score'!$C$2:$E$2,0))</f>
        <v>0</v>
      </c>
      <c r="BD185" s="61">
        <f>INDEX('P-07 HACCP score'!$C$3:$E$7,MATCH(K185,'P-07 HACCP score'!$B$3:$B$7,0),MATCH('D-14 Ernst'!G$2,'P-07 HACCP score'!$C$2:$E$2,0))</f>
        <v>0</v>
      </c>
      <c r="BE185" s="61">
        <f>INDEX('P-07 HACCP score'!$C$3:$E$7,MATCH(L185,'P-07 HACCP score'!$B$3:$B$7,0),MATCH('D-14 Ernst'!H$2,'P-07 HACCP score'!$C$2:$E$2,0))</f>
        <v>0</v>
      </c>
      <c r="BF185" s="56">
        <f>INDEX('P-07 HACCP score'!$C$3:$E$7,MATCH(M185,'P-07 HACCP score'!$B$3:$B$7,0),MATCH('D-14 Ernst'!I$2,'P-07 HACCP score'!$C$2:$E$2,0))</f>
        <v>0</v>
      </c>
      <c r="BG185" s="56">
        <f>INDEX('P-07 HACCP score'!$C$3:$E$7,MATCH(N185,'P-07 HACCP score'!$B$3:$B$7,0),MATCH('D-14 Ernst'!J$2,'P-07 HACCP score'!$C$2:$E$2,0))</f>
        <v>0</v>
      </c>
      <c r="BH185" s="56" t="e">
        <f>INDEX('P-07 HACCP score'!$C$3:$E$7,MATCH(O185,'P-07 HACCP score'!$B$3:$B$7,0),MATCH('D-14 Ernst'!K$2,'P-07 HACCP score'!$C$2:$E$2,0))</f>
        <v>#N/A</v>
      </c>
      <c r="BI185" s="62">
        <f>INDEX('P-07 HACCP score'!$C$3:$E$7,MATCH(P185,'P-07 HACCP score'!$B$3:$B$7,0),MATCH('D-14 Ernst'!L$2,'P-07 HACCP score'!$C$2:$E$2,0))</f>
        <v>0</v>
      </c>
      <c r="BJ185" s="62">
        <f>INDEX('P-07 HACCP score'!$C$3:$E$7,MATCH(Q185,'P-07 HACCP score'!$B$3:$B$7,0),MATCH('D-14 Ernst'!M$2,'P-07 HACCP score'!$C$2:$E$2,0))</f>
        <v>0</v>
      </c>
      <c r="BK185" s="56">
        <f>INDEX('P-07 HACCP score'!$C$3:$E$7,MATCH(R185,'P-07 HACCP score'!$B$3:$B$7,0),MATCH('D-14 Ernst'!N$2,'P-07 HACCP score'!$C$2:$E$2,0))</f>
        <v>2.5</v>
      </c>
      <c r="BL185" s="56">
        <f>INDEX('P-07 HACCP score'!$C$3:$E$7,MATCH(S185,'P-07 HACCP score'!$B$3:$B$7,0),MATCH('D-14 Ernst'!O$2,'P-07 HACCP score'!$C$2:$E$2,0))</f>
        <v>0</v>
      </c>
      <c r="BM185" s="56">
        <f>INDEX('P-07 HACCP score'!$C$3:$E$7,MATCH(T185,'P-07 HACCP score'!$B$3:$B$7,0),MATCH('D-14 Ernst'!P$2,'P-07 HACCP score'!$C$2:$E$2,0))</f>
        <v>0</v>
      </c>
      <c r="BN185" s="56">
        <f>INDEX('P-07 HACCP score'!$C$3:$E$7,MATCH(U185,'P-07 HACCP score'!$B$3:$B$7,0),MATCH('D-14 Ernst'!Q$2,'P-07 HACCP score'!$C$2:$E$2,0))</f>
        <v>0</v>
      </c>
      <c r="BO185" s="56">
        <f>INDEX('P-07 HACCP score'!$C$3:$E$7,MATCH(V185,'P-07 HACCP score'!$B$3:$B$7,0),MATCH('D-14 Ernst'!R$2,'P-07 HACCP score'!$C$2:$E$2,0))</f>
        <v>0</v>
      </c>
      <c r="BP185" s="56">
        <f>INDEX('P-07 HACCP score'!$C$3:$E$7,MATCH(W185,'P-07 HACCP score'!$B$3:$B$7,0),MATCH('D-14 Ernst'!S$2,'P-07 HACCP score'!$C$2:$E$2,0))</f>
        <v>0</v>
      </c>
      <c r="BQ185" s="56" t="e">
        <f>INDEX('P-07 HACCP score'!$C$3:$E$7,MATCH(X185,'P-07 HACCP score'!$B$3:$B$7,0),MATCH('D-14 Ernst'!T$2,'P-07 HACCP score'!$C$2:$E$2,0))</f>
        <v>#N/A</v>
      </c>
      <c r="BR185" s="63">
        <f>INDEX('P-07 HACCP score'!$C$3:$E$7,MATCH(Y185,'P-07 HACCP score'!$B$3:$B$7,0),MATCH('D-14 Ernst'!U$2,'P-07 HACCP score'!$C$2:$E$2,0))</f>
        <v>0</v>
      </c>
      <c r="BS185" s="63">
        <f>INDEX('P-07 HACCP score'!$C$3:$E$7,MATCH(Z185,'P-07 HACCP score'!$B$3:$B$7,0),MATCH('D-14 Ernst'!V$2,'P-07 HACCP score'!$C$2:$E$2,0))</f>
        <v>0</v>
      </c>
      <c r="BT185" s="63">
        <f>INDEX('P-07 HACCP score'!$C$3:$E$7,MATCH(AA185,'P-07 HACCP score'!$B$3:$B$7,0),MATCH('D-14 Ernst'!W$2,'P-07 HACCP score'!$C$2:$E$2,0))</f>
        <v>0</v>
      </c>
      <c r="BU185" s="56">
        <f>INDEX('P-07 HACCP score'!$C$3:$E$7,MATCH(AB185,'P-07 HACCP score'!$B$3:$B$7,0),MATCH('D-14 Ernst'!X$2,'P-07 HACCP score'!$C$2:$E$2,0))</f>
        <v>0</v>
      </c>
      <c r="BV185" s="56">
        <f>INDEX('P-07 HACCP score'!$C$3:$E$7,MATCH(AC185,'P-07 HACCP score'!$B$3:$B$7,0),MATCH('D-14 Ernst'!Y$2,'P-07 HACCP score'!$C$2:$E$2,0))</f>
        <v>0</v>
      </c>
      <c r="BW185" s="56">
        <f>INDEX('P-07 HACCP score'!$C$3:$E$7,MATCH(AD185,'P-07 HACCP score'!$B$3:$B$7,0),MATCH('D-14 Ernst'!Z$2,'P-07 HACCP score'!$C$2:$E$2,0))</f>
        <v>0</v>
      </c>
      <c r="BX185" s="56">
        <f>INDEX('P-07 HACCP score'!$C$3:$E$7,MATCH(AE185,'P-07 HACCP score'!$B$3:$B$7,0),MATCH('D-14 Ernst'!AA$2,'P-07 HACCP score'!$C$2:$E$2,0))</f>
        <v>0</v>
      </c>
      <c r="BY185" s="56">
        <f>INDEX('P-07 HACCP score'!$C$3:$E$7,MATCH(AF185,'P-07 HACCP score'!$B$3:$B$7,0),MATCH('D-14 Ernst'!AB$2,'P-07 HACCP score'!$C$2:$E$2,0))</f>
        <v>0</v>
      </c>
      <c r="BZ185" s="56">
        <f>INDEX('P-07 HACCP score'!$C$3:$E$7,MATCH(AG185,'P-07 HACCP score'!$B$3:$B$7,0),MATCH('D-14 Ernst'!AC$2,'P-07 HACCP score'!$C$2:$E$2,0))</f>
        <v>0</v>
      </c>
      <c r="CA185" s="56">
        <f>INDEX('P-07 HACCP score'!$C$3:$E$7,MATCH(AH185,'P-07 HACCP score'!$B$3:$B$7,0),MATCH('D-14 Ernst'!AD$2,'P-07 HACCP score'!$C$2:$E$2,0))</f>
        <v>0</v>
      </c>
      <c r="CB185" s="56">
        <f>INDEX('P-07 HACCP score'!$C$3:$E$7,MATCH(AI185,'P-07 HACCP score'!$B$3:$B$7,0),MATCH('D-14 Ernst'!AE$2,'P-07 HACCP score'!$C$2:$E$2,0))</f>
        <v>0</v>
      </c>
      <c r="CC185" s="56">
        <f>INDEX('P-07 HACCP score'!$C$3:$E$7,MATCH(AJ185,'P-07 HACCP score'!$B$3:$B$7,0),MATCH('D-14 Ernst'!AF$2,'P-07 HACCP score'!$C$2:$E$2,0))</f>
        <v>1.5</v>
      </c>
      <c r="CD185" s="56">
        <f>INDEX('P-07 HACCP score'!$C$3:$E$7,MATCH(AK185,'P-07 HACCP score'!$B$3:$B$7,0),MATCH('D-14 Ernst'!AG$2,'P-07 HACCP score'!$C$2:$E$2,0))</f>
        <v>0</v>
      </c>
    </row>
    <row r="186" spans="1:82" ht="14.7" customHeight="1" x14ac:dyDescent="0.3">
      <c r="A186" s="48">
        <v>53632</v>
      </c>
      <c r="B186" s="49" t="s">
        <v>294</v>
      </c>
      <c r="C186" s="45" t="s">
        <v>182</v>
      </c>
      <c r="D186" s="39">
        <v>3</v>
      </c>
      <c r="E186" s="8"/>
      <c r="F186" s="7"/>
      <c r="G186" s="7"/>
      <c r="H186" s="7" t="str">
        <f>IF(COUNTIF(I186:M186,"H"),"H",
IF(COUNTIF(I186:M186,"M"),"M",
IF(COUNTIF(I186:M186,"L"),"L",
IF(COUNTIF(I186:M186,"B"),"B",""))))</f>
        <v/>
      </c>
      <c r="I186" s="10"/>
      <c r="J186" s="10"/>
      <c r="K186" s="10"/>
      <c r="L186" s="10"/>
      <c r="M186" s="10"/>
      <c r="N186" s="7"/>
      <c r="O186" s="7" t="str">
        <f>IF(COUNTIF(P186:Q186,"H"),"H",
IF(COUNTIF(P186:Q186,"M"),"M",
IF(COUNTIF(P186:Q186,"L"),"L",
IF(COUNTIF(P186:Q186,"B"),"B",""))))</f>
        <v/>
      </c>
      <c r="P186" s="12"/>
      <c r="Q186" s="12"/>
      <c r="R186" s="7"/>
      <c r="S186" s="7"/>
      <c r="T186" s="7"/>
      <c r="U186" s="7"/>
      <c r="V186" s="7"/>
      <c r="W186" s="7"/>
      <c r="X186" s="7" t="str">
        <f>IF(COUNTIF(Y186:AA186,"H"),"H",
IF(COUNTIF(Y186:AA186,"M"),"M",
IF(COUNTIF(Y186:AA186,"L"),"L",
IF(COUNTIF(Y186:AA186,"B"),"B",""))))</f>
        <v/>
      </c>
      <c r="Y186" s="25"/>
      <c r="Z186" s="25"/>
      <c r="AA186" s="25"/>
      <c r="AB186" s="7"/>
      <c r="AC186" s="7"/>
      <c r="AD186" s="7"/>
      <c r="AE186" s="7"/>
      <c r="AF186" s="7"/>
      <c r="AG186" s="7"/>
      <c r="AH186" s="7"/>
      <c r="AI186" s="7"/>
      <c r="AJ186" s="7" t="s">
        <v>84</v>
      </c>
      <c r="AK186" s="7"/>
      <c r="AL186" s="7">
        <f>COUNTIF(AX186:BA186,5)+COUNTIF(BG186:BH186,5)+COUNTIF(BK186:BQ186,5)+COUNTIF(BU186:CD186,5)+COUNTIF(AX186:BA186,9)+COUNTIF(BG186:BH186,9)+COUNTIF(BK186:BQ186,9)+COUNTIF(BU186:CD186,9)</f>
        <v>0</v>
      </c>
      <c r="AM186" s="7">
        <f>COUNTIF(AX186:BA186,15)+COUNTIF(BG186:BH186,15)+COUNTIF(BK186:BQ186,15)+COUNTIF(BU186:CD186,15)+COUNTIF(AX186:BA186,25)+COUNTIF(BG186:BH186,25)+COUNTIF(BK186:BQ186,25)+COUNTIF(BU186:CD186,25)</f>
        <v>0</v>
      </c>
      <c r="AN186" s="7" t="str">
        <f>IF(AM186&gt;=1,"HIGH",IF(AL186&gt;=2,"MEDIUM","LOW"))</f>
        <v>LOW</v>
      </c>
      <c r="AO186" s="7" t="str">
        <f>IF(AND(AM186=1,OR(H186="H",AB186="H"),TEXT(D186,0)&lt;&gt;"4"),"Y","N" )</f>
        <v>N</v>
      </c>
      <c r="AP186" s="7" t="s">
        <v>85</v>
      </c>
      <c r="AQ186" s="7" t="str">
        <f>IF(OR(AP186="Y",AO186="Y"),"MEDIUM",AN186)</f>
        <v>LOW</v>
      </c>
      <c r="AR186" s="57" t="s">
        <v>92</v>
      </c>
      <c r="AS186" s="57" t="s">
        <v>85</v>
      </c>
      <c r="AT186" s="57" t="s">
        <v>85</v>
      </c>
      <c r="AU186" s="57" t="str">
        <f>IF(AND(AR186="H",AS186="S"),"Y",IF(OR(AND(AR186="L",AS186="S",AT186="Y"),AND(AR186="H",AS186="G",AT186="Y")),"Y","N"))</f>
        <v>N</v>
      </c>
      <c r="AW186" s="57" t="str">
        <f>IF(AU186="N",AQ186,IF(AQ186="LOW","MEDIUM","HIGH"))</f>
        <v>LOW</v>
      </c>
      <c r="AX186" s="56">
        <f>INDEX('P-07 HACCP score'!$C$3:$E$7,MATCH(E186,'P-07 HACCP score'!$B$3:$B$7,0),MATCH('D-14 Ernst'!A$2,'P-07 HACCP score'!$C$2:$E$2,0))</f>
        <v>0</v>
      </c>
      <c r="AY186" s="56">
        <f>INDEX('P-07 HACCP score'!$C$3:$E$7,MATCH(F186,'P-07 HACCP score'!$B$3:$B$7,0),MATCH('D-14 Ernst'!B$2,'P-07 HACCP score'!$C$2:$E$2,0))</f>
        <v>0</v>
      </c>
      <c r="AZ186" s="56">
        <f>INDEX('P-07 HACCP score'!$C$3:$E$7,MATCH(G186,'P-07 HACCP score'!$B$3:$B$7,0),MATCH('D-14 Ernst'!C$2,'P-07 HACCP score'!$C$2:$E$2,0))</f>
        <v>0</v>
      </c>
      <c r="BA186" s="56" t="e">
        <f>INDEX('P-07 HACCP score'!$C$3:$E$7,MATCH(H186,'P-07 HACCP score'!$B$3:$B$7,0),MATCH('D-14 Ernst'!D$2,'P-07 HACCP score'!$C$2:$E$2,0))</f>
        <v>#N/A</v>
      </c>
      <c r="BB186" s="61">
        <f>INDEX('P-07 HACCP score'!$C$3:$E$7,MATCH(I186,'P-07 HACCP score'!$B$3:$B$7,0),MATCH('D-14 Ernst'!E$2,'P-07 HACCP score'!$C$2:$E$2,0))</f>
        <v>0</v>
      </c>
      <c r="BC186" s="61">
        <f>INDEX('P-07 HACCP score'!$C$3:$E$7,MATCH(J186,'P-07 HACCP score'!$B$3:$B$7,0),MATCH('D-14 Ernst'!F$2,'P-07 HACCP score'!$C$2:$E$2,0))</f>
        <v>0</v>
      </c>
      <c r="BD186" s="61">
        <f>INDEX('P-07 HACCP score'!$C$3:$E$7,MATCH(K186,'P-07 HACCP score'!$B$3:$B$7,0),MATCH('D-14 Ernst'!G$2,'P-07 HACCP score'!$C$2:$E$2,0))</f>
        <v>0</v>
      </c>
      <c r="BE186" s="61">
        <f>INDEX('P-07 HACCP score'!$C$3:$E$7,MATCH(L186,'P-07 HACCP score'!$B$3:$B$7,0),MATCH('D-14 Ernst'!H$2,'P-07 HACCP score'!$C$2:$E$2,0))</f>
        <v>0</v>
      </c>
      <c r="BF186" s="56">
        <f>INDEX('P-07 HACCP score'!$C$3:$E$7,MATCH(M186,'P-07 HACCP score'!$B$3:$B$7,0),MATCH('D-14 Ernst'!I$2,'P-07 HACCP score'!$C$2:$E$2,0))</f>
        <v>0</v>
      </c>
      <c r="BG186" s="56">
        <f>INDEX('P-07 HACCP score'!$C$3:$E$7,MATCH(N186,'P-07 HACCP score'!$B$3:$B$7,0),MATCH('D-14 Ernst'!J$2,'P-07 HACCP score'!$C$2:$E$2,0))</f>
        <v>0</v>
      </c>
      <c r="BH186" s="56" t="e">
        <f>INDEX('P-07 HACCP score'!$C$3:$E$7,MATCH(O186,'P-07 HACCP score'!$B$3:$B$7,0),MATCH('D-14 Ernst'!K$2,'P-07 HACCP score'!$C$2:$E$2,0))</f>
        <v>#N/A</v>
      </c>
      <c r="BI186" s="62">
        <f>INDEX('P-07 HACCP score'!$C$3:$E$7,MATCH(P186,'P-07 HACCP score'!$B$3:$B$7,0),MATCH('D-14 Ernst'!L$2,'P-07 HACCP score'!$C$2:$E$2,0))</f>
        <v>0</v>
      </c>
      <c r="BJ186" s="62">
        <f>INDEX('P-07 HACCP score'!$C$3:$E$7,MATCH(Q186,'P-07 HACCP score'!$B$3:$B$7,0),MATCH('D-14 Ernst'!M$2,'P-07 HACCP score'!$C$2:$E$2,0))</f>
        <v>0</v>
      </c>
      <c r="BK186" s="56">
        <f>INDEX('P-07 HACCP score'!$C$3:$E$7,MATCH(R186,'P-07 HACCP score'!$B$3:$B$7,0),MATCH('D-14 Ernst'!N$2,'P-07 HACCP score'!$C$2:$E$2,0))</f>
        <v>0</v>
      </c>
      <c r="BL186" s="56">
        <f>INDEX('P-07 HACCP score'!$C$3:$E$7,MATCH(S186,'P-07 HACCP score'!$B$3:$B$7,0),MATCH('D-14 Ernst'!O$2,'P-07 HACCP score'!$C$2:$E$2,0))</f>
        <v>0</v>
      </c>
      <c r="BM186" s="56">
        <f>INDEX('P-07 HACCP score'!$C$3:$E$7,MATCH(T186,'P-07 HACCP score'!$B$3:$B$7,0),MATCH('D-14 Ernst'!P$2,'P-07 HACCP score'!$C$2:$E$2,0))</f>
        <v>0</v>
      </c>
      <c r="BN186" s="56">
        <f>INDEX('P-07 HACCP score'!$C$3:$E$7,MATCH(U186,'P-07 HACCP score'!$B$3:$B$7,0),MATCH('D-14 Ernst'!Q$2,'P-07 HACCP score'!$C$2:$E$2,0))</f>
        <v>0</v>
      </c>
      <c r="BO186" s="56">
        <f>INDEX('P-07 HACCP score'!$C$3:$E$7,MATCH(V186,'P-07 HACCP score'!$B$3:$B$7,0),MATCH('D-14 Ernst'!R$2,'P-07 HACCP score'!$C$2:$E$2,0))</f>
        <v>0</v>
      </c>
      <c r="BP186" s="56">
        <f>INDEX('P-07 HACCP score'!$C$3:$E$7,MATCH(W186,'P-07 HACCP score'!$B$3:$B$7,0),MATCH('D-14 Ernst'!S$2,'P-07 HACCP score'!$C$2:$E$2,0))</f>
        <v>0</v>
      </c>
      <c r="BQ186" s="56" t="e">
        <f>INDEX('P-07 HACCP score'!$C$3:$E$7,MATCH(X186,'P-07 HACCP score'!$B$3:$B$7,0),MATCH('D-14 Ernst'!T$2,'P-07 HACCP score'!$C$2:$E$2,0))</f>
        <v>#N/A</v>
      </c>
      <c r="BR186" s="63">
        <f>INDEX('P-07 HACCP score'!$C$3:$E$7,MATCH(Y186,'P-07 HACCP score'!$B$3:$B$7,0),MATCH('D-14 Ernst'!U$2,'P-07 HACCP score'!$C$2:$E$2,0))</f>
        <v>0</v>
      </c>
      <c r="BS186" s="63">
        <f>INDEX('P-07 HACCP score'!$C$3:$E$7,MATCH(Z186,'P-07 HACCP score'!$B$3:$B$7,0),MATCH('D-14 Ernst'!V$2,'P-07 HACCP score'!$C$2:$E$2,0))</f>
        <v>0</v>
      </c>
      <c r="BT186" s="63">
        <f>INDEX('P-07 HACCP score'!$C$3:$E$7,MATCH(AA186,'P-07 HACCP score'!$B$3:$B$7,0),MATCH('D-14 Ernst'!W$2,'P-07 HACCP score'!$C$2:$E$2,0))</f>
        <v>0</v>
      </c>
      <c r="BU186" s="56">
        <f>INDEX('P-07 HACCP score'!$C$3:$E$7,MATCH(AB186,'P-07 HACCP score'!$B$3:$B$7,0),MATCH('D-14 Ernst'!X$2,'P-07 HACCP score'!$C$2:$E$2,0))</f>
        <v>0</v>
      </c>
      <c r="BV186" s="56">
        <f>INDEX('P-07 HACCP score'!$C$3:$E$7,MATCH(AC186,'P-07 HACCP score'!$B$3:$B$7,0),MATCH('D-14 Ernst'!Y$2,'P-07 HACCP score'!$C$2:$E$2,0))</f>
        <v>0</v>
      </c>
      <c r="BW186" s="56">
        <f>INDEX('P-07 HACCP score'!$C$3:$E$7,MATCH(AD186,'P-07 HACCP score'!$B$3:$B$7,0),MATCH('D-14 Ernst'!Z$2,'P-07 HACCP score'!$C$2:$E$2,0))</f>
        <v>0</v>
      </c>
      <c r="BX186" s="56">
        <f>INDEX('P-07 HACCP score'!$C$3:$E$7,MATCH(AE186,'P-07 HACCP score'!$B$3:$B$7,0),MATCH('D-14 Ernst'!AA$2,'P-07 HACCP score'!$C$2:$E$2,0))</f>
        <v>0</v>
      </c>
      <c r="BY186" s="56">
        <f>INDEX('P-07 HACCP score'!$C$3:$E$7,MATCH(AF186,'P-07 HACCP score'!$B$3:$B$7,0),MATCH('D-14 Ernst'!AB$2,'P-07 HACCP score'!$C$2:$E$2,0))</f>
        <v>0</v>
      </c>
      <c r="BZ186" s="56">
        <f>INDEX('P-07 HACCP score'!$C$3:$E$7,MATCH(AG186,'P-07 HACCP score'!$B$3:$B$7,0),MATCH('D-14 Ernst'!AC$2,'P-07 HACCP score'!$C$2:$E$2,0))</f>
        <v>0</v>
      </c>
      <c r="CA186" s="56">
        <f>INDEX('P-07 HACCP score'!$C$3:$E$7,MATCH(AH186,'P-07 HACCP score'!$B$3:$B$7,0),MATCH('D-14 Ernst'!AD$2,'P-07 HACCP score'!$C$2:$E$2,0))</f>
        <v>0</v>
      </c>
      <c r="CB186" s="56">
        <f>INDEX('P-07 HACCP score'!$C$3:$E$7,MATCH(AI186,'P-07 HACCP score'!$B$3:$B$7,0),MATCH('D-14 Ernst'!AE$2,'P-07 HACCP score'!$C$2:$E$2,0))</f>
        <v>0</v>
      </c>
      <c r="CC186" s="56">
        <f>INDEX('P-07 HACCP score'!$C$3:$E$7,MATCH(AJ186,'P-07 HACCP score'!$B$3:$B$7,0),MATCH('D-14 Ernst'!AF$2,'P-07 HACCP score'!$C$2:$E$2,0))</f>
        <v>3</v>
      </c>
      <c r="CD186" s="56">
        <f>INDEX('P-07 HACCP score'!$C$3:$E$7,MATCH(AK186,'P-07 HACCP score'!$B$3:$B$7,0),MATCH('D-14 Ernst'!AG$2,'P-07 HACCP score'!$C$2:$E$2,0))</f>
        <v>0</v>
      </c>
    </row>
    <row r="187" spans="1:82" x14ac:dyDescent="0.3">
      <c r="A187" s="48">
        <v>53660</v>
      </c>
      <c r="B187" s="49" t="s">
        <v>295</v>
      </c>
      <c r="C187" s="45" t="s">
        <v>182</v>
      </c>
      <c r="D187" s="39">
        <v>3</v>
      </c>
      <c r="E187" s="8" t="s">
        <v>83</v>
      </c>
      <c r="F187" s="7"/>
      <c r="G187" s="7"/>
      <c r="H187" s="7" t="str">
        <f>IF(COUNTIF(I187:M187,"H"),"H",
IF(COUNTIF(I187:M187,"M"),"M",
IF(COUNTIF(I187:M187,"L"),"L",
IF(COUNTIF(I187:M187,"B"),"B",""))))</f>
        <v/>
      </c>
      <c r="I187" s="10"/>
      <c r="J187" s="10"/>
      <c r="K187" s="10"/>
      <c r="L187" s="10"/>
      <c r="M187" s="10"/>
      <c r="N187" s="7"/>
      <c r="O187" s="7" t="str">
        <f>IF(COUNTIF(P187:Q187,"H"),"H",
IF(COUNTIF(P187:Q187,"M"),"M",
IF(COUNTIF(P187:Q187,"L"),"L",
IF(COUNTIF(P187:Q187,"B"),"B",""))))</f>
        <v/>
      </c>
      <c r="P187" s="12"/>
      <c r="Q187" s="12"/>
      <c r="R187" s="30" t="s">
        <v>83</v>
      </c>
      <c r="S187" s="7"/>
      <c r="T187" s="7"/>
      <c r="U187" s="7"/>
      <c r="V187" s="7"/>
      <c r="W187" s="7"/>
      <c r="X187" s="7" t="str">
        <f>IF(COUNTIF(Y187:AA187,"H"),"H",
IF(COUNTIF(Y187:AA187,"M"),"M",
IF(COUNTIF(Y187:AA187,"L"),"L",
IF(COUNTIF(Y187:AA187,"B"),"B",""))))</f>
        <v/>
      </c>
      <c r="Y187" s="25"/>
      <c r="Z187" s="25"/>
      <c r="AA187" s="25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>
        <f>COUNTIF(AX187:BA187,5)+COUNTIF(BG187:BH187,5)+COUNTIF(BK187:BQ187,5)+COUNTIF(BU187:CD187,5)+COUNTIF(AX187:BA187,9)+COUNTIF(BG187:BH187,9)+COUNTIF(BK187:BQ187,9)+COUNTIF(BU187:CD187,9)</f>
        <v>0</v>
      </c>
      <c r="AM187" s="7">
        <f>COUNTIF(AX187:BA187,15)+COUNTIF(BG187:BH187,15)+COUNTIF(BK187:BQ187,15)+COUNTIF(BU187:CD187,15)+COUNTIF(AX187:BA187,25)+COUNTIF(BG187:BH187,25)+COUNTIF(BK187:BQ187,25)+COUNTIF(BU187:CD187,25)</f>
        <v>0</v>
      </c>
      <c r="AN187" s="7" t="str">
        <f>IF(AM187&gt;=1,"HIGH",IF(AL187&gt;=2,"MEDIUM","LOW"))</f>
        <v>LOW</v>
      </c>
      <c r="AO187" s="7" t="str">
        <f>IF(AND(AM187=1,OR(H187="H",AB187="H"),TEXT(D187,0)&lt;&gt;"4"),"Y","N" )</f>
        <v>N</v>
      </c>
      <c r="AP187" s="7" t="s">
        <v>85</v>
      </c>
      <c r="AQ187" s="7" t="str">
        <f>IF(OR(AP187="Y",AO187="Y"),"MEDIUM",AN187)</f>
        <v>LOW</v>
      </c>
      <c r="AR187" s="57" t="s">
        <v>84</v>
      </c>
      <c r="AS187" s="57" t="s">
        <v>85</v>
      </c>
      <c r="AT187" s="57" t="s">
        <v>85</v>
      </c>
      <c r="AU187" s="57" t="str">
        <f>IF(AND(AR187="H",AS187="S"),"Y",IF(OR(AND(AR187="L",AS187="S",AT187="Y"),AND(AR187="H",AS187="G",AT187="Y")),"Y","N"))</f>
        <v>N</v>
      </c>
      <c r="AW187" s="57" t="str">
        <f>IF(AU187="N",AQ187,IF(AQ187="LOW","MEDIUM","HIGH"))</f>
        <v>LOW</v>
      </c>
      <c r="AX187" s="56">
        <f>INDEX('P-07 HACCP score'!$C$3:$E$7,MATCH(E187,'P-07 HACCP score'!$B$3:$B$7,0),MATCH('D-14 Ernst'!A$2,'P-07 HACCP score'!$C$2:$E$2,0))</f>
        <v>1.5</v>
      </c>
      <c r="AY187" s="56">
        <f>INDEX('P-07 HACCP score'!$C$3:$E$7,MATCH(F187,'P-07 HACCP score'!$B$3:$B$7,0),MATCH('D-14 Ernst'!B$2,'P-07 HACCP score'!$C$2:$E$2,0))</f>
        <v>0</v>
      </c>
      <c r="AZ187" s="56">
        <f>INDEX('P-07 HACCP score'!$C$3:$E$7,MATCH(G187,'P-07 HACCP score'!$B$3:$B$7,0),MATCH('D-14 Ernst'!C$2,'P-07 HACCP score'!$C$2:$E$2,0))</f>
        <v>0</v>
      </c>
      <c r="BA187" s="56" t="e">
        <f>INDEX('P-07 HACCP score'!$C$3:$E$7,MATCH(H187,'P-07 HACCP score'!$B$3:$B$7,0),MATCH('D-14 Ernst'!D$2,'P-07 HACCP score'!$C$2:$E$2,0))</f>
        <v>#N/A</v>
      </c>
      <c r="BB187" s="61">
        <f>INDEX('P-07 HACCP score'!$C$3:$E$7,MATCH(I187,'P-07 HACCP score'!$B$3:$B$7,0),MATCH('D-14 Ernst'!E$2,'P-07 HACCP score'!$C$2:$E$2,0))</f>
        <v>0</v>
      </c>
      <c r="BC187" s="61">
        <f>INDEX('P-07 HACCP score'!$C$3:$E$7,MATCH(J187,'P-07 HACCP score'!$B$3:$B$7,0),MATCH('D-14 Ernst'!F$2,'P-07 HACCP score'!$C$2:$E$2,0))</f>
        <v>0</v>
      </c>
      <c r="BD187" s="61">
        <f>INDEX('P-07 HACCP score'!$C$3:$E$7,MATCH(K187,'P-07 HACCP score'!$B$3:$B$7,0),MATCH('D-14 Ernst'!G$2,'P-07 HACCP score'!$C$2:$E$2,0))</f>
        <v>0</v>
      </c>
      <c r="BE187" s="61">
        <f>INDEX('P-07 HACCP score'!$C$3:$E$7,MATCH(L187,'P-07 HACCP score'!$B$3:$B$7,0),MATCH('D-14 Ernst'!H$2,'P-07 HACCP score'!$C$2:$E$2,0))</f>
        <v>0</v>
      </c>
      <c r="BF187" s="56">
        <f>INDEX('P-07 HACCP score'!$C$3:$E$7,MATCH(M187,'P-07 HACCP score'!$B$3:$B$7,0),MATCH('D-14 Ernst'!I$2,'P-07 HACCP score'!$C$2:$E$2,0))</f>
        <v>0</v>
      </c>
      <c r="BG187" s="56">
        <f>INDEX('P-07 HACCP score'!$C$3:$E$7,MATCH(N187,'P-07 HACCP score'!$B$3:$B$7,0),MATCH('D-14 Ernst'!J$2,'P-07 HACCP score'!$C$2:$E$2,0))</f>
        <v>0</v>
      </c>
      <c r="BH187" s="56" t="e">
        <f>INDEX('P-07 HACCP score'!$C$3:$E$7,MATCH(O187,'P-07 HACCP score'!$B$3:$B$7,0),MATCH('D-14 Ernst'!K$2,'P-07 HACCP score'!$C$2:$E$2,0))</f>
        <v>#N/A</v>
      </c>
      <c r="BI187" s="62">
        <f>INDEX('P-07 HACCP score'!$C$3:$E$7,MATCH(P187,'P-07 HACCP score'!$B$3:$B$7,0),MATCH('D-14 Ernst'!L$2,'P-07 HACCP score'!$C$2:$E$2,0))</f>
        <v>0</v>
      </c>
      <c r="BJ187" s="62">
        <f>INDEX('P-07 HACCP score'!$C$3:$E$7,MATCH(Q187,'P-07 HACCP score'!$B$3:$B$7,0),MATCH('D-14 Ernst'!M$2,'P-07 HACCP score'!$C$2:$E$2,0))</f>
        <v>0</v>
      </c>
      <c r="BK187" s="56">
        <f>INDEX('P-07 HACCP score'!$C$3:$E$7,MATCH(R187,'P-07 HACCP score'!$B$3:$B$7,0),MATCH('D-14 Ernst'!N$2,'P-07 HACCP score'!$C$2:$E$2,0))</f>
        <v>2.5</v>
      </c>
      <c r="BL187" s="56">
        <f>INDEX('P-07 HACCP score'!$C$3:$E$7,MATCH(S187,'P-07 HACCP score'!$B$3:$B$7,0),MATCH('D-14 Ernst'!O$2,'P-07 HACCP score'!$C$2:$E$2,0))</f>
        <v>0</v>
      </c>
      <c r="BM187" s="56">
        <f>INDEX('P-07 HACCP score'!$C$3:$E$7,MATCH(T187,'P-07 HACCP score'!$B$3:$B$7,0),MATCH('D-14 Ernst'!P$2,'P-07 HACCP score'!$C$2:$E$2,0))</f>
        <v>0</v>
      </c>
      <c r="BN187" s="56">
        <f>INDEX('P-07 HACCP score'!$C$3:$E$7,MATCH(U187,'P-07 HACCP score'!$B$3:$B$7,0),MATCH('D-14 Ernst'!Q$2,'P-07 HACCP score'!$C$2:$E$2,0))</f>
        <v>0</v>
      </c>
      <c r="BO187" s="56">
        <f>INDEX('P-07 HACCP score'!$C$3:$E$7,MATCH(V187,'P-07 HACCP score'!$B$3:$B$7,0),MATCH('D-14 Ernst'!R$2,'P-07 HACCP score'!$C$2:$E$2,0))</f>
        <v>0</v>
      </c>
      <c r="BP187" s="56">
        <f>INDEX('P-07 HACCP score'!$C$3:$E$7,MATCH(W187,'P-07 HACCP score'!$B$3:$B$7,0),MATCH('D-14 Ernst'!S$2,'P-07 HACCP score'!$C$2:$E$2,0))</f>
        <v>0</v>
      </c>
      <c r="BQ187" s="56" t="e">
        <f>INDEX('P-07 HACCP score'!$C$3:$E$7,MATCH(X187,'P-07 HACCP score'!$B$3:$B$7,0),MATCH('D-14 Ernst'!T$2,'P-07 HACCP score'!$C$2:$E$2,0))</f>
        <v>#N/A</v>
      </c>
      <c r="BR187" s="63">
        <f>INDEX('P-07 HACCP score'!$C$3:$E$7,MATCH(Y187,'P-07 HACCP score'!$B$3:$B$7,0),MATCH('D-14 Ernst'!U$2,'P-07 HACCP score'!$C$2:$E$2,0))</f>
        <v>0</v>
      </c>
      <c r="BS187" s="63">
        <f>INDEX('P-07 HACCP score'!$C$3:$E$7,MATCH(Z187,'P-07 HACCP score'!$B$3:$B$7,0),MATCH('D-14 Ernst'!V$2,'P-07 HACCP score'!$C$2:$E$2,0))</f>
        <v>0</v>
      </c>
      <c r="BT187" s="63">
        <f>INDEX('P-07 HACCP score'!$C$3:$E$7,MATCH(AA187,'P-07 HACCP score'!$B$3:$B$7,0),MATCH('D-14 Ernst'!W$2,'P-07 HACCP score'!$C$2:$E$2,0))</f>
        <v>0</v>
      </c>
      <c r="BU187" s="56">
        <f>INDEX('P-07 HACCP score'!$C$3:$E$7,MATCH(AB187,'P-07 HACCP score'!$B$3:$B$7,0),MATCH('D-14 Ernst'!X$2,'P-07 HACCP score'!$C$2:$E$2,0))</f>
        <v>0</v>
      </c>
      <c r="BV187" s="56">
        <f>INDEX('P-07 HACCP score'!$C$3:$E$7,MATCH(AC187,'P-07 HACCP score'!$B$3:$B$7,0),MATCH('D-14 Ernst'!Y$2,'P-07 HACCP score'!$C$2:$E$2,0))</f>
        <v>0</v>
      </c>
      <c r="BW187" s="56">
        <f>INDEX('P-07 HACCP score'!$C$3:$E$7,MATCH(AD187,'P-07 HACCP score'!$B$3:$B$7,0),MATCH('D-14 Ernst'!Z$2,'P-07 HACCP score'!$C$2:$E$2,0))</f>
        <v>0</v>
      </c>
      <c r="BX187" s="56">
        <f>INDEX('P-07 HACCP score'!$C$3:$E$7,MATCH(AE187,'P-07 HACCP score'!$B$3:$B$7,0),MATCH('D-14 Ernst'!AA$2,'P-07 HACCP score'!$C$2:$E$2,0))</f>
        <v>0</v>
      </c>
      <c r="BY187" s="56">
        <f>INDEX('P-07 HACCP score'!$C$3:$E$7,MATCH(AF187,'P-07 HACCP score'!$B$3:$B$7,0),MATCH('D-14 Ernst'!AB$2,'P-07 HACCP score'!$C$2:$E$2,0))</f>
        <v>0</v>
      </c>
      <c r="BZ187" s="56">
        <f>INDEX('P-07 HACCP score'!$C$3:$E$7,MATCH(AG187,'P-07 HACCP score'!$B$3:$B$7,0),MATCH('D-14 Ernst'!AC$2,'P-07 HACCP score'!$C$2:$E$2,0))</f>
        <v>0</v>
      </c>
      <c r="CA187" s="56">
        <f>INDEX('P-07 HACCP score'!$C$3:$E$7,MATCH(AH187,'P-07 HACCP score'!$B$3:$B$7,0),MATCH('D-14 Ernst'!AD$2,'P-07 HACCP score'!$C$2:$E$2,0))</f>
        <v>0</v>
      </c>
      <c r="CB187" s="56">
        <f>INDEX('P-07 HACCP score'!$C$3:$E$7,MATCH(AI187,'P-07 HACCP score'!$B$3:$B$7,0),MATCH('D-14 Ernst'!AE$2,'P-07 HACCP score'!$C$2:$E$2,0))</f>
        <v>0</v>
      </c>
      <c r="CC187" s="56">
        <f>INDEX('P-07 HACCP score'!$C$3:$E$7,MATCH(AJ187,'P-07 HACCP score'!$B$3:$B$7,0),MATCH('D-14 Ernst'!AF$2,'P-07 HACCP score'!$C$2:$E$2,0))</f>
        <v>0</v>
      </c>
      <c r="CD187" s="56">
        <f>INDEX('P-07 HACCP score'!$C$3:$E$7,MATCH(AK187,'P-07 HACCP score'!$B$3:$B$7,0),MATCH('D-14 Ernst'!AG$2,'P-07 HACCP score'!$C$2:$E$2,0))</f>
        <v>0</v>
      </c>
    </row>
    <row r="188" spans="1:82" x14ac:dyDescent="0.3">
      <c r="A188" s="48">
        <v>53654</v>
      </c>
      <c r="B188" s="49" t="s">
        <v>296</v>
      </c>
      <c r="C188" s="45" t="s">
        <v>182</v>
      </c>
      <c r="D188" s="39">
        <v>3</v>
      </c>
      <c r="E188" s="8"/>
      <c r="F188" s="7"/>
      <c r="G188" s="7"/>
      <c r="H188" s="7" t="str">
        <f>IF(COUNTIF(I188:M188,"H"),"H",
IF(COUNTIF(I188:M188,"M"),"M",
IF(COUNTIF(I188:M188,"L"),"L",
IF(COUNTIF(I188:M188,"B"),"B",""))))</f>
        <v/>
      </c>
      <c r="I188" s="10"/>
      <c r="J188" s="10"/>
      <c r="K188" s="10"/>
      <c r="L188" s="10"/>
      <c r="M188" s="10"/>
      <c r="N188" s="7"/>
      <c r="O188" s="7" t="str">
        <f>IF(COUNTIF(P188:Q188,"H"),"H",
IF(COUNTIF(P188:Q188,"M"),"M",
IF(COUNTIF(P188:Q188,"L"),"L",
IF(COUNTIF(P188:Q188,"B"),"B",""))))</f>
        <v>B</v>
      </c>
      <c r="P188" s="12" t="s">
        <v>83</v>
      </c>
      <c r="Q188" s="35"/>
      <c r="R188" s="7" t="s">
        <v>83</v>
      </c>
      <c r="S188" s="7"/>
      <c r="T188" s="7"/>
      <c r="U188" s="7"/>
      <c r="V188" s="7"/>
      <c r="W188" s="7"/>
      <c r="X188" s="7" t="str">
        <f>IF(COUNTIF(Y188:AA188,"H"),"H",
IF(COUNTIF(Y188:AA188,"M"),"M",
IF(COUNTIF(Y188:AA188,"L"),"L",
IF(COUNTIF(Y188:AA188,"B"),"B",""))))</f>
        <v/>
      </c>
      <c r="Y188" s="25"/>
      <c r="Z188" s="25"/>
      <c r="AA188" s="25"/>
      <c r="AB188" s="7" t="s">
        <v>83</v>
      </c>
      <c r="AC188" s="7"/>
      <c r="AD188" s="7"/>
      <c r="AE188" s="7"/>
      <c r="AF188" s="7"/>
      <c r="AG188" s="7"/>
      <c r="AH188" s="7"/>
      <c r="AI188" s="7"/>
      <c r="AJ188" s="7"/>
      <c r="AK188" s="7"/>
      <c r="AL188" s="7">
        <f>COUNTIF(AX188:BA188,5)+COUNTIF(BG188:BH188,5)+COUNTIF(BK188:BQ188,5)+COUNTIF(BU188:CD188,5)+COUNTIF(AX188:BA188,9)+COUNTIF(BG188:BH188,9)+COUNTIF(BK188:BQ188,9)+COUNTIF(BU188:CD188,9)</f>
        <v>0</v>
      </c>
      <c r="AM188" s="7">
        <f>COUNTIF(AX188:BA188,15)+COUNTIF(BG188:BH188,15)+COUNTIF(BK188:BQ188,15)+COUNTIF(BU188:CD188,15)+COUNTIF(AX188:BA188,25)+COUNTIF(BG188:BH188,25)+COUNTIF(BK188:BQ188,25)+COUNTIF(BU188:CD188,25)</f>
        <v>0</v>
      </c>
      <c r="AN188" s="7" t="str">
        <f>IF(AM188&gt;=1,"HIGH",IF(AL188&gt;=2,"MEDIUM","LOW"))</f>
        <v>LOW</v>
      </c>
      <c r="AO188" s="7" t="str">
        <f>IF(AND(AM188=1,OR(H188="H",AB188="H"),TEXT(D188,0)&lt;&gt;"4"),"Y","N" )</f>
        <v>N</v>
      </c>
      <c r="AP188" s="7" t="s">
        <v>85</v>
      </c>
      <c r="AQ188" s="7" t="str">
        <f>IF(OR(AP188="Y",AO188="Y"),"MEDIUM",AN188)</f>
        <v>LOW</v>
      </c>
      <c r="AR188" s="57" t="s">
        <v>84</v>
      </c>
      <c r="AS188" s="57" t="s">
        <v>85</v>
      </c>
      <c r="AT188" s="57" t="s">
        <v>85</v>
      </c>
      <c r="AU188" s="57" t="str">
        <f>IF(AND(AR188="H",AS188="S"),"Y",IF(OR(AND(AR188="L",AS188="S",AT188="Y"),AND(AR188="H",AS188="G",AT188="Y")),"Y","N"))</f>
        <v>N</v>
      </c>
      <c r="AW188" s="57" t="str">
        <f>IF(AU188="N",AQ188,IF(AQ188="LOW","MEDIUM","HIGH"))</f>
        <v>LOW</v>
      </c>
      <c r="AX188" s="56">
        <f>INDEX('P-07 HACCP score'!$C$3:$E$7,MATCH(E188,'P-07 HACCP score'!$B$3:$B$7,0),MATCH('D-14 Ernst'!A$2,'P-07 HACCP score'!$C$2:$E$2,0))</f>
        <v>0</v>
      </c>
      <c r="AY188" s="56">
        <f>INDEX('P-07 HACCP score'!$C$3:$E$7,MATCH(F188,'P-07 HACCP score'!$B$3:$B$7,0),MATCH('D-14 Ernst'!B$2,'P-07 HACCP score'!$C$2:$E$2,0))</f>
        <v>0</v>
      </c>
      <c r="AZ188" s="56">
        <f>INDEX('P-07 HACCP score'!$C$3:$E$7,MATCH(G188,'P-07 HACCP score'!$B$3:$B$7,0),MATCH('D-14 Ernst'!C$2,'P-07 HACCP score'!$C$2:$E$2,0))</f>
        <v>0</v>
      </c>
      <c r="BA188" s="56" t="e">
        <f>INDEX('P-07 HACCP score'!$C$3:$E$7,MATCH(H188,'P-07 HACCP score'!$B$3:$B$7,0),MATCH('D-14 Ernst'!D$2,'P-07 HACCP score'!$C$2:$E$2,0))</f>
        <v>#N/A</v>
      </c>
      <c r="BB188" s="61">
        <f>INDEX('P-07 HACCP score'!$C$3:$E$7,MATCH(I188,'P-07 HACCP score'!$B$3:$B$7,0),MATCH('D-14 Ernst'!E$2,'P-07 HACCP score'!$C$2:$E$2,0))</f>
        <v>0</v>
      </c>
      <c r="BC188" s="61">
        <f>INDEX('P-07 HACCP score'!$C$3:$E$7,MATCH(J188,'P-07 HACCP score'!$B$3:$B$7,0),MATCH('D-14 Ernst'!F$2,'P-07 HACCP score'!$C$2:$E$2,0))</f>
        <v>0</v>
      </c>
      <c r="BD188" s="61">
        <f>INDEX('P-07 HACCP score'!$C$3:$E$7,MATCH(K188,'P-07 HACCP score'!$B$3:$B$7,0),MATCH('D-14 Ernst'!G$2,'P-07 HACCP score'!$C$2:$E$2,0))</f>
        <v>0</v>
      </c>
      <c r="BE188" s="61">
        <f>INDEX('P-07 HACCP score'!$C$3:$E$7,MATCH(L188,'P-07 HACCP score'!$B$3:$B$7,0),MATCH('D-14 Ernst'!H$2,'P-07 HACCP score'!$C$2:$E$2,0))</f>
        <v>0</v>
      </c>
      <c r="BF188" s="56">
        <f>INDEX('P-07 HACCP score'!$C$3:$E$7,MATCH(M188,'P-07 HACCP score'!$B$3:$B$7,0),MATCH('D-14 Ernst'!I$2,'P-07 HACCP score'!$C$2:$E$2,0))</f>
        <v>0</v>
      </c>
      <c r="BG188" s="56">
        <f>INDEX('P-07 HACCP score'!$C$3:$E$7,MATCH(N188,'P-07 HACCP score'!$B$3:$B$7,0),MATCH('D-14 Ernst'!J$2,'P-07 HACCP score'!$C$2:$E$2,0))</f>
        <v>0</v>
      </c>
      <c r="BH188" s="56">
        <f>INDEX('P-07 HACCP score'!$C$3:$E$7,MATCH(O188,'P-07 HACCP score'!$B$3:$B$7,0),MATCH('D-14 Ernst'!K$2,'P-07 HACCP score'!$C$2:$E$2,0))</f>
        <v>1.5</v>
      </c>
      <c r="BI188" s="62">
        <f>INDEX('P-07 HACCP score'!$C$3:$E$7,MATCH(P188,'P-07 HACCP score'!$B$3:$B$7,0),MATCH('D-14 Ernst'!L$2,'P-07 HACCP score'!$C$2:$E$2,0))</f>
        <v>1.5</v>
      </c>
      <c r="BJ188" s="62">
        <f>INDEX('P-07 HACCP score'!$C$3:$E$7,MATCH(Q188,'P-07 HACCP score'!$B$3:$B$7,0),MATCH('D-14 Ernst'!M$2,'P-07 HACCP score'!$C$2:$E$2,0))</f>
        <v>0</v>
      </c>
      <c r="BK188" s="56">
        <f>INDEX('P-07 HACCP score'!$C$3:$E$7,MATCH(R188,'P-07 HACCP score'!$B$3:$B$7,0),MATCH('D-14 Ernst'!N$2,'P-07 HACCP score'!$C$2:$E$2,0))</f>
        <v>2.5</v>
      </c>
      <c r="BL188" s="56">
        <f>INDEX('P-07 HACCP score'!$C$3:$E$7,MATCH(S188,'P-07 HACCP score'!$B$3:$B$7,0),MATCH('D-14 Ernst'!O$2,'P-07 HACCP score'!$C$2:$E$2,0))</f>
        <v>0</v>
      </c>
      <c r="BM188" s="56">
        <f>INDEX('P-07 HACCP score'!$C$3:$E$7,MATCH(T188,'P-07 HACCP score'!$B$3:$B$7,0),MATCH('D-14 Ernst'!P$2,'P-07 HACCP score'!$C$2:$E$2,0))</f>
        <v>0</v>
      </c>
      <c r="BN188" s="56">
        <f>INDEX('P-07 HACCP score'!$C$3:$E$7,MATCH(U188,'P-07 HACCP score'!$B$3:$B$7,0),MATCH('D-14 Ernst'!Q$2,'P-07 HACCP score'!$C$2:$E$2,0))</f>
        <v>0</v>
      </c>
      <c r="BO188" s="56">
        <f>INDEX('P-07 HACCP score'!$C$3:$E$7,MATCH(V188,'P-07 HACCP score'!$B$3:$B$7,0),MATCH('D-14 Ernst'!R$2,'P-07 HACCP score'!$C$2:$E$2,0))</f>
        <v>0</v>
      </c>
      <c r="BP188" s="56">
        <f>INDEX('P-07 HACCP score'!$C$3:$E$7,MATCH(W188,'P-07 HACCP score'!$B$3:$B$7,0),MATCH('D-14 Ernst'!S$2,'P-07 HACCP score'!$C$2:$E$2,0))</f>
        <v>0</v>
      </c>
      <c r="BQ188" s="56" t="e">
        <f>INDEX('P-07 HACCP score'!$C$3:$E$7,MATCH(X188,'P-07 HACCP score'!$B$3:$B$7,0),MATCH('D-14 Ernst'!T$2,'P-07 HACCP score'!$C$2:$E$2,0))</f>
        <v>#N/A</v>
      </c>
      <c r="BR188" s="63">
        <f>INDEX('P-07 HACCP score'!$C$3:$E$7,MATCH(Y188,'P-07 HACCP score'!$B$3:$B$7,0),MATCH('D-14 Ernst'!U$2,'P-07 HACCP score'!$C$2:$E$2,0))</f>
        <v>0</v>
      </c>
      <c r="BS188" s="63">
        <f>INDEX('P-07 HACCP score'!$C$3:$E$7,MATCH(Z188,'P-07 HACCP score'!$B$3:$B$7,0),MATCH('D-14 Ernst'!V$2,'P-07 HACCP score'!$C$2:$E$2,0))</f>
        <v>0</v>
      </c>
      <c r="BT188" s="63">
        <f>INDEX('P-07 HACCP score'!$C$3:$E$7,MATCH(AA188,'P-07 HACCP score'!$B$3:$B$7,0),MATCH('D-14 Ernst'!W$2,'P-07 HACCP score'!$C$2:$E$2,0))</f>
        <v>0</v>
      </c>
      <c r="BU188" s="56">
        <f>INDEX('P-07 HACCP score'!$C$3:$E$7,MATCH(AB188,'P-07 HACCP score'!$B$3:$B$7,0),MATCH('D-14 Ernst'!X$2,'P-07 HACCP score'!$C$2:$E$2,0))</f>
        <v>1.5</v>
      </c>
      <c r="BV188" s="56">
        <f>INDEX('P-07 HACCP score'!$C$3:$E$7,MATCH(AC188,'P-07 HACCP score'!$B$3:$B$7,0),MATCH('D-14 Ernst'!Y$2,'P-07 HACCP score'!$C$2:$E$2,0))</f>
        <v>0</v>
      </c>
      <c r="BW188" s="56">
        <f>INDEX('P-07 HACCP score'!$C$3:$E$7,MATCH(AD188,'P-07 HACCP score'!$B$3:$B$7,0),MATCH('D-14 Ernst'!Z$2,'P-07 HACCP score'!$C$2:$E$2,0))</f>
        <v>0</v>
      </c>
      <c r="BX188" s="56">
        <f>INDEX('P-07 HACCP score'!$C$3:$E$7,MATCH(AE188,'P-07 HACCP score'!$B$3:$B$7,0),MATCH('D-14 Ernst'!AA$2,'P-07 HACCP score'!$C$2:$E$2,0))</f>
        <v>0</v>
      </c>
      <c r="BY188" s="56">
        <f>INDEX('P-07 HACCP score'!$C$3:$E$7,MATCH(AF188,'P-07 HACCP score'!$B$3:$B$7,0),MATCH('D-14 Ernst'!AB$2,'P-07 HACCP score'!$C$2:$E$2,0))</f>
        <v>0</v>
      </c>
      <c r="BZ188" s="56">
        <f>INDEX('P-07 HACCP score'!$C$3:$E$7,MATCH(AG188,'P-07 HACCP score'!$B$3:$B$7,0),MATCH('D-14 Ernst'!AC$2,'P-07 HACCP score'!$C$2:$E$2,0))</f>
        <v>0</v>
      </c>
      <c r="CA188" s="56">
        <f>INDEX('P-07 HACCP score'!$C$3:$E$7,MATCH(AH188,'P-07 HACCP score'!$B$3:$B$7,0),MATCH('D-14 Ernst'!AD$2,'P-07 HACCP score'!$C$2:$E$2,0))</f>
        <v>0</v>
      </c>
      <c r="CB188" s="56">
        <f>INDEX('P-07 HACCP score'!$C$3:$E$7,MATCH(AI188,'P-07 HACCP score'!$B$3:$B$7,0),MATCH('D-14 Ernst'!AE$2,'P-07 HACCP score'!$C$2:$E$2,0))</f>
        <v>0</v>
      </c>
      <c r="CC188" s="56">
        <f>INDEX('P-07 HACCP score'!$C$3:$E$7,MATCH(AJ188,'P-07 HACCP score'!$B$3:$B$7,0),MATCH('D-14 Ernst'!AF$2,'P-07 HACCP score'!$C$2:$E$2,0))</f>
        <v>0</v>
      </c>
      <c r="CD188" s="56">
        <f>INDEX('P-07 HACCP score'!$C$3:$E$7,MATCH(AK188,'P-07 HACCP score'!$B$3:$B$7,0),MATCH('D-14 Ernst'!AG$2,'P-07 HACCP score'!$C$2:$E$2,0))</f>
        <v>0</v>
      </c>
    </row>
    <row r="189" spans="1:82" x14ac:dyDescent="0.3">
      <c r="A189" s="48">
        <v>53680</v>
      </c>
      <c r="B189" s="49" t="s">
        <v>297</v>
      </c>
      <c r="C189" s="45" t="s">
        <v>182</v>
      </c>
      <c r="D189" s="39">
        <v>3</v>
      </c>
      <c r="E189" s="8" t="s">
        <v>83</v>
      </c>
      <c r="F189" s="7"/>
      <c r="G189" s="7"/>
      <c r="H189" s="7" t="str">
        <f>IF(COUNTIF(I189:M189,"H"),"H",
IF(COUNTIF(I189:M189,"M"),"M",
IF(COUNTIF(I189:M189,"L"),"L",
IF(COUNTIF(I189:M189,"B"),"B",""))))</f>
        <v/>
      </c>
      <c r="I189" s="10"/>
      <c r="J189" s="10"/>
      <c r="K189" s="10"/>
      <c r="L189" s="10"/>
      <c r="M189" s="10"/>
      <c r="N189" s="7"/>
      <c r="O189" s="7" t="str">
        <f>IF(COUNTIF(P189:Q189,"H"),"H",
IF(COUNTIF(P189:Q189,"M"),"M",
IF(COUNTIF(P189:Q189,"L"),"L",
IF(COUNTIF(P189:Q189,"B"),"B",""))))</f>
        <v/>
      </c>
      <c r="P189" s="12"/>
      <c r="Q189" s="12"/>
      <c r="R189" s="7"/>
      <c r="S189" s="7"/>
      <c r="T189" s="7"/>
      <c r="U189" s="7"/>
      <c r="V189" s="7"/>
      <c r="W189" s="7"/>
      <c r="X189" s="7" t="str">
        <f>IF(COUNTIF(Y189:AA189,"H"),"H",
IF(COUNTIF(Y189:AA189,"M"),"M",
IF(COUNTIF(Y189:AA189,"L"),"L",
IF(COUNTIF(Y189:AA189,"B"),"B",""))))</f>
        <v/>
      </c>
      <c r="Y189" s="25"/>
      <c r="Z189" s="25"/>
      <c r="AA189" s="25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>
        <f>COUNTIF(AX189:BA189,5)+COUNTIF(BG189:BH189,5)+COUNTIF(BK189:BQ189,5)+COUNTIF(BU189:CD189,5)+COUNTIF(AX189:BA189,9)+COUNTIF(BG189:BH189,9)+COUNTIF(BK189:BQ189,9)+COUNTIF(BU189:CD189,9)</f>
        <v>0</v>
      </c>
      <c r="AM189" s="7">
        <f>COUNTIF(AX189:BA189,15)+COUNTIF(BG189:BH189,15)+COUNTIF(BK189:BQ189,15)+COUNTIF(BU189:CD189,15)+COUNTIF(AX189:BA189,25)+COUNTIF(BG189:BH189,25)+COUNTIF(BK189:BQ189,25)+COUNTIF(BU189:CD189,25)</f>
        <v>0</v>
      </c>
      <c r="AN189" s="7" t="str">
        <f>IF(AM189&gt;=1,"HIGH",IF(AL189&gt;=2,"MEDIUM","LOW"))</f>
        <v>LOW</v>
      </c>
      <c r="AO189" s="7" t="str">
        <f>IF(AND(AM189=1,OR(H189="H",AB189="H"),TEXT(D189,0)&lt;&gt;"4"),"Y","N" )</f>
        <v>N</v>
      </c>
      <c r="AP189" s="7" t="s">
        <v>85</v>
      </c>
      <c r="AQ189" s="7" t="str">
        <f>IF(OR(AP189="Y",AO189="Y"),"MEDIUM",AN189)</f>
        <v>LOW</v>
      </c>
      <c r="AR189" s="57" t="s">
        <v>84</v>
      </c>
      <c r="AS189" s="57" t="s">
        <v>85</v>
      </c>
      <c r="AT189" s="57" t="s">
        <v>85</v>
      </c>
      <c r="AU189" s="57" t="str">
        <f>IF(AND(AR189="H",AS189="S"),"Y",IF(OR(AND(AR189="L",AS189="S",AT189="Y"),AND(AR189="H",AS189="G",AT189="Y")),"Y","N"))</f>
        <v>N</v>
      </c>
      <c r="AW189" s="57" t="str">
        <f>IF(AU189="N",AQ189,IF(AQ189="LOW","MEDIUM","HIGH"))</f>
        <v>LOW</v>
      </c>
      <c r="AX189" s="56">
        <f>INDEX('P-07 HACCP score'!$C$3:$E$7,MATCH(E189,'P-07 HACCP score'!$B$3:$B$7,0),MATCH('D-14 Ernst'!A$2,'P-07 HACCP score'!$C$2:$E$2,0))</f>
        <v>1.5</v>
      </c>
      <c r="AY189" s="56">
        <f>INDEX('P-07 HACCP score'!$C$3:$E$7,MATCH(F189,'P-07 HACCP score'!$B$3:$B$7,0),MATCH('D-14 Ernst'!B$2,'P-07 HACCP score'!$C$2:$E$2,0))</f>
        <v>0</v>
      </c>
      <c r="AZ189" s="56">
        <f>INDEX('P-07 HACCP score'!$C$3:$E$7,MATCH(G189,'P-07 HACCP score'!$B$3:$B$7,0),MATCH('D-14 Ernst'!C$2,'P-07 HACCP score'!$C$2:$E$2,0))</f>
        <v>0</v>
      </c>
      <c r="BA189" s="56" t="e">
        <f>INDEX('P-07 HACCP score'!$C$3:$E$7,MATCH(H189,'P-07 HACCP score'!$B$3:$B$7,0),MATCH('D-14 Ernst'!D$2,'P-07 HACCP score'!$C$2:$E$2,0))</f>
        <v>#N/A</v>
      </c>
      <c r="BB189" s="61">
        <f>INDEX('P-07 HACCP score'!$C$3:$E$7,MATCH(I189,'P-07 HACCP score'!$B$3:$B$7,0),MATCH('D-14 Ernst'!E$2,'P-07 HACCP score'!$C$2:$E$2,0))</f>
        <v>0</v>
      </c>
      <c r="BC189" s="61">
        <f>INDEX('P-07 HACCP score'!$C$3:$E$7,MATCH(J189,'P-07 HACCP score'!$B$3:$B$7,0),MATCH('D-14 Ernst'!F$2,'P-07 HACCP score'!$C$2:$E$2,0))</f>
        <v>0</v>
      </c>
      <c r="BD189" s="61">
        <f>INDEX('P-07 HACCP score'!$C$3:$E$7,MATCH(K189,'P-07 HACCP score'!$B$3:$B$7,0),MATCH('D-14 Ernst'!G$2,'P-07 HACCP score'!$C$2:$E$2,0))</f>
        <v>0</v>
      </c>
      <c r="BE189" s="61">
        <f>INDEX('P-07 HACCP score'!$C$3:$E$7,MATCH(L189,'P-07 HACCP score'!$B$3:$B$7,0),MATCH('D-14 Ernst'!H$2,'P-07 HACCP score'!$C$2:$E$2,0))</f>
        <v>0</v>
      </c>
      <c r="BF189" s="56">
        <f>INDEX('P-07 HACCP score'!$C$3:$E$7,MATCH(M189,'P-07 HACCP score'!$B$3:$B$7,0),MATCH('D-14 Ernst'!I$2,'P-07 HACCP score'!$C$2:$E$2,0))</f>
        <v>0</v>
      </c>
      <c r="BG189" s="56">
        <f>INDEX('P-07 HACCP score'!$C$3:$E$7,MATCH(N189,'P-07 HACCP score'!$B$3:$B$7,0),MATCH('D-14 Ernst'!J$2,'P-07 HACCP score'!$C$2:$E$2,0))</f>
        <v>0</v>
      </c>
      <c r="BH189" s="56" t="e">
        <f>INDEX('P-07 HACCP score'!$C$3:$E$7,MATCH(O189,'P-07 HACCP score'!$B$3:$B$7,0),MATCH('D-14 Ernst'!K$2,'P-07 HACCP score'!$C$2:$E$2,0))</f>
        <v>#N/A</v>
      </c>
      <c r="BI189" s="62">
        <f>INDEX('P-07 HACCP score'!$C$3:$E$7,MATCH(P189,'P-07 HACCP score'!$B$3:$B$7,0),MATCH('D-14 Ernst'!L$2,'P-07 HACCP score'!$C$2:$E$2,0))</f>
        <v>0</v>
      </c>
      <c r="BJ189" s="62">
        <f>INDEX('P-07 HACCP score'!$C$3:$E$7,MATCH(Q189,'P-07 HACCP score'!$B$3:$B$7,0),MATCH('D-14 Ernst'!M$2,'P-07 HACCP score'!$C$2:$E$2,0))</f>
        <v>0</v>
      </c>
      <c r="BK189" s="56">
        <f>INDEX('P-07 HACCP score'!$C$3:$E$7,MATCH(R189,'P-07 HACCP score'!$B$3:$B$7,0),MATCH('D-14 Ernst'!N$2,'P-07 HACCP score'!$C$2:$E$2,0))</f>
        <v>0</v>
      </c>
      <c r="BL189" s="56">
        <f>INDEX('P-07 HACCP score'!$C$3:$E$7,MATCH(S189,'P-07 HACCP score'!$B$3:$B$7,0),MATCH('D-14 Ernst'!O$2,'P-07 HACCP score'!$C$2:$E$2,0))</f>
        <v>0</v>
      </c>
      <c r="BM189" s="56">
        <f>INDEX('P-07 HACCP score'!$C$3:$E$7,MATCH(T189,'P-07 HACCP score'!$B$3:$B$7,0),MATCH('D-14 Ernst'!P$2,'P-07 HACCP score'!$C$2:$E$2,0))</f>
        <v>0</v>
      </c>
      <c r="BN189" s="56">
        <f>INDEX('P-07 HACCP score'!$C$3:$E$7,MATCH(U189,'P-07 HACCP score'!$B$3:$B$7,0),MATCH('D-14 Ernst'!Q$2,'P-07 HACCP score'!$C$2:$E$2,0))</f>
        <v>0</v>
      </c>
      <c r="BO189" s="56">
        <f>INDEX('P-07 HACCP score'!$C$3:$E$7,MATCH(V189,'P-07 HACCP score'!$B$3:$B$7,0),MATCH('D-14 Ernst'!R$2,'P-07 HACCP score'!$C$2:$E$2,0))</f>
        <v>0</v>
      </c>
      <c r="BP189" s="56">
        <f>INDEX('P-07 HACCP score'!$C$3:$E$7,MATCH(W189,'P-07 HACCP score'!$B$3:$B$7,0),MATCH('D-14 Ernst'!S$2,'P-07 HACCP score'!$C$2:$E$2,0))</f>
        <v>0</v>
      </c>
      <c r="BQ189" s="56" t="e">
        <f>INDEX('P-07 HACCP score'!$C$3:$E$7,MATCH(X189,'P-07 HACCP score'!$B$3:$B$7,0),MATCH('D-14 Ernst'!T$2,'P-07 HACCP score'!$C$2:$E$2,0))</f>
        <v>#N/A</v>
      </c>
      <c r="BR189" s="63">
        <f>INDEX('P-07 HACCP score'!$C$3:$E$7,MATCH(Y189,'P-07 HACCP score'!$B$3:$B$7,0),MATCH('D-14 Ernst'!U$2,'P-07 HACCP score'!$C$2:$E$2,0))</f>
        <v>0</v>
      </c>
      <c r="BS189" s="63">
        <f>INDEX('P-07 HACCP score'!$C$3:$E$7,MATCH(Z189,'P-07 HACCP score'!$B$3:$B$7,0),MATCH('D-14 Ernst'!V$2,'P-07 HACCP score'!$C$2:$E$2,0))</f>
        <v>0</v>
      </c>
      <c r="BT189" s="63">
        <f>INDEX('P-07 HACCP score'!$C$3:$E$7,MATCH(AA189,'P-07 HACCP score'!$B$3:$B$7,0),MATCH('D-14 Ernst'!W$2,'P-07 HACCP score'!$C$2:$E$2,0))</f>
        <v>0</v>
      </c>
      <c r="BU189" s="56">
        <f>INDEX('P-07 HACCP score'!$C$3:$E$7,MATCH(AB189,'P-07 HACCP score'!$B$3:$B$7,0),MATCH('D-14 Ernst'!X$2,'P-07 HACCP score'!$C$2:$E$2,0))</f>
        <v>0</v>
      </c>
      <c r="BV189" s="56">
        <f>INDEX('P-07 HACCP score'!$C$3:$E$7,MATCH(AC189,'P-07 HACCP score'!$B$3:$B$7,0),MATCH('D-14 Ernst'!Y$2,'P-07 HACCP score'!$C$2:$E$2,0))</f>
        <v>0</v>
      </c>
      <c r="BW189" s="56">
        <f>INDEX('P-07 HACCP score'!$C$3:$E$7,MATCH(AD189,'P-07 HACCP score'!$B$3:$B$7,0),MATCH('D-14 Ernst'!Z$2,'P-07 HACCP score'!$C$2:$E$2,0))</f>
        <v>0</v>
      </c>
      <c r="BX189" s="56">
        <f>INDEX('P-07 HACCP score'!$C$3:$E$7,MATCH(AE189,'P-07 HACCP score'!$B$3:$B$7,0),MATCH('D-14 Ernst'!AA$2,'P-07 HACCP score'!$C$2:$E$2,0))</f>
        <v>0</v>
      </c>
      <c r="BY189" s="56">
        <f>INDEX('P-07 HACCP score'!$C$3:$E$7,MATCH(AF189,'P-07 HACCP score'!$B$3:$B$7,0),MATCH('D-14 Ernst'!AB$2,'P-07 HACCP score'!$C$2:$E$2,0))</f>
        <v>0</v>
      </c>
      <c r="BZ189" s="56">
        <f>INDEX('P-07 HACCP score'!$C$3:$E$7,MATCH(AG189,'P-07 HACCP score'!$B$3:$B$7,0),MATCH('D-14 Ernst'!AC$2,'P-07 HACCP score'!$C$2:$E$2,0))</f>
        <v>0</v>
      </c>
      <c r="CA189" s="56">
        <f>INDEX('P-07 HACCP score'!$C$3:$E$7,MATCH(AH189,'P-07 HACCP score'!$B$3:$B$7,0),MATCH('D-14 Ernst'!AD$2,'P-07 HACCP score'!$C$2:$E$2,0))</f>
        <v>0</v>
      </c>
      <c r="CB189" s="56">
        <f>INDEX('P-07 HACCP score'!$C$3:$E$7,MATCH(AI189,'P-07 HACCP score'!$B$3:$B$7,0),MATCH('D-14 Ernst'!AE$2,'P-07 HACCP score'!$C$2:$E$2,0))</f>
        <v>0</v>
      </c>
      <c r="CC189" s="56">
        <f>INDEX('P-07 HACCP score'!$C$3:$E$7,MATCH(AJ189,'P-07 HACCP score'!$B$3:$B$7,0),MATCH('D-14 Ernst'!AF$2,'P-07 HACCP score'!$C$2:$E$2,0))</f>
        <v>0</v>
      </c>
      <c r="CD189" s="56">
        <f>INDEX('P-07 HACCP score'!$C$3:$E$7,MATCH(AK189,'P-07 HACCP score'!$B$3:$B$7,0),MATCH('D-14 Ernst'!AG$2,'P-07 HACCP score'!$C$2:$E$2,0))</f>
        <v>0</v>
      </c>
    </row>
    <row r="190" spans="1:82" x14ac:dyDescent="0.3">
      <c r="A190" s="48">
        <v>53650</v>
      </c>
      <c r="B190" s="49" t="s">
        <v>298</v>
      </c>
      <c r="C190" s="45" t="s">
        <v>182</v>
      </c>
      <c r="D190" s="39">
        <v>3</v>
      </c>
      <c r="E190" s="8" t="s">
        <v>83</v>
      </c>
      <c r="F190" s="7"/>
      <c r="G190" s="7"/>
      <c r="H190" s="7" t="str">
        <f>IF(COUNTIF(I190:M190,"H"),"H",
IF(COUNTIF(I190:M190,"M"),"M",
IF(COUNTIF(I190:M190,"L"),"L",
IF(COUNTIF(I190:M190,"B"),"B",""))))</f>
        <v/>
      </c>
      <c r="I190" s="10"/>
      <c r="J190" s="10"/>
      <c r="K190" s="10"/>
      <c r="L190" s="10"/>
      <c r="M190" s="10"/>
      <c r="N190" s="7"/>
      <c r="O190" s="7" t="str">
        <f>IF(COUNTIF(P190:Q190,"H"),"H",
IF(COUNTIF(P190:Q190,"M"),"M",
IF(COUNTIF(P190:Q190,"L"),"L",
IF(COUNTIF(P190:Q190,"B"),"B",""))))</f>
        <v/>
      </c>
      <c r="P190" s="12"/>
      <c r="Q190" s="12"/>
      <c r="R190" s="7"/>
      <c r="S190" s="7"/>
      <c r="T190" s="7"/>
      <c r="U190" s="7"/>
      <c r="V190" s="7"/>
      <c r="W190" s="7"/>
      <c r="X190" s="7" t="str">
        <f>IF(COUNTIF(Y190:AA190,"H"),"H",
IF(COUNTIF(Y190:AA190,"M"),"M",
IF(COUNTIF(Y190:AA190,"L"),"L",
IF(COUNTIF(Y190:AA190,"B"),"B",""))))</f>
        <v/>
      </c>
      <c r="Y190" s="25"/>
      <c r="Z190" s="25"/>
      <c r="AA190" s="25"/>
      <c r="AB190" s="7"/>
      <c r="AC190" s="7"/>
      <c r="AD190" s="7"/>
      <c r="AE190" s="30" t="s">
        <v>83</v>
      </c>
      <c r="AF190" s="7"/>
      <c r="AG190" s="7"/>
      <c r="AH190" s="7"/>
      <c r="AI190" s="7"/>
      <c r="AJ190" s="84" t="s">
        <v>83</v>
      </c>
      <c r="AK190" s="7"/>
      <c r="AL190" s="7">
        <f>COUNTIF(AX190:BA190,5)+COUNTIF(BG190:BH190,5)+COUNTIF(BK190:BQ190,5)+COUNTIF(BU190:CD190,5)+COUNTIF(AX190:BA190,9)+COUNTIF(BG190:BH190,9)+COUNTIF(BK190:BQ190,9)+COUNTIF(BU190:CD190,9)</f>
        <v>0</v>
      </c>
      <c r="AM190" s="7">
        <f>COUNTIF(AX190:BA190,15)+COUNTIF(BG190:BH190,15)+COUNTIF(BK190:BQ190,15)+COUNTIF(BU190:CD190,15)+COUNTIF(AX190:BA190,25)+COUNTIF(BG190:BH190,25)+COUNTIF(BK190:BQ190,25)+COUNTIF(BU190:CD190,25)</f>
        <v>0</v>
      </c>
      <c r="AN190" s="7" t="str">
        <f>IF(AM190&gt;=1,"HIGH",IF(AL190&gt;=2,"MEDIUM","LOW"))</f>
        <v>LOW</v>
      </c>
      <c r="AO190" s="7" t="str">
        <f>IF(AND(AM190=1,OR(H190="H",AB190="H"),TEXT(D190,0)&lt;&gt;"4"),"Y","N" )</f>
        <v>N</v>
      </c>
      <c r="AP190" s="7" t="s">
        <v>85</v>
      </c>
      <c r="AQ190" s="7" t="str">
        <f>IF(OR(AP190="Y",AO190="Y"),"MEDIUM",AN190)</f>
        <v>LOW</v>
      </c>
      <c r="AR190" s="57" t="s">
        <v>84</v>
      </c>
      <c r="AS190" s="57" t="s">
        <v>85</v>
      </c>
      <c r="AT190" s="57" t="s">
        <v>85</v>
      </c>
      <c r="AU190" s="57" t="str">
        <f>IF(AND(AR190="H",AS190="S"),"Y",IF(OR(AND(AR190="L",AS190="S",AT190="Y"),AND(AR190="H",AS190="G",AT190="Y")),"Y","N"))</f>
        <v>N</v>
      </c>
      <c r="AW190" s="57" t="str">
        <f>IF(AU190="N",AQ190,IF(AQ190="LOW","MEDIUM","HIGH"))</f>
        <v>LOW</v>
      </c>
      <c r="AX190" s="56">
        <f>INDEX('P-07 HACCP score'!$C$3:$E$7,MATCH(E190,'P-07 HACCP score'!$B$3:$B$7,0),MATCH('D-14 Ernst'!A$2,'P-07 HACCP score'!$C$2:$E$2,0))</f>
        <v>1.5</v>
      </c>
      <c r="AY190" s="56">
        <f>INDEX('P-07 HACCP score'!$C$3:$E$7,MATCH(F190,'P-07 HACCP score'!$B$3:$B$7,0),MATCH('D-14 Ernst'!B$2,'P-07 HACCP score'!$C$2:$E$2,0))</f>
        <v>0</v>
      </c>
      <c r="AZ190" s="56">
        <f>INDEX('P-07 HACCP score'!$C$3:$E$7,MATCH(G190,'P-07 HACCP score'!$B$3:$B$7,0),MATCH('D-14 Ernst'!C$2,'P-07 HACCP score'!$C$2:$E$2,0))</f>
        <v>0</v>
      </c>
      <c r="BA190" s="56" t="e">
        <f>INDEX('P-07 HACCP score'!$C$3:$E$7,MATCH(H190,'P-07 HACCP score'!$B$3:$B$7,0),MATCH('D-14 Ernst'!D$2,'P-07 HACCP score'!$C$2:$E$2,0))</f>
        <v>#N/A</v>
      </c>
      <c r="BB190" s="61">
        <f>INDEX('P-07 HACCP score'!$C$3:$E$7,MATCH(I190,'P-07 HACCP score'!$B$3:$B$7,0),MATCH('D-14 Ernst'!E$2,'P-07 HACCP score'!$C$2:$E$2,0))</f>
        <v>0</v>
      </c>
      <c r="BC190" s="61">
        <f>INDEX('P-07 HACCP score'!$C$3:$E$7,MATCH(J190,'P-07 HACCP score'!$B$3:$B$7,0),MATCH('D-14 Ernst'!F$2,'P-07 HACCP score'!$C$2:$E$2,0))</f>
        <v>0</v>
      </c>
      <c r="BD190" s="61">
        <f>INDEX('P-07 HACCP score'!$C$3:$E$7,MATCH(K190,'P-07 HACCP score'!$B$3:$B$7,0),MATCH('D-14 Ernst'!G$2,'P-07 HACCP score'!$C$2:$E$2,0))</f>
        <v>0</v>
      </c>
      <c r="BE190" s="61">
        <f>INDEX('P-07 HACCP score'!$C$3:$E$7,MATCH(L190,'P-07 HACCP score'!$B$3:$B$7,0),MATCH('D-14 Ernst'!H$2,'P-07 HACCP score'!$C$2:$E$2,0))</f>
        <v>0</v>
      </c>
      <c r="BF190" s="56">
        <f>INDEX('P-07 HACCP score'!$C$3:$E$7,MATCH(M190,'P-07 HACCP score'!$B$3:$B$7,0),MATCH('D-14 Ernst'!I$2,'P-07 HACCP score'!$C$2:$E$2,0))</f>
        <v>0</v>
      </c>
      <c r="BG190" s="56">
        <f>INDEX('P-07 HACCP score'!$C$3:$E$7,MATCH(N190,'P-07 HACCP score'!$B$3:$B$7,0),MATCH('D-14 Ernst'!J$2,'P-07 HACCP score'!$C$2:$E$2,0))</f>
        <v>0</v>
      </c>
      <c r="BH190" s="56" t="e">
        <f>INDEX('P-07 HACCP score'!$C$3:$E$7,MATCH(O190,'P-07 HACCP score'!$B$3:$B$7,0),MATCH('D-14 Ernst'!K$2,'P-07 HACCP score'!$C$2:$E$2,0))</f>
        <v>#N/A</v>
      </c>
      <c r="BI190" s="62">
        <f>INDEX('P-07 HACCP score'!$C$3:$E$7,MATCH(P190,'P-07 HACCP score'!$B$3:$B$7,0),MATCH('D-14 Ernst'!L$2,'P-07 HACCP score'!$C$2:$E$2,0))</f>
        <v>0</v>
      </c>
      <c r="BJ190" s="62">
        <f>INDEX('P-07 HACCP score'!$C$3:$E$7,MATCH(Q190,'P-07 HACCP score'!$B$3:$B$7,0),MATCH('D-14 Ernst'!M$2,'P-07 HACCP score'!$C$2:$E$2,0))</f>
        <v>0</v>
      </c>
      <c r="BK190" s="56">
        <f>INDEX('P-07 HACCP score'!$C$3:$E$7,MATCH(R190,'P-07 HACCP score'!$B$3:$B$7,0),MATCH('D-14 Ernst'!N$2,'P-07 HACCP score'!$C$2:$E$2,0))</f>
        <v>0</v>
      </c>
      <c r="BL190" s="56">
        <f>INDEX('P-07 HACCP score'!$C$3:$E$7,MATCH(S190,'P-07 HACCP score'!$B$3:$B$7,0),MATCH('D-14 Ernst'!O$2,'P-07 HACCP score'!$C$2:$E$2,0))</f>
        <v>0</v>
      </c>
      <c r="BM190" s="56">
        <f>INDEX('P-07 HACCP score'!$C$3:$E$7,MATCH(T190,'P-07 HACCP score'!$B$3:$B$7,0),MATCH('D-14 Ernst'!P$2,'P-07 HACCP score'!$C$2:$E$2,0))</f>
        <v>0</v>
      </c>
      <c r="BN190" s="56">
        <f>INDEX('P-07 HACCP score'!$C$3:$E$7,MATCH(U190,'P-07 HACCP score'!$B$3:$B$7,0),MATCH('D-14 Ernst'!Q$2,'P-07 HACCP score'!$C$2:$E$2,0))</f>
        <v>0</v>
      </c>
      <c r="BO190" s="56">
        <f>INDEX('P-07 HACCP score'!$C$3:$E$7,MATCH(V190,'P-07 HACCP score'!$B$3:$B$7,0),MATCH('D-14 Ernst'!R$2,'P-07 HACCP score'!$C$2:$E$2,0))</f>
        <v>0</v>
      </c>
      <c r="BP190" s="56">
        <f>INDEX('P-07 HACCP score'!$C$3:$E$7,MATCH(W190,'P-07 HACCP score'!$B$3:$B$7,0),MATCH('D-14 Ernst'!S$2,'P-07 HACCP score'!$C$2:$E$2,0))</f>
        <v>0</v>
      </c>
      <c r="BQ190" s="56" t="e">
        <f>INDEX('P-07 HACCP score'!$C$3:$E$7,MATCH(X190,'P-07 HACCP score'!$B$3:$B$7,0),MATCH('D-14 Ernst'!T$2,'P-07 HACCP score'!$C$2:$E$2,0))</f>
        <v>#N/A</v>
      </c>
      <c r="BR190" s="63">
        <f>INDEX('P-07 HACCP score'!$C$3:$E$7,MATCH(Y190,'P-07 HACCP score'!$B$3:$B$7,0),MATCH('D-14 Ernst'!U$2,'P-07 HACCP score'!$C$2:$E$2,0))</f>
        <v>0</v>
      </c>
      <c r="BS190" s="63">
        <f>INDEX('P-07 HACCP score'!$C$3:$E$7,MATCH(Z190,'P-07 HACCP score'!$B$3:$B$7,0),MATCH('D-14 Ernst'!V$2,'P-07 HACCP score'!$C$2:$E$2,0))</f>
        <v>0</v>
      </c>
      <c r="BT190" s="63">
        <f>INDEX('P-07 HACCP score'!$C$3:$E$7,MATCH(AA190,'P-07 HACCP score'!$B$3:$B$7,0),MATCH('D-14 Ernst'!W$2,'P-07 HACCP score'!$C$2:$E$2,0))</f>
        <v>0</v>
      </c>
      <c r="BU190" s="56">
        <f>INDEX('P-07 HACCP score'!$C$3:$E$7,MATCH(AB190,'P-07 HACCP score'!$B$3:$B$7,0),MATCH('D-14 Ernst'!X$2,'P-07 HACCP score'!$C$2:$E$2,0))</f>
        <v>0</v>
      </c>
      <c r="BV190" s="56">
        <f>INDEX('P-07 HACCP score'!$C$3:$E$7,MATCH(AC190,'P-07 HACCP score'!$B$3:$B$7,0),MATCH('D-14 Ernst'!Y$2,'P-07 HACCP score'!$C$2:$E$2,0))</f>
        <v>0</v>
      </c>
      <c r="BW190" s="56">
        <f>INDEX('P-07 HACCP score'!$C$3:$E$7,MATCH(AD190,'P-07 HACCP score'!$B$3:$B$7,0),MATCH('D-14 Ernst'!Z$2,'P-07 HACCP score'!$C$2:$E$2,0))</f>
        <v>0</v>
      </c>
      <c r="BX190" s="56">
        <f>INDEX('P-07 HACCP score'!$C$3:$E$7,MATCH(AE190,'P-07 HACCP score'!$B$3:$B$7,0),MATCH('D-14 Ernst'!AA$2,'P-07 HACCP score'!$C$2:$E$2,0))</f>
        <v>0.5</v>
      </c>
      <c r="BY190" s="56">
        <f>INDEX('P-07 HACCP score'!$C$3:$E$7,MATCH(AF190,'P-07 HACCP score'!$B$3:$B$7,0),MATCH('D-14 Ernst'!AB$2,'P-07 HACCP score'!$C$2:$E$2,0))</f>
        <v>0</v>
      </c>
      <c r="BZ190" s="56">
        <f>INDEX('P-07 HACCP score'!$C$3:$E$7,MATCH(AG190,'P-07 HACCP score'!$B$3:$B$7,0),MATCH('D-14 Ernst'!AC$2,'P-07 HACCP score'!$C$2:$E$2,0))</f>
        <v>0</v>
      </c>
      <c r="CA190" s="56">
        <f>INDEX('P-07 HACCP score'!$C$3:$E$7,MATCH(AH190,'P-07 HACCP score'!$B$3:$B$7,0),MATCH('D-14 Ernst'!AD$2,'P-07 HACCP score'!$C$2:$E$2,0))</f>
        <v>0</v>
      </c>
      <c r="CB190" s="56">
        <f>INDEX('P-07 HACCP score'!$C$3:$E$7,MATCH(AI190,'P-07 HACCP score'!$B$3:$B$7,0),MATCH('D-14 Ernst'!AE$2,'P-07 HACCP score'!$C$2:$E$2,0))</f>
        <v>0</v>
      </c>
      <c r="CC190" s="56">
        <f>INDEX('P-07 HACCP score'!$C$3:$E$7,MATCH(AJ190,'P-07 HACCP score'!$B$3:$B$7,0),MATCH('D-14 Ernst'!AF$2,'P-07 HACCP score'!$C$2:$E$2,0))</f>
        <v>1.5</v>
      </c>
      <c r="CD190" s="56">
        <f>INDEX('P-07 HACCP score'!$C$3:$E$7,MATCH(AK190,'P-07 HACCP score'!$B$3:$B$7,0),MATCH('D-14 Ernst'!AG$2,'P-07 HACCP score'!$C$2:$E$2,0))</f>
        <v>0</v>
      </c>
    </row>
    <row r="191" spans="1:82" x14ac:dyDescent="0.3">
      <c r="A191" s="48">
        <v>53651</v>
      </c>
      <c r="B191" s="49" t="s">
        <v>299</v>
      </c>
      <c r="C191" s="45" t="s">
        <v>182</v>
      </c>
      <c r="D191" s="39">
        <v>3</v>
      </c>
      <c r="E191" s="8"/>
      <c r="F191" s="7"/>
      <c r="G191" s="7"/>
      <c r="H191" s="7" t="str">
        <f>IF(COUNTIF(I191:M191,"H"),"H",
IF(COUNTIF(I191:M191,"M"),"M",
IF(COUNTIF(I191:M191,"L"),"L",
IF(COUNTIF(I191:M191,"B"),"B",""))))</f>
        <v/>
      </c>
      <c r="I191" s="10"/>
      <c r="J191" s="10"/>
      <c r="K191" s="10"/>
      <c r="L191" s="10"/>
      <c r="M191" s="10"/>
      <c r="N191" s="7"/>
      <c r="O191" s="7" t="str">
        <f>IF(COUNTIF(P191:Q191,"H"),"H",
IF(COUNTIF(P191:Q191,"M"),"M",
IF(COUNTIF(P191:Q191,"L"),"L",
IF(COUNTIF(P191:Q191,"B"),"B",""))))</f>
        <v/>
      </c>
      <c r="P191" s="12"/>
      <c r="Q191" s="12"/>
      <c r="R191" s="7"/>
      <c r="S191" s="7"/>
      <c r="T191" s="7"/>
      <c r="U191" s="7"/>
      <c r="V191" s="7"/>
      <c r="W191" s="7"/>
      <c r="X191" s="7" t="str">
        <f>IF(COUNTIF(Y191:AA191,"H"),"H",
IF(COUNTIF(Y191:AA191,"M"),"M",
IF(COUNTIF(Y191:AA191,"L"),"L",
IF(COUNTIF(Y191:AA191,"B"),"B",""))))</f>
        <v/>
      </c>
      <c r="Y191" s="25"/>
      <c r="Z191" s="25"/>
      <c r="AA191" s="25"/>
      <c r="AB191" s="7"/>
      <c r="AC191" s="7"/>
      <c r="AD191" s="7"/>
      <c r="AE191" s="30" t="s">
        <v>83</v>
      </c>
      <c r="AF191" s="7"/>
      <c r="AG191" s="7"/>
      <c r="AH191" s="7"/>
      <c r="AI191" s="7"/>
      <c r="AJ191" s="7" t="s">
        <v>84</v>
      </c>
      <c r="AK191" s="7"/>
      <c r="AL191" s="7">
        <f>COUNTIF(AX191:BA191,5)+COUNTIF(BG191:BH191,5)+COUNTIF(BK191:BQ191,5)+COUNTIF(BU191:CD191,5)+COUNTIF(AX191:BA191,9)+COUNTIF(BG191:BH191,9)+COUNTIF(BK191:BQ191,9)+COUNTIF(BU191:CD191,9)</f>
        <v>0</v>
      </c>
      <c r="AM191" s="7">
        <f>COUNTIF(AX191:BA191,15)+COUNTIF(BG191:BH191,15)+COUNTIF(BK191:BQ191,15)+COUNTIF(BU191:CD191,15)+COUNTIF(AX191:BA191,25)+COUNTIF(BG191:BH191,25)+COUNTIF(BK191:BQ191,25)+COUNTIF(BU191:CD191,25)</f>
        <v>0</v>
      </c>
      <c r="AN191" s="7" t="str">
        <f>IF(AM191&gt;=1,"HIGH",IF(AL191&gt;=2,"MEDIUM","LOW"))</f>
        <v>LOW</v>
      </c>
      <c r="AO191" s="7" t="str">
        <f>IF(AND(AM191=1,OR(H191="H",AB191="H"),TEXT(D191,0)&lt;&gt;"4"),"Y","N" )</f>
        <v>N</v>
      </c>
      <c r="AP191" s="7" t="s">
        <v>85</v>
      </c>
      <c r="AQ191" s="7" t="str">
        <f>IF(OR(AP191="Y",AO191="Y"),"MEDIUM",AN191)</f>
        <v>LOW</v>
      </c>
      <c r="AR191" s="57" t="s">
        <v>92</v>
      </c>
      <c r="AS191" s="57" t="s">
        <v>85</v>
      </c>
      <c r="AT191" s="57" t="s">
        <v>85</v>
      </c>
      <c r="AU191" s="57" t="str">
        <f>IF(AND(AR191="H",AS191="S"),"Y",IF(OR(AND(AR191="L",AS191="S",AT191="Y"),AND(AR191="H",AS191="G",AT191="Y")),"Y","N"))</f>
        <v>N</v>
      </c>
      <c r="AW191" s="57" t="str">
        <f>IF(AU191="N",AQ191,IF(AQ191="LOW","MEDIUM","HIGH"))</f>
        <v>LOW</v>
      </c>
      <c r="AX191" s="56">
        <f>INDEX('P-07 HACCP score'!$C$3:$E$7,MATCH(E191,'P-07 HACCP score'!$B$3:$B$7,0),MATCH('D-14 Ernst'!A$2,'P-07 HACCP score'!$C$2:$E$2,0))</f>
        <v>0</v>
      </c>
      <c r="AY191" s="56">
        <f>INDEX('P-07 HACCP score'!$C$3:$E$7,MATCH(F191,'P-07 HACCP score'!$B$3:$B$7,0),MATCH('D-14 Ernst'!B$2,'P-07 HACCP score'!$C$2:$E$2,0))</f>
        <v>0</v>
      </c>
      <c r="AZ191" s="56">
        <f>INDEX('P-07 HACCP score'!$C$3:$E$7,MATCH(G191,'P-07 HACCP score'!$B$3:$B$7,0),MATCH('D-14 Ernst'!C$2,'P-07 HACCP score'!$C$2:$E$2,0))</f>
        <v>0</v>
      </c>
      <c r="BA191" s="56" t="e">
        <f>INDEX('P-07 HACCP score'!$C$3:$E$7,MATCH(H191,'P-07 HACCP score'!$B$3:$B$7,0),MATCH('D-14 Ernst'!D$2,'P-07 HACCP score'!$C$2:$E$2,0))</f>
        <v>#N/A</v>
      </c>
      <c r="BB191" s="61">
        <f>INDEX('P-07 HACCP score'!$C$3:$E$7,MATCH(I191,'P-07 HACCP score'!$B$3:$B$7,0),MATCH('D-14 Ernst'!E$2,'P-07 HACCP score'!$C$2:$E$2,0))</f>
        <v>0</v>
      </c>
      <c r="BC191" s="61">
        <f>INDEX('P-07 HACCP score'!$C$3:$E$7,MATCH(J191,'P-07 HACCP score'!$B$3:$B$7,0),MATCH('D-14 Ernst'!F$2,'P-07 HACCP score'!$C$2:$E$2,0))</f>
        <v>0</v>
      </c>
      <c r="BD191" s="61">
        <f>INDEX('P-07 HACCP score'!$C$3:$E$7,MATCH(K191,'P-07 HACCP score'!$B$3:$B$7,0),MATCH('D-14 Ernst'!G$2,'P-07 HACCP score'!$C$2:$E$2,0))</f>
        <v>0</v>
      </c>
      <c r="BE191" s="61">
        <f>INDEX('P-07 HACCP score'!$C$3:$E$7,MATCH(L191,'P-07 HACCP score'!$B$3:$B$7,0),MATCH('D-14 Ernst'!H$2,'P-07 HACCP score'!$C$2:$E$2,0))</f>
        <v>0</v>
      </c>
      <c r="BF191" s="56">
        <f>INDEX('P-07 HACCP score'!$C$3:$E$7,MATCH(M191,'P-07 HACCP score'!$B$3:$B$7,0),MATCH('D-14 Ernst'!I$2,'P-07 HACCP score'!$C$2:$E$2,0))</f>
        <v>0</v>
      </c>
      <c r="BG191" s="56">
        <f>INDEX('P-07 HACCP score'!$C$3:$E$7,MATCH(N191,'P-07 HACCP score'!$B$3:$B$7,0),MATCH('D-14 Ernst'!J$2,'P-07 HACCP score'!$C$2:$E$2,0))</f>
        <v>0</v>
      </c>
      <c r="BH191" s="56" t="e">
        <f>INDEX('P-07 HACCP score'!$C$3:$E$7,MATCH(O191,'P-07 HACCP score'!$B$3:$B$7,0),MATCH('D-14 Ernst'!K$2,'P-07 HACCP score'!$C$2:$E$2,0))</f>
        <v>#N/A</v>
      </c>
      <c r="BI191" s="62">
        <f>INDEX('P-07 HACCP score'!$C$3:$E$7,MATCH(P191,'P-07 HACCP score'!$B$3:$B$7,0),MATCH('D-14 Ernst'!L$2,'P-07 HACCP score'!$C$2:$E$2,0))</f>
        <v>0</v>
      </c>
      <c r="BJ191" s="62">
        <f>INDEX('P-07 HACCP score'!$C$3:$E$7,MATCH(Q191,'P-07 HACCP score'!$B$3:$B$7,0),MATCH('D-14 Ernst'!M$2,'P-07 HACCP score'!$C$2:$E$2,0))</f>
        <v>0</v>
      </c>
      <c r="BK191" s="56">
        <f>INDEX('P-07 HACCP score'!$C$3:$E$7,MATCH(R191,'P-07 HACCP score'!$B$3:$B$7,0),MATCH('D-14 Ernst'!N$2,'P-07 HACCP score'!$C$2:$E$2,0))</f>
        <v>0</v>
      </c>
      <c r="BL191" s="56">
        <f>INDEX('P-07 HACCP score'!$C$3:$E$7,MATCH(S191,'P-07 HACCP score'!$B$3:$B$7,0),MATCH('D-14 Ernst'!O$2,'P-07 HACCP score'!$C$2:$E$2,0))</f>
        <v>0</v>
      </c>
      <c r="BM191" s="56">
        <f>INDEX('P-07 HACCP score'!$C$3:$E$7,MATCH(T191,'P-07 HACCP score'!$B$3:$B$7,0),MATCH('D-14 Ernst'!P$2,'P-07 HACCP score'!$C$2:$E$2,0))</f>
        <v>0</v>
      </c>
      <c r="BN191" s="56">
        <f>INDEX('P-07 HACCP score'!$C$3:$E$7,MATCH(U191,'P-07 HACCP score'!$B$3:$B$7,0),MATCH('D-14 Ernst'!Q$2,'P-07 HACCP score'!$C$2:$E$2,0))</f>
        <v>0</v>
      </c>
      <c r="BO191" s="56">
        <f>INDEX('P-07 HACCP score'!$C$3:$E$7,MATCH(V191,'P-07 HACCP score'!$B$3:$B$7,0),MATCH('D-14 Ernst'!R$2,'P-07 HACCP score'!$C$2:$E$2,0))</f>
        <v>0</v>
      </c>
      <c r="BP191" s="56">
        <f>INDEX('P-07 HACCP score'!$C$3:$E$7,MATCH(W191,'P-07 HACCP score'!$B$3:$B$7,0),MATCH('D-14 Ernst'!S$2,'P-07 HACCP score'!$C$2:$E$2,0))</f>
        <v>0</v>
      </c>
      <c r="BQ191" s="56" t="e">
        <f>INDEX('P-07 HACCP score'!$C$3:$E$7,MATCH(X191,'P-07 HACCP score'!$B$3:$B$7,0),MATCH('D-14 Ernst'!T$2,'P-07 HACCP score'!$C$2:$E$2,0))</f>
        <v>#N/A</v>
      </c>
      <c r="BR191" s="63">
        <f>INDEX('P-07 HACCP score'!$C$3:$E$7,MATCH(Y191,'P-07 HACCP score'!$B$3:$B$7,0),MATCH('D-14 Ernst'!U$2,'P-07 HACCP score'!$C$2:$E$2,0))</f>
        <v>0</v>
      </c>
      <c r="BS191" s="63">
        <f>INDEX('P-07 HACCP score'!$C$3:$E$7,MATCH(Z191,'P-07 HACCP score'!$B$3:$B$7,0),MATCH('D-14 Ernst'!V$2,'P-07 HACCP score'!$C$2:$E$2,0))</f>
        <v>0</v>
      </c>
      <c r="BT191" s="63">
        <f>INDEX('P-07 HACCP score'!$C$3:$E$7,MATCH(AA191,'P-07 HACCP score'!$B$3:$B$7,0),MATCH('D-14 Ernst'!W$2,'P-07 HACCP score'!$C$2:$E$2,0))</f>
        <v>0</v>
      </c>
      <c r="BU191" s="56">
        <f>INDEX('P-07 HACCP score'!$C$3:$E$7,MATCH(AB191,'P-07 HACCP score'!$B$3:$B$7,0),MATCH('D-14 Ernst'!X$2,'P-07 HACCP score'!$C$2:$E$2,0))</f>
        <v>0</v>
      </c>
      <c r="BV191" s="56">
        <f>INDEX('P-07 HACCP score'!$C$3:$E$7,MATCH(AC191,'P-07 HACCP score'!$B$3:$B$7,0),MATCH('D-14 Ernst'!Y$2,'P-07 HACCP score'!$C$2:$E$2,0))</f>
        <v>0</v>
      </c>
      <c r="BW191" s="56">
        <f>INDEX('P-07 HACCP score'!$C$3:$E$7,MATCH(AD191,'P-07 HACCP score'!$B$3:$B$7,0),MATCH('D-14 Ernst'!Z$2,'P-07 HACCP score'!$C$2:$E$2,0))</f>
        <v>0</v>
      </c>
      <c r="BX191" s="56">
        <f>INDEX('P-07 HACCP score'!$C$3:$E$7,MATCH(AE191,'P-07 HACCP score'!$B$3:$B$7,0),MATCH('D-14 Ernst'!AA$2,'P-07 HACCP score'!$C$2:$E$2,0))</f>
        <v>0.5</v>
      </c>
      <c r="BY191" s="56">
        <f>INDEX('P-07 HACCP score'!$C$3:$E$7,MATCH(AF191,'P-07 HACCP score'!$B$3:$B$7,0),MATCH('D-14 Ernst'!AB$2,'P-07 HACCP score'!$C$2:$E$2,0))</f>
        <v>0</v>
      </c>
      <c r="BZ191" s="56">
        <f>INDEX('P-07 HACCP score'!$C$3:$E$7,MATCH(AG191,'P-07 HACCP score'!$B$3:$B$7,0),MATCH('D-14 Ernst'!AC$2,'P-07 HACCP score'!$C$2:$E$2,0))</f>
        <v>0</v>
      </c>
      <c r="CA191" s="56">
        <f>INDEX('P-07 HACCP score'!$C$3:$E$7,MATCH(AH191,'P-07 HACCP score'!$B$3:$B$7,0),MATCH('D-14 Ernst'!AD$2,'P-07 HACCP score'!$C$2:$E$2,0))</f>
        <v>0</v>
      </c>
      <c r="CB191" s="56">
        <f>INDEX('P-07 HACCP score'!$C$3:$E$7,MATCH(AI191,'P-07 HACCP score'!$B$3:$B$7,0),MATCH('D-14 Ernst'!AE$2,'P-07 HACCP score'!$C$2:$E$2,0))</f>
        <v>0</v>
      </c>
      <c r="CC191" s="56">
        <f>INDEX('P-07 HACCP score'!$C$3:$E$7,MATCH(AJ191,'P-07 HACCP score'!$B$3:$B$7,0),MATCH('D-14 Ernst'!AF$2,'P-07 HACCP score'!$C$2:$E$2,0))</f>
        <v>3</v>
      </c>
      <c r="CD191" s="56">
        <f>INDEX('P-07 HACCP score'!$C$3:$E$7,MATCH(AK191,'P-07 HACCP score'!$B$3:$B$7,0),MATCH('D-14 Ernst'!AG$2,'P-07 HACCP score'!$C$2:$E$2,0))</f>
        <v>0</v>
      </c>
    </row>
    <row r="192" spans="1:82" x14ac:dyDescent="0.3">
      <c r="A192" s="48">
        <v>53652</v>
      </c>
      <c r="B192" s="49" t="s">
        <v>300</v>
      </c>
      <c r="C192" s="45" t="s">
        <v>182</v>
      </c>
      <c r="D192" s="39">
        <v>3</v>
      </c>
      <c r="E192" s="8" t="s">
        <v>83</v>
      </c>
      <c r="F192" s="7"/>
      <c r="G192" s="7"/>
      <c r="H192" s="7" t="str">
        <f>IF(COUNTIF(I192:M192,"H"),"H",
IF(COUNTIF(I192:M192,"M"),"M",
IF(COUNTIF(I192:M192,"L"),"L",
IF(COUNTIF(I192:M192,"B"),"B",""))))</f>
        <v/>
      </c>
      <c r="I192" s="10"/>
      <c r="J192" s="10"/>
      <c r="K192" s="10"/>
      <c r="L192" s="10"/>
      <c r="M192" s="10"/>
      <c r="N192" s="7"/>
      <c r="O192" s="7" t="str">
        <f>IF(COUNTIF(P192:Q192,"H"),"H",
IF(COUNTIF(P192:Q192,"M"),"M",
IF(COUNTIF(P192:Q192,"L"),"L",
IF(COUNTIF(P192:Q192,"B"),"B",""))))</f>
        <v/>
      </c>
      <c r="P192" s="12"/>
      <c r="Q192" s="12"/>
      <c r="R192" s="7"/>
      <c r="S192" s="7"/>
      <c r="T192" s="7"/>
      <c r="U192" s="7"/>
      <c r="V192" s="7"/>
      <c r="W192" s="7"/>
      <c r="X192" s="7" t="str">
        <f>IF(COUNTIF(Y192:AA192,"H"),"H",
IF(COUNTIF(Y192:AA192,"M"),"M",
IF(COUNTIF(Y192:AA192,"L"),"L",
IF(COUNTIF(Y192:AA192,"B"),"B",""))))</f>
        <v/>
      </c>
      <c r="Y192" s="25"/>
      <c r="Z192" s="25"/>
      <c r="AA192" s="25"/>
      <c r="AB192" s="7"/>
      <c r="AC192" s="7"/>
      <c r="AD192" s="7"/>
      <c r="AE192" s="7"/>
      <c r="AF192" s="7"/>
      <c r="AG192" s="7"/>
      <c r="AH192" s="7"/>
      <c r="AI192" s="7"/>
      <c r="AJ192" s="84" t="s">
        <v>83</v>
      </c>
      <c r="AK192" s="7"/>
      <c r="AL192" s="7">
        <f>COUNTIF(AX192:BA192,5)+COUNTIF(BG192:BH192,5)+COUNTIF(BK192:BQ192,5)+COUNTIF(BU192:CD192,5)+COUNTIF(AX192:BA192,9)+COUNTIF(BG192:BH192,9)+COUNTIF(BK192:BQ192,9)+COUNTIF(BU192:CD192,9)</f>
        <v>0</v>
      </c>
      <c r="AM192" s="7">
        <f>COUNTIF(AX192:BA192,15)+COUNTIF(BG192:BH192,15)+COUNTIF(BK192:BQ192,15)+COUNTIF(BU192:CD192,15)+COUNTIF(AX192:BA192,25)+COUNTIF(BG192:BH192,25)+COUNTIF(BK192:BQ192,25)+COUNTIF(BU192:CD192,25)</f>
        <v>0</v>
      </c>
      <c r="AN192" s="7" t="str">
        <f>IF(AM192&gt;=1,"HIGH",IF(AL192&gt;=2,"MEDIUM","LOW"))</f>
        <v>LOW</v>
      </c>
      <c r="AO192" s="7" t="str">
        <f>IF(AND(AM192=1,OR(H192="H",AB192="H"),TEXT(D192,0)&lt;&gt;"4"),"Y","N" )</f>
        <v>N</v>
      </c>
      <c r="AP192" s="7" t="s">
        <v>85</v>
      </c>
      <c r="AQ192" s="7" t="str">
        <f>IF(OR(AP192="Y",AO192="Y"),"MEDIUM",AN192)</f>
        <v>LOW</v>
      </c>
      <c r="AR192" s="57" t="s">
        <v>84</v>
      </c>
      <c r="AS192" s="57" t="s">
        <v>85</v>
      </c>
      <c r="AT192" s="57" t="s">
        <v>85</v>
      </c>
      <c r="AU192" s="57" t="str">
        <f>IF(AND(AR192="H",AS192="S"),"Y",IF(OR(AND(AR192="L",AS192="S",AT192="Y"),AND(AR192="H",AS192="G",AT192="Y")),"Y","N"))</f>
        <v>N</v>
      </c>
      <c r="AW192" s="57" t="str">
        <f>IF(AU192="N",AQ192,IF(AQ192="LOW","MEDIUM","HIGH"))</f>
        <v>LOW</v>
      </c>
      <c r="AX192" s="56">
        <f>INDEX('P-07 HACCP score'!$C$3:$E$7,MATCH(E192,'P-07 HACCP score'!$B$3:$B$7,0),MATCH('D-14 Ernst'!A$2,'P-07 HACCP score'!$C$2:$E$2,0))</f>
        <v>1.5</v>
      </c>
      <c r="AY192" s="56">
        <f>INDEX('P-07 HACCP score'!$C$3:$E$7,MATCH(F192,'P-07 HACCP score'!$B$3:$B$7,0),MATCH('D-14 Ernst'!B$2,'P-07 HACCP score'!$C$2:$E$2,0))</f>
        <v>0</v>
      </c>
      <c r="AZ192" s="56">
        <f>INDEX('P-07 HACCP score'!$C$3:$E$7,MATCH(G192,'P-07 HACCP score'!$B$3:$B$7,0),MATCH('D-14 Ernst'!C$2,'P-07 HACCP score'!$C$2:$E$2,0))</f>
        <v>0</v>
      </c>
      <c r="BA192" s="56" t="e">
        <f>INDEX('P-07 HACCP score'!$C$3:$E$7,MATCH(H192,'P-07 HACCP score'!$B$3:$B$7,0),MATCH('D-14 Ernst'!D$2,'P-07 HACCP score'!$C$2:$E$2,0))</f>
        <v>#N/A</v>
      </c>
      <c r="BB192" s="61">
        <f>INDEX('P-07 HACCP score'!$C$3:$E$7,MATCH(I192,'P-07 HACCP score'!$B$3:$B$7,0),MATCH('D-14 Ernst'!E$2,'P-07 HACCP score'!$C$2:$E$2,0))</f>
        <v>0</v>
      </c>
      <c r="BC192" s="61">
        <f>INDEX('P-07 HACCP score'!$C$3:$E$7,MATCH(J192,'P-07 HACCP score'!$B$3:$B$7,0),MATCH('D-14 Ernst'!F$2,'P-07 HACCP score'!$C$2:$E$2,0))</f>
        <v>0</v>
      </c>
      <c r="BD192" s="61">
        <f>INDEX('P-07 HACCP score'!$C$3:$E$7,MATCH(K192,'P-07 HACCP score'!$B$3:$B$7,0),MATCH('D-14 Ernst'!G$2,'P-07 HACCP score'!$C$2:$E$2,0))</f>
        <v>0</v>
      </c>
      <c r="BE192" s="61">
        <f>INDEX('P-07 HACCP score'!$C$3:$E$7,MATCH(L192,'P-07 HACCP score'!$B$3:$B$7,0),MATCH('D-14 Ernst'!H$2,'P-07 HACCP score'!$C$2:$E$2,0))</f>
        <v>0</v>
      </c>
      <c r="BF192" s="56">
        <f>INDEX('P-07 HACCP score'!$C$3:$E$7,MATCH(M192,'P-07 HACCP score'!$B$3:$B$7,0),MATCH('D-14 Ernst'!I$2,'P-07 HACCP score'!$C$2:$E$2,0))</f>
        <v>0</v>
      </c>
      <c r="BG192" s="56">
        <f>INDEX('P-07 HACCP score'!$C$3:$E$7,MATCH(N192,'P-07 HACCP score'!$B$3:$B$7,0),MATCH('D-14 Ernst'!J$2,'P-07 HACCP score'!$C$2:$E$2,0))</f>
        <v>0</v>
      </c>
      <c r="BH192" s="56" t="e">
        <f>INDEX('P-07 HACCP score'!$C$3:$E$7,MATCH(O192,'P-07 HACCP score'!$B$3:$B$7,0),MATCH('D-14 Ernst'!K$2,'P-07 HACCP score'!$C$2:$E$2,0))</f>
        <v>#N/A</v>
      </c>
      <c r="BI192" s="62">
        <f>INDEX('P-07 HACCP score'!$C$3:$E$7,MATCH(P192,'P-07 HACCP score'!$B$3:$B$7,0),MATCH('D-14 Ernst'!L$2,'P-07 HACCP score'!$C$2:$E$2,0))</f>
        <v>0</v>
      </c>
      <c r="BJ192" s="62">
        <f>INDEX('P-07 HACCP score'!$C$3:$E$7,MATCH(Q192,'P-07 HACCP score'!$B$3:$B$7,0),MATCH('D-14 Ernst'!M$2,'P-07 HACCP score'!$C$2:$E$2,0))</f>
        <v>0</v>
      </c>
      <c r="BK192" s="56">
        <f>INDEX('P-07 HACCP score'!$C$3:$E$7,MATCH(R192,'P-07 HACCP score'!$B$3:$B$7,0),MATCH('D-14 Ernst'!N$2,'P-07 HACCP score'!$C$2:$E$2,0))</f>
        <v>0</v>
      </c>
      <c r="BL192" s="56">
        <f>INDEX('P-07 HACCP score'!$C$3:$E$7,MATCH(S192,'P-07 HACCP score'!$B$3:$B$7,0),MATCH('D-14 Ernst'!O$2,'P-07 HACCP score'!$C$2:$E$2,0))</f>
        <v>0</v>
      </c>
      <c r="BM192" s="56">
        <f>INDEX('P-07 HACCP score'!$C$3:$E$7,MATCH(T192,'P-07 HACCP score'!$B$3:$B$7,0),MATCH('D-14 Ernst'!P$2,'P-07 HACCP score'!$C$2:$E$2,0))</f>
        <v>0</v>
      </c>
      <c r="BN192" s="56">
        <f>INDEX('P-07 HACCP score'!$C$3:$E$7,MATCH(U192,'P-07 HACCP score'!$B$3:$B$7,0),MATCH('D-14 Ernst'!Q$2,'P-07 HACCP score'!$C$2:$E$2,0))</f>
        <v>0</v>
      </c>
      <c r="BO192" s="56">
        <f>INDEX('P-07 HACCP score'!$C$3:$E$7,MATCH(V192,'P-07 HACCP score'!$B$3:$B$7,0),MATCH('D-14 Ernst'!R$2,'P-07 HACCP score'!$C$2:$E$2,0))</f>
        <v>0</v>
      </c>
      <c r="BP192" s="56">
        <f>INDEX('P-07 HACCP score'!$C$3:$E$7,MATCH(W192,'P-07 HACCP score'!$B$3:$B$7,0),MATCH('D-14 Ernst'!S$2,'P-07 HACCP score'!$C$2:$E$2,0))</f>
        <v>0</v>
      </c>
      <c r="BQ192" s="56" t="e">
        <f>INDEX('P-07 HACCP score'!$C$3:$E$7,MATCH(X192,'P-07 HACCP score'!$B$3:$B$7,0),MATCH('D-14 Ernst'!T$2,'P-07 HACCP score'!$C$2:$E$2,0))</f>
        <v>#N/A</v>
      </c>
      <c r="BR192" s="63">
        <f>INDEX('P-07 HACCP score'!$C$3:$E$7,MATCH(Y192,'P-07 HACCP score'!$B$3:$B$7,0),MATCH('D-14 Ernst'!U$2,'P-07 HACCP score'!$C$2:$E$2,0))</f>
        <v>0</v>
      </c>
      <c r="BS192" s="63">
        <f>INDEX('P-07 HACCP score'!$C$3:$E$7,MATCH(Z192,'P-07 HACCP score'!$B$3:$B$7,0),MATCH('D-14 Ernst'!V$2,'P-07 HACCP score'!$C$2:$E$2,0))</f>
        <v>0</v>
      </c>
      <c r="BT192" s="63">
        <f>INDEX('P-07 HACCP score'!$C$3:$E$7,MATCH(AA192,'P-07 HACCP score'!$B$3:$B$7,0),MATCH('D-14 Ernst'!W$2,'P-07 HACCP score'!$C$2:$E$2,0))</f>
        <v>0</v>
      </c>
      <c r="BU192" s="56">
        <f>INDEX('P-07 HACCP score'!$C$3:$E$7,MATCH(AB192,'P-07 HACCP score'!$B$3:$B$7,0),MATCH('D-14 Ernst'!X$2,'P-07 HACCP score'!$C$2:$E$2,0))</f>
        <v>0</v>
      </c>
      <c r="BV192" s="56">
        <f>INDEX('P-07 HACCP score'!$C$3:$E$7,MATCH(AC192,'P-07 HACCP score'!$B$3:$B$7,0),MATCH('D-14 Ernst'!Y$2,'P-07 HACCP score'!$C$2:$E$2,0))</f>
        <v>0</v>
      </c>
      <c r="BW192" s="56">
        <f>INDEX('P-07 HACCP score'!$C$3:$E$7,MATCH(AD192,'P-07 HACCP score'!$B$3:$B$7,0),MATCH('D-14 Ernst'!Z$2,'P-07 HACCP score'!$C$2:$E$2,0))</f>
        <v>0</v>
      </c>
      <c r="BX192" s="56">
        <f>INDEX('P-07 HACCP score'!$C$3:$E$7,MATCH(AE192,'P-07 HACCP score'!$B$3:$B$7,0),MATCH('D-14 Ernst'!AA$2,'P-07 HACCP score'!$C$2:$E$2,0))</f>
        <v>0</v>
      </c>
      <c r="BY192" s="56">
        <f>INDEX('P-07 HACCP score'!$C$3:$E$7,MATCH(AF192,'P-07 HACCP score'!$B$3:$B$7,0),MATCH('D-14 Ernst'!AB$2,'P-07 HACCP score'!$C$2:$E$2,0))</f>
        <v>0</v>
      </c>
      <c r="BZ192" s="56">
        <f>INDEX('P-07 HACCP score'!$C$3:$E$7,MATCH(AG192,'P-07 HACCP score'!$B$3:$B$7,0),MATCH('D-14 Ernst'!AC$2,'P-07 HACCP score'!$C$2:$E$2,0))</f>
        <v>0</v>
      </c>
      <c r="CA192" s="56">
        <f>INDEX('P-07 HACCP score'!$C$3:$E$7,MATCH(AH192,'P-07 HACCP score'!$B$3:$B$7,0),MATCH('D-14 Ernst'!AD$2,'P-07 HACCP score'!$C$2:$E$2,0))</f>
        <v>0</v>
      </c>
      <c r="CB192" s="56">
        <f>INDEX('P-07 HACCP score'!$C$3:$E$7,MATCH(AI192,'P-07 HACCP score'!$B$3:$B$7,0),MATCH('D-14 Ernst'!AE$2,'P-07 HACCP score'!$C$2:$E$2,0))</f>
        <v>0</v>
      </c>
      <c r="CC192" s="56">
        <f>INDEX('P-07 HACCP score'!$C$3:$E$7,MATCH(AJ192,'P-07 HACCP score'!$B$3:$B$7,0),MATCH('D-14 Ernst'!AF$2,'P-07 HACCP score'!$C$2:$E$2,0))</f>
        <v>1.5</v>
      </c>
      <c r="CD192" s="56">
        <f>INDEX('P-07 HACCP score'!$C$3:$E$7,MATCH(AK192,'P-07 HACCP score'!$B$3:$B$7,0),MATCH('D-14 Ernst'!AG$2,'P-07 HACCP score'!$C$2:$E$2,0))</f>
        <v>0</v>
      </c>
    </row>
    <row r="193" spans="1:82" x14ac:dyDescent="0.3">
      <c r="A193" s="48">
        <v>53653</v>
      </c>
      <c r="B193" s="49" t="s">
        <v>301</v>
      </c>
      <c r="C193" s="45" t="s">
        <v>182</v>
      </c>
      <c r="D193" s="39">
        <v>3</v>
      </c>
      <c r="E193" s="8"/>
      <c r="F193" s="7"/>
      <c r="G193" s="7"/>
      <c r="H193" s="7" t="str">
        <f>IF(COUNTIF(I193:M193,"H"),"H",
IF(COUNTIF(I193:M193,"M"),"M",
IF(COUNTIF(I193:M193,"L"),"L",
IF(COUNTIF(I193:M193,"B"),"B",""))))</f>
        <v/>
      </c>
      <c r="I193" s="10"/>
      <c r="J193" s="10"/>
      <c r="K193" s="10"/>
      <c r="L193" s="10"/>
      <c r="M193" s="10"/>
      <c r="N193" s="7"/>
      <c r="O193" s="7" t="str">
        <f>IF(COUNTIF(P193:Q193,"H"),"H",
IF(COUNTIF(P193:Q193,"M"),"M",
IF(COUNTIF(P193:Q193,"L"),"L",
IF(COUNTIF(P193:Q193,"B"),"B",""))))</f>
        <v/>
      </c>
      <c r="P193" s="12"/>
      <c r="Q193" s="12"/>
      <c r="R193" s="7"/>
      <c r="S193" s="7"/>
      <c r="T193" s="7"/>
      <c r="U193" s="7"/>
      <c r="V193" s="7"/>
      <c r="W193" s="7"/>
      <c r="X193" s="7" t="str">
        <f>IF(COUNTIF(Y193:AA193,"H"),"H",
IF(COUNTIF(Y193:AA193,"M"),"M",
IF(COUNTIF(Y193:AA193,"L"),"L",
IF(COUNTIF(Y193:AA193,"B"),"B",""))))</f>
        <v/>
      </c>
      <c r="Y193" s="25"/>
      <c r="Z193" s="25"/>
      <c r="AA193" s="25"/>
      <c r="AB193" s="7"/>
      <c r="AC193" s="7"/>
      <c r="AD193" s="7"/>
      <c r="AE193" s="7"/>
      <c r="AF193" s="7"/>
      <c r="AG193" s="7"/>
      <c r="AH193" s="7"/>
      <c r="AI193" s="7"/>
      <c r="AJ193" s="7" t="s">
        <v>84</v>
      </c>
      <c r="AK193" s="7"/>
      <c r="AL193" s="7">
        <f>COUNTIF(AX193:BA193,5)+COUNTIF(BG193:BH193,5)+COUNTIF(BK193:BQ193,5)+COUNTIF(BU193:CD193,5)+COUNTIF(AX193:BA193,9)+COUNTIF(BG193:BH193,9)+COUNTIF(BK193:BQ193,9)+COUNTIF(BU193:CD193,9)</f>
        <v>0</v>
      </c>
      <c r="AM193" s="7">
        <f>COUNTIF(AX193:BA193,15)+COUNTIF(BG193:BH193,15)+COUNTIF(BK193:BQ193,15)+COUNTIF(BU193:CD193,15)+COUNTIF(AX193:BA193,25)+COUNTIF(BG193:BH193,25)+COUNTIF(BK193:BQ193,25)+COUNTIF(BU193:CD193,25)</f>
        <v>0</v>
      </c>
      <c r="AN193" s="7" t="str">
        <f>IF(AM193&gt;=1,"HIGH",IF(AL193&gt;=2,"MEDIUM","LOW"))</f>
        <v>LOW</v>
      </c>
      <c r="AO193" s="7" t="str">
        <f>IF(AND(AM193=1,OR(H193="H",AB193="H"),TEXT(D193,0)&lt;&gt;"4"),"Y","N" )</f>
        <v>N</v>
      </c>
      <c r="AP193" s="7" t="s">
        <v>85</v>
      </c>
      <c r="AQ193" s="7" t="str">
        <f>IF(OR(AP193="Y",AO193="Y"),"MEDIUM",AN193)</f>
        <v>LOW</v>
      </c>
      <c r="AR193" s="57" t="s">
        <v>92</v>
      </c>
      <c r="AS193" s="57" t="s">
        <v>85</v>
      </c>
      <c r="AT193" s="57" t="s">
        <v>85</v>
      </c>
      <c r="AU193" s="57" t="str">
        <f>IF(AND(AR193="H",AS193="S"),"Y",IF(OR(AND(AR193="L",AS193="S",AT193="Y"),AND(AR193="H",AS193="G",AT193="Y")),"Y","N"))</f>
        <v>N</v>
      </c>
      <c r="AW193" s="57" t="str">
        <f>IF(AU193="N",AQ193,IF(AQ193="LOW","MEDIUM","HIGH"))</f>
        <v>LOW</v>
      </c>
      <c r="AX193" s="56">
        <f>INDEX('P-07 HACCP score'!$C$3:$E$7,MATCH(E193,'P-07 HACCP score'!$B$3:$B$7,0),MATCH('D-14 Ernst'!A$2,'P-07 HACCP score'!$C$2:$E$2,0))</f>
        <v>0</v>
      </c>
      <c r="AY193" s="56">
        <f>INDEX('P-07 HACCP score'!$C$3:$E$7,MATCH(F193,'P-07 HACCP score'!$B$3:$B$7,0),MATCH('D-14 Ernst'!B$2,'P-07 HACCP score'!$C$2:$E$2,0))</f>
        <v>0</v>
      </c>
      <c r="AZ193" s="56">
        <f>INDEX('P-07 HACCP score'!$C$3:$E$7,MATCH(G193,'P-07 HACCP score'!$B$3:$B$7,0),MATCH('D-14 Ernst'!C$2,'P-07 HACCP score'!$C$2:$E$2,0))</f>
        <v>0</v>
      </c>
      <c r="BA193" s="56" t="e">
        <f>INDEX('P-07 HACCP score'!$C$3:$E$7,MATCH(H193,'P-07 HACCP score'!$B$3:$B$7,0),MATCH('D-14 Ernst'!D$2,'P-07 HACCP score'!$C$2:$E$2,0))</f>
        <v>#N/A</v>
      </c>
      <c r="BB193" s="61">
        <f>INDEX('P-07 HACCP score'!$C$3:$E$7,MATCH(I193,'P-07 HACCP score'!$B$3:$B$7,0),MATCH('D-14 Ernst'!E$2,'P-07 HACCP score'!$C$2:$E$2,0))</f>
        <v>0</v>
      </c>
      <c r="BC193" s="61">
        <f>INDEX('P-07 HACCP score'!$C$3:$E$7,MATCH(J193,'P-07 HACCP score'!$B$3:$B$7,0),MATCH('D-14 Ernst'!F$2,'P-07 HACCP score'!$C$2:$E$2,0))</f>
        <v>0</v>
      </c>
      <c r="BD193" s="61">
        <f>INDEX('P-07 HACCP score'!$C$3:$E$7,MATCH(K193,'P-07 HACCP score'!$B$3:$B$7,0),MATCH('D-14 Ernst'!G$2,'P-07 HACCP score'!$C$2:$E$2,0))</f>
        <v>0</v>
      </c>
      <c r="BE193" s="61">
        <f>INDEX('P-07 HACCP score'!$C$3:$E$7,MATCH(L193,'P-07 HACCP score'!$B$3:$B$7,0),MATCH('D-14 Ernst'!H$2,'P-07 HACCP score'!$C$2:$E$2,0))</f>
        <v>0</v>
      </c>
      <c r="BF193" s="56">
        <f>INDEX('P-07 HACCP score'!$C$3:$E$7,MATCH(M193,'P-07 HACCP score'!$B$3:$B$7,0),MATCH('D-14 Ernst'!I$2,'P-07 HACCP score'!$C$2:$E$2,0))</f>
        <v>0</v>
      </c>
      <c r="BG193" s="56">
        <f>INDEX('P-07 HACCP score'!$C$3:$E$7,MATCH(N193,'P-07 HACCP score'!$B$3:$B$7,0),MATCH('D-14 Ernst'!J$2,'P-07 HACCP score'!$C$2:$E$2,0))</f>
        <v>0</v>
      </c>
      <c r="BH193" s="56" t="e">
        <f>INDEX('P-07 HACCP score'!$C$3:$E$7,MATCH(O193,'P-07 HACCP score'!$B$3:$B$7,0),MATCH('D-14 Ernst'!K$2,'P-07 HACCP score'!$C$2:$E$2,0))</f>
        <v>#N/A</v>
      </c>
      <c r="BI193" s="62">
        <f>INDEX('P-07 HACCP score'!$C$3:$E$7,MATCH(P193,'P-07 HACCP score'!$B$3:$B$7,0),MATCH('D-14 Ernst'!L$2,'P-07 HACCP score'!$C$2:$E$2,0))</f>
        <v>0</v>
      </c>
      <c r="BJ193" s="62">
        <f>INDEX('P-07 HACCP score'!$C$3:$E$7,MATCH(Q193,'P-07 HACCP score'!$B$3:$B$7,0),MATCH('D-14 Ernst'!M$2,'P-07 HACCP score'!$C$2:$E$2,0))</f>
        <v>0</v>
      </c>
      <c r="BK193" s="56">
        <f>INDEX('P-07 HACCP score'!$C$3:$E$7,MATCH(R193,'P-07 HACCP score'!$B$3:$B$7,0),MATCH('D-14 Ernst'!N$2,'P-07 HACCP score'!$C$2:$E$2,0))</f>
        <v>0</v>
      </c>
      <c r="BL193" s="56">
        <f>INDEX('P-07 HACCP score'!$C$3:$E$7,MATCH(S193,'P-07 HACCP score'!$B$3:$B$7,0),MATCH('D-14 Ernst'!O$2,'P-07 HACCP score'!$C$2:$E$2,0))</f>
        <v>0</v>
      </c>
      <c r="BM193" s="56">
        <f>INDEX('P-07 HACCP score'!$C$3:$E$7,MATCH(T193,'P-07 HACCP score'!$B$3:$B$7,0),MATCH('D-14 Ernst'!P$2,'P-07 HACCP score'!$C$2:$E$2,0))</f>
        <v>0</v>
      </c>
      <c r="BN193" s="56">
        <f>INDEX('P-07 HACCP score'!$C$3:$E$7,MATCH(U193,'P-07 HACCP score'!$B$3:$B$7,0),MATCH('D-14 Ernst'!Q$2,'P-07 HACCP score'!$C$2:$E$2,0))</f>
        <v>0</v>
      </c>
      <c r="BO193" s="56">
        <f>INDEX('P-07 HACCP score'!$C$3:$E$7,MATCH(V193,'P-07 HACCP score'!$B$3:$B$7,0),MATCH('D-14 Ernst'!R$2,'P-07 HACCP score'!$C$2:$E$2,0))</f>
        <v>0</v>
      </c>
      <c r="BP193" s="56">
        <f>INDEX('P-07 HACCP score'!$C$3:$E$7,MATCH(W193,'P-07 HACCP score'!$B$3:$B$7,0),MATCH('D-14 Ernst'!S$2,'P-07 HACCP score'!$C$2:$E$2,0))</f>
        <v>0</v>
      </c>
      <c r="BQ193" s="56" t="e">
        <f>INDEX('P-07 HACCP score'!$C$3:$E$7,MATCH(X193,'P-07 HACCP score'!$B$3:$B$7,0),MATCH('D-14 Ernst'!T$2,'P-07 HACCP score'!$C$2:$E$2,0))</f>
        <v>#N/A</v>
      </c>
      <c r="BR193" s="63">
        <f>INDEX('P-07 HACCP score'!$C$3:$E$7,MATCH(Y193,'P-07 HACCP score'!$B$3:$B$7,0),MATCH('D-14 Ernst'!U$2,'P-07 HACCP score'!$C$2:$E$2,0))</f>
        <v>0</v>
      </c>
      <c r="BS193" s="63">
        <f>INDEX('P-07 HACCP score'!$C$3:$E$7,MATCH(Z193,'P-07 HACCP score'!$B$3:$B$7,0),MATCH('D-14 Ernst'!V$2,'P-07 HACCP score'!$C$2:$E$2,0))</f>
        <v>0</v>
      </c>
      <c r="BT193" s="63">
        <f>INDEX('P-07 HACCP score'!$C$3:$E$7,MATCH(AA193,'P-07 HACCP score'!$B$3:$B$7,0),MATCH('D-14 Ernst'!W$2,'P-07 HACCP score'!$C$2:$E$2,0))</f>
        <v>0</v>
      </c>
      <c r="BU193" s="56">
        <f>INDEX('P-07 HACCP score'!$C$3:$E$7,MATCH(AB193,'P-07 HACCP score'!$B$3:$B$7,0),MATCH('D-14 Ernst'!X$2,'P-07 HACCP score'!$C$2:$E$2,0))</f>
        <v>0</v>
      </c>
      <c r="BV193" s="56">
        <f>INDEX('P-07 HACCP score'!$C$3:$E$7,MATCH(AC193,'P-07 HACCP score'!$B$3:$B$7,0),MATCH('D-14 Ernst'!Y$2,'P-07 HACCP score'!$C$2:$E$2,0))</f>
        <v>0</v>
      </c>
      <c r="BW193" s="56">
        <f>INDEX('P-07 HACCP score'!$C$3:$E$7,MATCH(AD193,'P-07 HACCP score'!$B$3:$B$7,0),MATCH('D-14 Ernst'!Z$2,'P-07 HACCP score'!$C$2:$E$2,0))</f>
        <v>0</v>
      </c>
      <c r="BX193" s="56">
        <f>INDEX('P-07 HACCP score'!$C$3:$E$7,MATCH(AE193,'P-07 HACCP score'!$B$3:$B$7,0),MATCH('D-14 Ernst'!AA$2,'P-07 HACCP score'!$C$2:$E$2,0))</f>
        <v>0</v>
      </c>
      <c r="BY193" s="56">
        <f>INDEX('P-07 HACCP score'!$C$3:$E$7,MATCH(AF193,'P-07 HACCP score'!$B$3:$B$7,0),MATCH('D-14 Ernst'!AB$2,'P-07 HACCP score'!$C$2:$E$2,0))</f>
        <v>0</v>
      </c>
      <c r="BZ193" s="56">
        <f>INDEX('P-07 HACCP score'!$C$3:$E$7,MATCH(AG193,'P-07 HACCP score'!$B$3:$B$7,0),MATCH('D-14 Ernst'!AC$2,'P-07 HACCP score'!$C$2:$E$2,0))</f>
        <v>0</v>
      </c>
      <c r="CA193" s="56">
        <f>INDEX('P-07 HACCP score'!$C$3:$E$7,MATCH(AH193,'P-07 HACCP score'!$B$3:$B$7,0),MATCH('D-14 Ernst'!AD$2,'P-07 HACCP score'!$C$2:$E$2,0))</f>
        <v>0</v>
      </c>
      <c r="CB193" s="56">
        <f>INDEX('P-07 HACCP score'!$C$3:$E$7,MATCH(AI193,'P-07 HACCP score'!$B$3:$B$7,0),MATCH('D-14 Ernst'!AE$2,'P-07 HACCP score'!$C$2:$E$2,0))</f>
        <v>0</v>
      </c>
      <c r="CC193" s="56">
        <f>INDEX('P-07 HACCP score'!$C$3:$E$7,MATCH(AJ193,'P-07 HACCP score'!$B$3:$B$7,0),MATCH('D-14 Ernst'!AF$2,'P-07 HACCP score'!$C$2:$E$2,0))</f>
        <v>3</v>
      </c>
      <c r="CD193" s="56">
        <f>INDEX('P-07 HACCP score'!$C$3:$E$7,MATCH(AK193,'P-07 HACCP score'!$B$3:$B$7,0),MATCH('D-14 Ernst'!AG$2,'P-07 HACCP score'!$C$2:$E$2,0))</f>
        <v>0</v>
      </c>
    </row>
    <row r="194" spans="1:82" x14ac:dyDescent="0.3">
      <c r="A194" s="48">
        <v>30540</v>
      </c>
      <c r="B194" s="49" t="s">
        <v>302</v>
      </c>
      <c r="C194" s="45" t="s">
        <v>254</v>
      </c>
      <c r="D194" s="39">
        <v>5</v>
      </c>
      <c r="E194" s="8"/>
      <c r="F194" s="7"/>
      <c r="G194" s="7"/>
      <c r="H194" s="7" t="str">
        <f>IF(COUNTIF(I194:M194,"H"),"H",
IF(COUNTIF(I194:M194,"M"),"M",
IF(COUNTIF(I194:M194,"L"),"L",
IF(COUNTIF(I194:M194,"B"),"B",""))))</f>
        <v/>
      </c>
      <c r="I194" s="10"/>
      <c r="J194" s="10"/>
      <c r="K194" s="10"/>
      <c r="L194" s="10"/>
      <c r="M194" s="10"/>
      <c r="N194" s="7"/>
      <c r="O194" s="7" t="str">
        <f>IF(COUNTIF(P194:Q194,"H"),"H",
IF(COUNTIF(P194:Q194,"M"),"M",
IF(COUNTIF(P194:Q194,"L"),"L",
IF(COUNTIF(P194:Q194,"B"),"B",""))))</f>
        <v/>
      </c>
      <c r="P194" s="12"/>
      <c r="Q194" s="12"/>
      <c r="R194" s="7"/>
      <c r="S194" s="7"/>
      <c r="T194" s="7"/>
      <c r="U194" s="7"/>
      <c r="V194" s="7"/>
      <c r="W194" s="7"/>
      <c r="X194" s="7" t="str">
        <f>IF(COUNTIF(Y194:AA194,"H"),"H",
IF(COUNTIF(Y194:AA194,"M"),"M",
IF(COUNTIF(Y194:AA194,"L"),"L",
IF(COUNTIF(Y194:AA194,"B"),"B",""))))</f>
        <v/>
      </c>
      <c r="Y194" s="25"/>
      <c r="Z194" s="25"/>
      <c r="AA194" s="25"/>
      <c r="AB194" s="30" t="s">
        <v>83</v>
      </c>
      <c r="AC194" s="7"/>
      <c r="AD194" s="7"/>
      <c r="AE194" s="7"/>
      <c r="AF194" s="7"/>
      <c r="AG194" s="7"/>
      <c r="AH194" s="7"/>
      <c r="AI194" s="84" t="s">
        <v>83</v>
      </c>
      <c r="AJ194" s="7"/>
      <c r="AK194" s="7"/>
      <c r="AL194" s="7">
        <f>COUNTIF(AX194:BA194,5)+COUNTIF(BG194:BH194,5)+COUNTIF(BK194:BQ194,5)+COUNTIF(BU194:CD194,5)+COUNTIF(AX194:BA194,9)+COUNTIF(BG194:BH194,9)+COUNTIF(BK194:BQ194,9)+COUNTIF(BU194:CD194,9)</f>
        <v>0</v>
      </c>
      <c r="AM194" s="7">
        <f>COUNTIF(AX194:BA194,15)+COUNTIF(BG194:BH194,15)+COUNTIF(BK194:BQ194,15)+COUNTIF(BU194:CD194,15)+COUNTIF(AX194:BA194,25)+COUNTIF(BG194:BH194,25)+COUNTIF(BK194:BQ194,25)+COUNTIF(BU194:CD194,25)</f>
        <v>0</v>
      </c>
      <c r="AN194" s="7" t="str">
        <f>IF(AM194&gt;=1,"HIGH",IF(AL194&gt;=2,"MEDIUM","LOW"))</f>
        <v>LOW</v>
      </c>
      <c r="AO194" s="7" t="str">
        <f>IF(AND(AM194=1,OR(H194="H",AB194="H"),TEXT(D194,0)&lt;&gt;"4"),"Y","N" )</f>
        <v>N</v>
      </c>
      <c r="AP194" s="7" t="s">
        <v>85</v>
      </c>
      <c r="AQ194" s="7" t="str">
        <f>IF(OR(AP194="Y",AO194="Y"),"MEDIUM",AN194)</f>
        <v>LOW</v>
      </c>
      <c r="AR194" s="57" t="s">
        <v>84</v>
      </c>
      <c r="AS194" s="57" t="s">
        <v>86</v>
      </c>
      <c r="AT194" s="57" t="s">
        <v>85</v>
      </c>
      <c r="AU194" s="57" t="str">
        <f>IF(AND(AR194="H",AS194="S"),"Y",IF(OR(AND(AR194="L",AS194="S",AT194="Y"),AND(AR194="H",AS194="G",AT194="Y")),"Y","N"))</f>
        <v>N</v>
      </c>
      <c r="AW194" s="57" t="str">
        <f>IF(AU194="N",AQ194,IF(AQ194="LOW","MEDIUM","HIGH"))</f>
        <v>LOW</v>
      </c>
      <c r="AX194" s="56">
        <f>INDEX('P-07 HACCP score'!$C$3:$E$7,MATCH(E194,'P-07 HACCP score'!$B$3:$B$7,0),MATCH('D-14 Ernst'!A$2,'P-07 HACCP score'!$C$2:$E$2,0))</f>
        <v>0</v>
      </c>
      <c r="AY194" s="56">
        <f>INDEX('P-07 HACCP score'!$C$3:$E$7,MATCH(F194,'P-07 HACCP score'!$B$3:$B$7,0),MATCH('D-14 Ernst'!B$2,'P-07 HACCP score'!$C$2:$E$2,0))</f>
        <v>0</v>
      </c>
      <c r="AZ194" s="56">
        <f>INDEX('P-07 HACCP score'!$C$3:$E$7,MATCH(G194,'P-07 HACCP score'!$B$3:$B$7,0),MATCH('D-14 Ernst'!C$2,'P-07 HACCP score'!$C$2:$E$2,0))</f>
        <v>0</v>
      </c>
      <c r="BA194" s="56" t="e">
        <f>INDEX('P-07 HACCP score'!$C$3:$E$7,MATCH(H194,'P-07 HACCP score'!$B$3:$B$7,0),MATCH('D-14 Ernst'!D$2,'P-07 HACCP score'!$C$2:$E$2,0))</f>
        <v>#N/A</v>
      </c>
      <c r="BB194" s="61">
        <f>INDEX('P-07 HACCP score'!$C$3:$E$7,MATCH(I194,'P-07 HACCP score'!$B$3:$B$7,0),MATCH('D-14 Ernst'!E$2,'P-07 HACCP score'!$C$2:$E$2,0))</f>
        <v>0</v>
      </c>
      <c r="BC194" s="61">
        <f>INDEX('P-07 HACCP score'!$C$3:$E$7,MATCH(J194,'P-07 HACCP score'!$B$3:$B$7,0),MATCH('D-14 Ernst'!F$2,'P-07 HACCP score'!$C$2:$E$2,0))</f>
        <v>0</v>
      </c>
      <c r="BD194" s="61">
        <f>INDEX('P-07 HACCP score'!$C$3:$E$7,MATCH(K194,'P-07 HACCP score'!$B$3:$B$7,0),MATCH('D-14 Ernst'!G$2,'P-07 HACCP score'!$C$2:$E$2,0))</f>
        <v>0</v>
      </c>
      <c r="BE194" s="61">
        <f>INDEX('P-07 HACCP score'!$C$3:$E$7,MATCH(L194,'P-07 HACCP score'!$B$3:$B$7,0),MATCH('D-14 Ernst'!H$2,'P-07 HACCP score'!$C$2:$E$2,0))</f>
        <v>0</v>
      </c>
      <c r="BF194" s="56">
        <f>INDEX('P-07 HACCP score'!$C$3:$E$7,MATCH(M194,'P-07 HACCP score'!$B$3:$B$7,0),MATCH('D-14 Ernst'!I$2,'P-07 HACCP score'!$C$2:$E$2,0))</f>
        <v>0</v>
      </c>
      <c r="BG194" s="56">
        <f>INDEX('P-07 HACCP score'!$C$3:$E$7,MATCH(N194,'P-07 HACCP score'!$B$3:$B$7,0),MATCH('D-14 Ernst'!J$2,'P-07 HACCP score'!$C$2:$E$2,0))</f>
        <v>0</v>
      </c>
      <c r="BH194" s="56" t="e">
        <f>INDEX('P-07 HACCP score'!$C$3:$E$7,MATCH(O194,'P-07 HACCP score'!$B$3:$B$7,0),MATCH('D-14 Ernst'!K$2,'P-07 HACCP score'!$C$2:$E$2,0))</f>
        <v>#N/A</v>
      </c>
      <c r="BI194" s="62">
        <f>INDEX('P-07 HACCP score'!$C$3:$E$7,MATCH(P194,'P-07 HACCP score'!$B$3:$B$7,0),MATCH('D-14 Ernst'!L$2,'P-07 HACCP score'!$C$2:$E$2,0))</f>
        <v>0</v>
      </c>
      <c r="BJ194" s="62">
        <f>INDEX('P-07 HACCP score'!$C$3:$E$7,MATCH(Q194,'P-07 HACCP score'!$B$3:$B$7,0),MATCH('D-14 Ernst'!M$2,'P-07 HACCP score'!$C$2:$E$2,0))</f>
        <v>0</v>
      </c>
      <c r="BK194" s="56">
        <f>INDEX('P-07 HACCP score'!$C$3:$E$7,MATCH(R194,'P-07 HACCP score'!$B$3:$B$7,0),MATCH('D-14 Ernst'!N$2,'P-07 HACCP score'!$C$2:$E$2,0))</f>
        <v>0</v>
      </c>
      <c r="BL194" s="56">
        <f>INDEX('P-07 HACCP score'!$C$3:$E$7,MATCH(S194,'P-07 HACCP score'!$B$3:$B$7,0),MATCH('D-14 Ernst'!O$2,'P-07 HACCP score'!$C$2:$E$2,0))</f>
        <v>0</v>
      </c>
      <c r="BM194" s="56">
        <f>INDEX('P-07 HACCP score'!$C$3:$E$7,MATCH(T194,'P-07 HACCP score'!$B$3:$B$7,0),MATCH('D-14 Ernst'!P$2,'P-07 HACCP score'!$C$2:$E$2,0))</f>
        <v>0</v>
      </c>
      <c r="BN194" s="56">
        <f>INDEX('P-07 HACCP score'!$C$3:$E$7,MATCH(U194,'P-07 HACCP score'!$B$3:$B$7,0),MATCH('D-14 Ernst'!Q$2,'P-07 HACCP score'!$C$2:$E$2,0))</f>
        <v>0</v>
      </c>
      <c r="BO194" s="56">
        <f>INDEX('P-07 HACCP score'!$C$3:$E$7,MATCH(V194,'P-07 HACCP score'!$B$3:$B$7,0),MATCH('D-14 Ernst'!R$2,'P-07 HACCP score'!$C$2:$E$2,0))</f>
        <v>0</v>
      </c>
      <c r="BP194" s="56">
        <f>INDEX('P-07 HACCP score'!$C$3:$E$7,MATCH(W194,'P-07 HACCP score'!$B$3:$B$7,0),MATCH('D-14 Ernst'!S$2,'P-07 HACCP score'!$C$2:$E$2,0))</f>
        <v>0</v>
      </c>
      <c r="BQ194" s="56" t="e">
        <f>INDEX('P-07 HACCP score'!$C$3:$E$7,MATCH(X194,'P-07 HACCP score'!$B$3:$B$7,0),MATCH('D-14 Ernst'!T$2,'P-07 HACCP score'!$C$2:$E$2,0))</f>
        <v>#N/A</v>
      </c>
      <c r="BR194" s="63">
        <f>INDEX('P-07 HACCP score'!$C$3:$E$7,MATCH(Y194,'P-07 HACCP score'!$B$3:$B$7,0),MATCH('D-14 Ernst'!U$2,'P-07 HACCP score'!$C$2:$E$2,0))</f>
        <v>0</v>
      </c>
      <c r="BS194" s="63">
        <f>INDEX('P-07 HACCP score'!$C$3:$E$7,MATCH(Z194,'P-07 HACCP score'!$B$3:$B$7,0),MATCH('D-14 Ernst'!V$2,'P-07 HACCP score'!$C$2:$E$2,0))</f>
        <v>0</v>
      </c>
      <c r="BT194" s="63">
        <f>INDEX('P-07 HACCP score'!$C$3:$E$7,MATCH(AA194,'P-07 HACCP score'!$B$3:$B$7,0),MATCH('D-14 Ernst'!W$2,'P-07 HACCP score'!$C$2:$E$2,0))</f>
        <v>0</v>
      </c>
      <c r="BU194" s="56">
        <f>INDEX('P-07 HACCP score'!$C$3:$E$7,MATCH(AB194,'P-07 HACCP score'!$B$3:$B$7,0),MATCH('D-14 Ernst'!X$2,'P-07 HACCP score'!$C$2:$E$2,0))</f>
        <v>1.5</v>
      </c>
      <c r="BV194" s="56">
        <f>INDEX('P-07 HACCP score'!$C$3:$E$7,MATCH(AC194,'P-07 HACCP score'!$B$3:$B$7,0),MATCH('D-14 Ernst'!Y$2,'P-07 HACCP score'!$C$2:$E$2,0))</f>
        <v>0</v>
      </c>
      <c r="BW194" s="56">
        <f>INDEX('P-07 HACCP score'!$C$3:$E$7,MATCH(AD194,'P-07 HACCP score'!$B$3:$B$7,0),MATCH('D-14 Ernst'!Z$2,'P-07 HACCP score'!$C$2:$E$2,0))</f>
        <v>0</v>
      </c>
      <c r="BX194" s="56">
        <f>INDEX('P-07 HACCP score'!$C$3:$E$7,MATCH(AE194,'P-07 HACCP score'!$B$3:$B$7,0),MATCH('D-14 Ernst'!AA$2,'P-07 HACCP score'!$C$2:$E$2,0))</f>
        <v>0</v>
      </c>
      <c r="BY194" s="56">
        <f>INDEX('P-07 HACCP score'!$C$3:$E$7,MATCH(AF194,'P-07 HACCP score'!$B$3:$B$7,0),MATCH('D-14 Ernst'!AB$2,'P-07 HACCP score'!$C$2:$E$2,0))</f>
        <v>0</v>
      </c>
      <c r="BZ194" s="56">
        <f>INDEX('P-07 HACCP score'!$C$3:$E$7,MATCH(AG194,'P-07 HACCP score'!$B$3:$B$7,0),MATCH('D-14 Ernst'!AC$2,'P-07 HACCP score'!$C$2:$E$2,0))</f>
        <v>0</v>
      </c>
      <c r="CA194" s="56">
        <f>INDEX('P-07 HACCP score'!$C$3:$E$7,MATCH(AH194,'P-07 HACCP score'!$B$3:$B$7,0),MATCH('D-14 Ernst'!AD$2,'P-07 HACCP score'!$C$2:$E$2,0))</f>
        <v>0</v>
      </c>
      <c r="CB194" s="56">
        <f>INDEX('P-07 HACCP score'!$C$3:$E$7,MATCH(AI194,'P-07 HACCP score'!$B$3:$B$7,0),MATCH('D-14 Ernst'!AE$2,'P-07 HACCP score'!$C$2:$E$2,0))</f>
        <v>1.5</v>
      </c>
      <c r="CC194" s="56">
        <f>INDEX('P-07 HACCP score'!$C$3:$E$7,MATCH(AJ194,'P-07 HACCP score'!$B$3:$B$7,0),MATCH('D-14 Ernst'!AF$2,'P-07 HACCP score'!$C$2:$E$2,0))</f>
        <v>0</v>
      </c>
      <c r="CD194" s="56">
        <f>INDEX('P-07 HACCP score'!$C$3:$E$7,MATCH(AK194,'P-07 HACCP score'!$B$3:$B$7,0),MATCH('D-14 Ernst'!AG$2,'P-07 HACCP score'!$C$2:$E$2,0))</f>
        <v>0</v>
      </c>
    </row>
    <row r="195" spans="1:82" x14ac:dyDescent="0.3">
      <c r="A195" s="48">
        <v>52040</v>
      </c>
      <c r="B195" s="49" t="s">
        <v>303</v>
      </c>
      <c r="C195" s="45" t="s">
        <v>101</v>
      </c>
      <c r="D195" s="39">
        <v>4</v>
      </c>
      <c r="E195" s="8"/>
      <c r="F195" s="7"/>
      <c r="G195" s="7"/>
      <c r="H195" s="7" t="str">
        <f>IF(COUNTIF(I195:M195,"H"),"H",
IF(COUNTIF(I195:M195,"M"),"M",
IF(COUNTIF(I195:M195,"L"),"L",
IF(COUNTIF(I195:M195,"B"),"B",""))))</f>
        <v/>
      </c>
      <c r="I195" s="10"/>
      <c r="J195" s="10"/>
      <c r="K195" s="10"/>
      <c r="L195" s="10"/>
      <c r="M195" s="10"/>
      <c r="N195" s="7"/>
      <c r="O195" s="7" t="str">
        <f>IF(COUNTIF(P195:Q195,"H"),"H",
IF(COUNTIF(P195:Q195,"M"),"M",
IF(COUNTIF(P195:Q195,"L"),"L",
IF(COUNTIF(P195:Q195,"B"),"B",""))))</f>
        <v>B</v>
      </c>
      <c r="P195" s="31" t="s">
        <v>83</v>
      </c>
      <c r="Q195" s="12"/>
      <c r="R195" s="7" t="s">
        <v>83</v>
      </c>
      <c r="S195" s="7"/>
      <c r="T195" s="7"/>
      <c r="U195" s="7"/>
      <c r="V195" s="7"/>
      <c r="W195" s="7"/>
      <c r="X195" s="7" t="str">
        <f>IF(COUNTIF(Y195:AA195,"H"),"H",
IF(COUNTIF(Y195:AA195,"M"),"M",
IF(COUNTIF(Y195:AA195,"L"),"L",
IF(COUNTIF(Y195:AA195,"B"),"B",""))))</f>
        <v/>
      </c>
      <c r="Y195" s="25"/>
      <c r="Z195" s="25"/>
      <c r="AA195" s="25"/>
      <c r="AB195" s="7" t="s">
        <v>92</v>
      </c>
      <c r="AC195" s="7" t="s">
        <v>102</v>
      </c>
      <c r="AD195" s="7" t="s">
        <v>102</v>
      </c>
      <c r="AE195" s="7"/>
      <c r="AF195" s="7"/>
      <c r="AG195" s="7"/>
      <c r="AH195" s="7"/>
      <c r="AI195" s="7"/>
      <c r="AJ195" s="7"/>
      <c r="AK195" s="7"/>
      <c r="AL195" s="7">
        <f>COUNTIF(AX195:BA195,5)+COUNTIF(BG195:BH195,5)+COUNTIF(BK195:BQ195,5)+COUNTIF(BU195:CD195,5)+COUNTIF(AX195:BA195,9)+COUNTIF(BG195:BH195,9)+COUNTIF(BK195:BQ195,9)+COUNTIF(BU195:CD195,9)</f>
        <v>0</v>
      </c>
      <c r="AM195" s="7">
        <f>COUNTIF(AX195:BA195,15)+COUNTIF(BG195:BH195,15)+COUNTIF(BK195:BQ195,15)+COUNTIF(BU195:CD195,15)+COUNTIF(AX195:BA195,25)+COUNTIF(BG195:BH195,25)+COUNTIF(BK195:BQ195,25)+COUNTIF(BU195:CD195,25)</f>
        <v>1</v>
      </c>
      <c r="AN195" s="7" t="str">
        <f>IF(AM195&gt;=1,"HIGH",IF(AL195&gt;=2,"MEDIUM","LOW"))</f>
        <v>HIGH</v>
      </c>
      <c r="AO195" s="7" t="str">
        <f>IF(AND(AM195=1,OR(H195="H",AB195="H"),TEXT(D195,0)&lt;&gt;"4"),"Y","N" )</f>
        <v>N</v>
      </c>
      <c r="AP195" s="7" t="s">
        <v>85</v>
      </c>
      <c r="AQ195" s="7" t="str">
        <f>IF(OR(AP195="Y",AO195="Y"),"MEDIUM",AN195)</f>
        <v>HIGH</v>
      </c>
      <c r="AR195" s="57" t="s">
        <v>84</v>
      </c>
      <c r="AS195" s="57" t="s">
        <v>86</v>
      </c>
      <c r="AT195" s="57" t="s">
        <v>85</v>
      </c>
      <c r="AU195" s="57" t="str">
        <f>IF(AND(AR195="H",AS195="S"),"Y",IF(OR(AND(AR195="L",AS195="S",AT195="Y"),AND(AR195="H",AS195="G",AT195="Y")),"Y","N"))</f>
        <v>N</v>
      </c>
      <c r="AW195" s="57" t="str">
        <f>IF(AU195="N",AQ195,IF(AQ195="LOW","MEDIUM","HIGH"))</f>
        <v>HIGH</v>
      </c>
      <c r="AX195" s="56">
        <f>INDEX('P-07 HACCP score'!$C$3:$E$7,MATCH(E195,'P-07 HACCP score'!$B$3:$B$7,0),MATCH('D-14 Ernst'!A$2,'P-07 HACCP score'!$C$2:$E$2,0))</f>
        <v>0</v>
      </c>
      <c r="AY195" s="56">
        <f>INDEX('P-07 HACCP score'!$C$3:$E$7,MATCH(F195,'P-07 HACCP score'!$B$3:$B$7,0),MATCH('D-14 Ernst'!B$2,'P-07 HACCP score'!$C$2:$E$2,0))</f>
        <v>0</v>
      </c>
      <c r="AZ195" s="56">
        <f>INDEX('P-07 HACCP score'!$C$3:$E$7,MATCH(G195,'P-07 HACCP score'!$B$3:$B$7,0),MATCH('D-14 Ernst'!C$2,'P-07 HACCP score'!$C$2:$E$2,0))</f>
        <v>0</v>
      </c>
      <c r="BA195" s="56" t="e">
        <f>INDEX('P-07 HACCP score'!$C$3:$E$7,MATCH(H195,'P-07 HACCP score'!$B$3:$B$7,0),MATCH('D-14 Ernst'!D$2,'P-07 HACCP score'!$C$2:$E$2,0))</f>
        <v>#N/A</v>
      </c>
      <c r="BB195" s="61">
        <f>INDEX('P-07 HACCP score'!$C$3:$E$7,MATCH(I195,'P-07 HACCP score'!$B$3:$B$7,0),MATCH('D-14 Ernst'!E$2,'P-07 HACCP score'!$C$2:$E$2,0))</f>
        <v>0</v>
      </c>
      <c r="BC195" s="61">
        <f>INDEX('P-07 HACCP score'!$C$3:$E$7,MATCH(J195,'P-07 HACCP score'!$B$3:$B$7,0),MATCH('D-14 Ernst'!F$2,'P-07 HACCP score'!$C$2:$E$2,0))</f>
        <v>0</v>
      </c>
      <c r="BD195" s="61">
        <f>INDEX('P-07 HACCP score'!$C$3:$E$7,MATCH(K195,'P-07 HACCP score'!$B$3:$B$7,0),MATCH('D-14 Ernst'!G$2,'P-07 HACCP score'!$C$2:$E$2,0))</f>
        <v>0</v>
      </c>
      <c r="BE195" s="61">
        <f>INDEX('P-07 HACCP score'!$C$3:$E$7,MATCH(L195,'P-07 HACCP score'!$B$3:$B$7,0),MATCH('D-14 Ernst'!H$2,'P-07 HACCP score'!$C$2:$E$2,0))</f>
        <v>0</v>
      </c>
      <c r="BF195" s="56">
        <f>INDEX('P-07 HACCP score'!$C$3:$E$7,MATCH(M195,'P-07 HACCP score'!$B$3:$B$7,0),MATCH('D-14 Ernst'!I$2,'P-07 HACCP score'!$C$2:$E$2,0))</f>
        <v>0</v>
      </c>
      <c r="BG195" s="56">
        <f>INDEX('P-07 HACCP score'!$C$3:$E$7,MATCH(N195,'P-07 HACCP score'!$B$3:$B$7,0),MATCH('D-14 Ernst'!J$2,'P-07 HACCP score'!$C$2:$E$2,0))</f>
        <v>0</v>
      </c>
      <c r="BH195" s="56">
        <f>INDEX('P-07 HACCP score'!$C$3:$E$7,MATCH(O195,'P-07 HACCP score'!$B$3:$B$7,0),MATCH('D-14 Ernst'!K$2,'P-07 HACCP score'!$C$2:$E$2,0))</f>
        <v>1.5</v>
      </c>
      <c r="BI195" s="62">
        <f>INDEX('P-07 HACCP score'!$C$3:$E$7,MATCH(P195,'P-07 HACCP score'!$B$3:$B$7,0),MATCH('D-14 Ernst'!L$2,'P-07 HACCP score'!$C$2:$E$2,0))</f>
        <v>1.5</v>
      </c>
      <c r="BJ195" s="62">
        <f>INDEX('P-07 HACCP score'!$C$3:$E$7,MATCH(Q195,'P-07 HACCP score'!$B$3:$B$7,0),MATCH('D-14 Ernst'!M$2,'P-07 HACCP score'!$C$2:$E$2,0))</f>
        <v>0</v>
      </c>
      <c r="BK195" s="56">
        <f>INDEX('P-07 HACCP score'!$C$3:$E$7,MATCH(R195,'P-07 HACCP score'!$B$3:$B$7,0),MATCH('D-14 Ernst'!N$2,'P-07 HACCP score'!$C$2:$E$2,0))</f>
        <v>2.5</v>
      </c>
      <c r="BL195" s="56">
        <f>INDEX('P-07 HACCP score'!$C$3:$E$7,MATCH(S195,'P-07 HACCP score'!$B$3:$B$7,0),MATCH('D-14 Ernst'!O$2,'P-07 HACCP score'!$C$2:$E$2,0))</f>
        <v>0</v>
      </c>
      <c r="BM195" s="56">
        <f>INDEX('P-07 HACCP score'!$C$3:$E$7,MATCH(T195,'P-07 HACCP score'!$B$3:$B$7,0),MATCH('D-14 Ernst'!P$2,'P-07 HACCP score'!$C$2:$E$2,0))</f>
        <v>0</v>
      </c>
      <c r="BN195" s="56">
        <f>INDEX('P-07 HACCP score'!$C$3:$E$7,MATCH(U195,'P-07 HACCP score'!$B$3:$B$7,0),MATCH('D-14 Ernst'!Q$2,'P-07 HACCP score'!$C$2:$E$2,0))</f>
        <v>0</v>
      </c>
      <c r="BO195" s="56">
        <f>INDEX('P-07 HACCP score'!$C$3:$E$7,MATCH(V195,'P-07 HACCP score'!$B$3:$B$7,0),MATCH('D-14 Ernst'!R$2,'P-07 HACCP score'!$C$2:$E$2,0))</f>
        <v>0</v>
      </c>
      <c r="BP195" s="56">
        <f>INDEX('P-07 HACCP score'!$C$3:$E$7,MATCH(W195,'P-07 HACCP score'!$B$3:$B$7,0),MATCH('D-14 Ernst'!S$2,'P-07 HACCP score'!$C$2:$E$2,0))</f>
        <v>0</v>
      </c>
      <c r="BQ195" s="56" t="e">
        <f>INDEX('P-07 HACCP score'!$C$3:$E$7,MATCH(X195,'P-07 HACCP score'!$B$3:$B$7,0),MATCH('D-14 Ernst'!T$2,'P-07 HACCP score'!$C$2:$E$2,0))</f>
        <v>#N/A</v>
      </c>
      <c r="BR195" s="63">
        <f>INDEX('P-07 HACCP score'!$C$3:$E$7,MATCH(Y195,'P-07 HACCP score'!$B$3:$B$7,0),MATCH('D-14 Ernst'!U$2,'P-07 HACCP score'!$C$2:$E$2,0))</f>
        <v>0</v>
      </c>
      <c r="BS195" s="63">
        <f>INDEX('P-07 HACCP score'!$C$3:$E$7,MATCH(Z195,'P-07 HACCP score'!$B$3:$B$7,0),MATCH('D-14 Ernst'!V$2,'P-07 HACCP score'!$C$2:$E$2,0))</f>
        <v>0</v>
      </c>
      <c r="BT195" s="63">
        <f>INDEX('P-07 HACCP score'!$C$3:$E$7,MATCH(AA195,'P-07 HACCP score'!$B$3:$B$7,0),MATCH('D-14 Ernst'!W$2,'P-07 HACCP score'!$C$2:$E$2,0))</f>
        <v>0</v>
      </c>
      <c r="BU195" s="56">
        <f>INDEX('P-07 HACCP score'!$C$3:$E$7,MATCH(AB195,'P-07 HACCP score'!$B$3:$B$7,0),MATCH('D-14 Ernst'!X$2,'P-07 HACCP score'!$C$2:$E$2,0))</f>
        <v>15</v>
      </c>
      <c r="BV195" s="56">
        <f>INDEX('P-07 HACCP score'!$C$3:$E$7,MATCH(AC195,'P-07 HACCP score'!$B$3:$B$7,0),MATCH('D-14 Ernst'!Y$2,'P-07 HACCP score'!$C$2:$E$2,0))</f>
        <v>3</v>
      </c>
      <c r="BW195" s="56">
        <f>INDEX('P-07 HACCP score'!$C$3:$E$7,MATCH(AD195,'P-07 HACCP score'!$B$3:$B$7,0),MATCH('D-14 Ernst'!Z$2,'P-07 HACCP score'!$C$2:$E$2,0))</f>
        <v>3</v>
      </c>
      <c r="BX195" s="56">
        <f>INDEX('P-07 HACCP score'!$C$3:$E$7,MATCH(AE195,'P-07 HACCP score'!$B$3:$B$7,0),MATCH('D-14 Ernst'!AA$2,'P-07 HACCP score'!$C$2:$E$2,0))</f>
        <v>0</v>
      </c>
      <c r="BY195" s="56">
        <f>INDEX('P-07 HACCP score'!$C$3:$E$7,MATCH(AF195,'P-07 HACCP score'!$B$3:$B$7,0),MATCH('D-14 Ernst'!AB$2,'P-07 HACCP score'!$C$2:$E$2,0))</f>
        <v>0</v>
      </c>
      <c r="BZ195" s="56">
        <f>INDEX('P-07 HACCP score'!$C$3:$E$7,MATCH(AG195,'P-07 HACCP score'!$B$3:$B$7,0),MATCH('D-14 Ernst'!AC$2,'P-07 HACCP score'!$C$2:$E$2,0))</f>
        <v>0</v>
      </c>
      <c r="CA195" s="56">
        <f>INDEX('P-07 HACCP score'!$C$3:$E$7,MATCH(AH195,'P-07 HACCP score'!$B$3:$B$7,0),MATCH('D-14 Ernst'!AD$2,'P-07 HACCP score'!$C$2:$E$2,0))</f>
        <v>0</v>
      </c>
      <c r="CB195" s="56">
        <f>INDEX('P-07 HACCP score'!$C$3:$E$7,MATCH(AI195,'P-07 HACCP score'!$B$3:$B$7,0),MATCH('D-14 Ernst'!AE$2,'P-07 HACCP score'!$C$2:$E$2,0))</f>
        <v>0</v>
      </c>
      <c r="CC195" s="56">
        <f>INDEX('P-07 HACCP score'!$C$3:$E$7,MATCH(AJ195,'P-07 HACCP score'!$B$3:$B$7,0),MATCH('D-14 Ernst'!AF$2,'P-07 HACCP score'!$C$2:$E$2,0))</f>
        <v>0</v>
      </c>
      <c r="CD195" s="56">
        <f>INDEX('P-07 HACCP score'!$C$3:$E$7,MATCH(AK195,'P-07 HACCP score'!$B$3:$B$7,0),MATCH('D-14 Ernst'!AG$2,'P-07 HACCP score'!$C$2:$E$2,0))</f>
        <v>0</v>
      </c>
    </row>
    <row r="196" spans="1:82" x14ac:dyDescent="0.3">
      <c r="A196" s="48">
        <v>51732</v>
      </c>
      <c r="B196" s="49" t="s">
        <v>304</v>
      </c>
      <c r="C196" s="45" t="s">
        <v>182</v>
      </c>
      <c r="D196" s="39">
        <v>3</v>
      </c>
      <c r="E196" s="8" t="s">
        <v>83</v>
      </c>
      <c r="F196" s="7"/>
      <c r="G196" s="7"/>
      <c r="H196" s="7" t="str">
        <f>IF(COUNTIF(I196:M196,"H"),"H",
IF(COUNTIF(I196:M196,"M"),"M",
IF(COUNTIF(I196:M196,"L"),"L",
IF(COUNTIF(I196:M196,"B"),"B",""))))</f>
        <v/>
      </c>
      <c r="I196" s="10"/>
      <c r="J196" s="10"/>
      <c r="K196" s="10"/>
      <c r="L196" s="10"/>
      <c r="M196" s="10"/>
      <c r="N196" s="7"/>
      <c r="O196" s="7" t="str">
        <f>IF(COUNTIF(P196:Q196,"H"),"H",
IF(COUNTIF(P196:Q196,"M"),"M",
IF(COUNTIF(P196:Q196,"L"),"L",
IF(COUNTIF(P196:Q196,"B"),"B",""))))</f>
        <v/>
      </c>
      <c r="P196" s="12"/>
      <c r="Q196" s="12"/>
      <c r="R196" s="7"/>
      <c r="S196" s="7"/>
      <c r="T196" s="7"/>
      <c r="U196" s="7"/>
      <c r="V196" s="7"/>
      <c r="W196" s="7"/>
      <c r="X196" s="7" t="str">
        <f>IF(COUNTIF(Y196:AA196,"H"),"H",
IF(COUNTIF(Y196:AA196,"M"),"M",
IF(COUNTIF(Y196:AA196,"L"),"L",
IF(COUNTIF(Y196:AA196,"B"),"B",""))))</f>
        <v/>
      </c>
      <c r="Y196" s="25"/>
      <c r="Z196" s="25"/>
      <c r="AA196" s="25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>
        <f>COUNTIF(AX196:BA196,5)+COUNTIF(BG196:BH196,5)+COUNTIF(BK196:BQ196,5)+COUNTIF(BU196:CD196,5)+COUNTIF(AX196:BA196,9)+COUNTIF(BG196:BH196,9)+COUNTIF(BK196:BQ196,9)+COUNTIF(BU196:CD196,9)</f>
        <v>0</v>
      </c>
      <c r="AM196" s="7">
        <f>COUNTIF(AX196:BA196,15)+COUNTIF(BG196:BH196,15)+COUNTIF(BK196:BQ196,15)+COUNTIF(BU196:CD196,15)+COUNTIF(AX196:BA196,25)+COUNTIF(BG196:BH196,25)+COUNTIF(BK196:BQ196,25)+COUNTIF(BU196:CD196,25)</f>
        <v>0</v>
      </c>
      <c r="AN196" s="7" t="str">
        <f>IF(AM196&gt;=1,"HIGH",IF(AL196&gt;=2,"MEDIUM","LOW"))</f>
        <v>LOW</v>
      </c>
      <c r="AO196" s="7" t="str">
        <f>IF(AND(AM196=1,OR(H196="H",AB196="H"),TEXT(D196,0)&lt;&gt;"4"),"Y","N" )</f>
        <v>N</v>
      </c>
      <c r="AP196" s="7" t="s">
        <v>85</v>
      </c>
      <c r="AQ196" s="7" t="str">
        <f>IF(OR(AP196="Y",AO196="Y"),"MEDIUM",AN196)</f>
        <v>LOW</v>
      </c>
      <c r="AR196" s="57" t="s">
        <v>84</v>
      </c>
      <c r="AS196" s="57" t="s">
        <v>86</v>
      </c>
      <c r="AT196" s="57" t="s">
        <v>85</v>
      </c>
      <c r="AU196" s="57" t="str">
        <f>IF(AND(AR196="H",AS196="S"),"Y",IF(OR(AND(AR196="L",AS196="S",AT196="Y"),AND(AR196="H",AS196="G",AT196="Y")),"Y","N"))</f>
        <v>N</v>
      </c>
      <c r="AW196" s="57" t="str">
        <f>IF(AU196="N",AQ196,IF(AQ196="LOW","MEDIUM","HIGH"))</f>
        <v>LOW</v>
      </c>
      <c r="AX196" s="56">
        <f>INDEX('P-07 HACCP score'!$C$3:$E$7,MATCH(E196,'P-07 HACCP score'!$B$3:$B$7,0),MATCH('D-14 Ernst'!A$2,'P-07 HACCP score'!$C$2:$E$2,0))</f>
        <v>1.5</v>
      </c>
      <c r="AY196" s="56">
        <f>INDEX('P-07 HACCP score'!$C$3:$E$7,MATCH(F196,'P-07 HACCP score'!$B$3:$B$7,0),MATCH('D-14 Ernst'!B$2,'P-07 HACCP score'!$C$2:$E$2,0))</f>
        <v>0</v>
      </c>
      <c r="AZ196" s="56">
        <f>INDEX('P-07 HACCP score'!$C$3:$E$7,MATCH(G196,'P-07 HACCP score'!$B$3:$B$7,0),MATCH('D-14 Ernst'!C$2,'P-07 HACCP score'!$C$2:$E$2,0))</f>
        <v>0</v>
      </c>
      <c r="BA196" s="56" t="e">
        <f>INDEX('P-07 HACCP score'!$C$3:$E$7,MATCH(H196,'P-07 HACCP score'!$B$3:$B$7,0),MATCH('D-14 Ernst'!D$2,'P-07 HACCP score'!$C$2:$E$2,0))</f>
        <v>#N/A</v>
      </c>
      <c r="BB196" s="61">
        <f>INDEX('P-07 HACCP score'!$C$3:$E$7,MATCH(I196,'P-07 HACCP score'!$B$3:$B$7,0),MATCH('D-14 Ernst'!E$2,'P-07 HACCP score'!$C$2:$E$2,0))</f>
        <v>0</v>
      </c>
      <c r="BC196" s="61">
        <f>INDEX('P-07 HACCP score'!$C$3:$E$7,MATCH(J196,'P-07 HACCP score'!$B$3:$B$7,0),MATCH('D-14 Ernst'!F$2,'P-07 HACCP score'!$C$2:$E$2,0))</f>
        <v>0</v>
      </c>
      <c r="BD196" s="61">
        <f>INDEX('P-07 HACCP score'!$C$3:$E$7,MATCH(K196,'P-07 HACCP score'!$B$3:$B$7,0),MATCH('D-14 Ernst'!G$2,'P-07 HACCP score'!$C$2:$E$2,0))</f>
        <v>0</v>
      </c>
      <c r="BE196" s="61">
        <f>INDEX('P-07 HACCP score'!$C$3:$E$7,MATCH(L196,'P-07 HACCP score'!$B$3:$B$7,0),MATCH('D-14 Ernst'!H$2,'P-07 HACCP score'!$C$2:$E$2,0))</f>
        <v>0</v>
      </c>
      <c r="BF196" s="56">
        <f>INDEX('P-07 HACCP score'!$C$3:$E$7,MATCH(M196,'P-07 HACCP score'!$B$3:$B$7,0),MATCH('D-14 Ernst'!I$2,'P-07 HACCP score'!$C$2:$E$2,0))</f>
        <v>0</v>
      </c>
      <c r="BG196" s="56">
        <f>INDEX('P-07 HACCP score'!$C$3:$E$7,MATCH(N196,'P-07 HACCP score'!$B$3:$B$7,0),MATCH('D-14 Ernst'!J$2,'P-07 HACCP score'!$C$2:$E$2,0))</f>
        <v>0</v>
      </c>
      <c r="BH196" s="56" t="e">
        <f>INDEX('P-07 HACCP score'!$C$3:$E$7,MATCH(O196,'P-07 HACCP score'!$B$3:$B$7,0),MATCH('D-14 Ernst'!K$2,'P-07 HACCP score'!$C$2:$E$2,0))</f>
        <v>#N/A</v>
      </c>
      <c r="BI196" s="62">
        <f>INDEX('P-07 HACCP score'!$C$3:$E$7,MATCH(P196,'P-07 HACCP score'!$B$3:$B$7,0),MATCH('D-14 Ernst'!L$2,'P-07 HACCP score'!$C$2:$E$2,0))</f>
        <v>0</v>
      </c>
      <c r="BJ196" s="62">
        <f>INDEX('P-07 HACCP score'!$C$3:$E$7,MATCH(Q196,'P-07 HACCP score'!$B$3:$B$7,0),MATCH('D-14 Ernst'!M$2,'P-07 HACCP score'!$C$2:$E$2,0))</f>
        <v>0</v>
      </c>
      <c r="BK196" s="56">
        <f>INDEX('P-07 HACCP score'!$C$3:$E$7,MATCH(R196,'P-07 HACCP score'!$B$3:$B$7,0),MATCH('D-14 Ernst'!N$2,'P-07 HACCP score'!$C$2:$E$2,0))</f>
        <v>0</v>
      </c>
      <c r="BL196" s="56">
        <f>INDEX('P-07 HACCP score'!$C$3:$E$7,MATCH(S196,'P-07 HACCP score'!$B$3:$B$7,0),MATCH('D-14 Ernst'!O$2,'P-07 HACCP score'!$C$2:$E$2,0))</f>
        <v>0</v>
      </c>
      <c r="BM196" s="56">
        <f>INDEX('P-07 HACCP score'!$C$3:$E$7,MATCH(T196,'P-07 HACCP score'!$B$3:$B$7,0),MATCH('D-14 Ernst'!P$2,'P-07 HACCP score'!$C$2:$E$2,0))</f>
        <v>0</v>
      </c>
      <c r="BN196" s="56">
        <f>INDEX('P-07 HACCP score'!$C$3:$E$7,MATCH(U196,'P-07 HACCP score'!$B$3:$B$7,0),MATCH('D-14 Ernst'!Q$2,'P-07 HACCP score'!$C$2:$E$2,0))</f>
        <v>0</v>
      </c>
      <c r="BO196" s="56">
        <f>INDEX('P-07 HACCP score'!$C$3:$E$7,MATCH(V196,'P-07 HACCP score'!$B$3:$B$7,0),MATCH('D-14 Ernst'!R$2,'P-07 HACCP score'!$C$2:$E$2,0))</f>
        <v>0</v>
      </c>
      <c r="BP196" s="56">
        <f>INDEX('P-07 HACCP score'!$C$3:$E$7,MATCH(W196,'P-07 HACCP score'!$B$3:$B$7,0),MATCH('D-14 Ernst'!S$2,'P-07 HACCP score'!$C$2:$E$2,0))</f>
        <v>0</v>
      </c>
      <c r="BQ196" s="56" t="e">
        <f>INDEX('P-07 HACCP score'!$C$3:$E$7,MATCH(X196,'P-07 HACCP score'!$B$3:$B$7,0),MATCH('D-14 Ernst'!T$2,'P-07 HACCP score'!$C$2:$E$2,0))</f>
        <v>#N/A</v>
      </c>
      <c r="BR196" s="63">
        <f>INDEX('P-07 HACCP score'!$C$3:$E$7,MATCH(Y196,'P-07 HACCP score'!$B$3:$B$7,0),MATCH('D-14 Ernst'!U$2,'P-07 HACCP score'!$C$2:$E$2,0))</f>
        <v>0</v>
      </c>
      <c r="BS196" s="63">
        <f>INDEX('P-07 HACCP score'!$C$3:$E$7,MATCH(Z196,'P-07 HACCP score'!$B$3:$B$7,0),MATCH('D-14 Ernst'!V$2,'P-07 HACCP score'!$C$2:$E$2,0))</f>
        <v>0</v>
      </c>
      <c r="BT196" s="63">
        <f>INDEX('P-07 HACCP score'!$C$3:$E$7,MATCH(AA196,'P-07 HACCP score'!$B$3:$B$7,0),MATCH('D-14 Ernst'!W$2,'P-07 HACCP score'!$C$2:$E$2,0))</f>
        <v>0</v>
      </c>
      <c r="BU196" s="56">
        <f>INDEX('P-07 HACCP score'!$C$3:$E$7,MATCH(AB196,'P-07 HACCP score'!$B$3:$B$7,0),MATCH('D-14 Ernst'!X$2,'P-07 HACCP score'!$C$2:$E$2,0))</f>
        <v>0</v>
      </c>
      <c r="BV196" s="56">
        <f>INDEX('P-07 HACCP score'!$C$3:$E$7,MATCH(AC196,'P-07 HACCP score'!$B$3:$B$7,0),MATCH('D-14 Ernst'!Y$2,'P-07 HACCP score'!$C$2:$E$2,0))</f>
        <v>0</v>
      </c>
      <c r="BW196" s="56">
        <f>INDEX('P-07 HACCP score'!$C$3:$E$7,MATCH(AD196,'P-07 HACCP score'!$B$3:$B$7,0),MATCH('D-14 Ernst'!Z$2,'P-07 HACCP score'!$C$2:$E$2,0))</f>
        <v>0</v>
      </c>
      <c r="BX196" s="56">
        <f>INDEX('P-07 HACCP score'!$C$3:$E$7,MATCH(AE196,'P-07 HACCP score'!$B$3:$B$7,0),MATCH('D-14 Ernst'!AA$2,'P-07 HACCP score'!$C$2:$E$2,0))</f>
        <v>0</v>
      </c>
      <c r="BY196" s="56">
        <f>INDEX('P-07 HACCP score'!$C$3:$E$7,MATCH(AF196,'P-07 HACCP score'!$B$3:$B$7,0),MATCH('D-14 Ernst'!AB$2,'P-07 HACCP score'!$C$2:$E$2,0))</f>
        <v>0</v>
      </c>
      <c r="BZ196" s="56">
        <f>INDEX('P-07 HACCP score'!$C$3:$E$7,MATCH(AG196,'P-07 HACCP score'!$B$3:$B$7,0),MATCH('D-14 Ernst'!AC$2,'P-07 HACCP score'!$C$2:$E$2,0))</f>
        <v>0</v>
      </c>
      <c r="CA196" s="56">
        <f>INDEX('P-07 HACCP score'!$C$3:$E$7,MATCH(AH196,'P-07 HACCP score'!$B$3:$B$7,0),MATCH('D-14 Ernst'!AD$2,'P-07 HACCP score'!$C$2:$E$2,0))</f>
        <v>0</v>
      </c>
      <c r="CB196" s="56">
        <f>INDEX('P-07 HACCP score'!$C$3:$E$7,MATCH(AI196,'P-07 HACCP score'!$B$3:$B$7,0),MATCH('D-14 Ernst'!AE$2,'P-07 HACCP score'!$C$2:$E$2,0))</f>
        <v>0</v>
      </c>
      <c r="CC196" s="56">
        <f>INDEX('P-07 HACCP score'!$C$3:$E$7,MATCH(AJ196,'P-07 HACCP score'!$B$3:$B$7,0),MATCH('D-14 Ernst'!AF$2,'P-07 HACCP score'!$C$2:$E$2,0))</f>
        <v>0</v>
      </c>
      <c r="CD196" s="56">
        <f>INDEX('P-07 HACCP score'!$C$3:$E$7,MATCH(AK196,'P-07 HACCP score'!$B$3:$B$7,0),MATCH('D-14 Ernst'!AG$2,'P-07 HACCP score'!$C$2:$E$2,0))</f>
        <v>0</v>
      </c>
    </row>
    <row r="197" spans="1:82" x14ac:dyDescent="0.3">
      <c r="A197" s="30">
        <v>51733</v>
      </c>
      <c r="B197" s="51" t="s">
        <v>305</v>
      </c>
      <c r="C197" s="46" t="s">
        <v>182</v>
      </c>
      <c r="D197" s="40">
        <v>3</v>
      </c>
      <c r="E197" s="32" t="s">
        <v>83</v>
      </c>
      <c r="F197" s="7"/>
      <c r="G197" s="30" t="s">
        <v>83</v>
      </c>
      <c r="H197" s="7" t="str">
        <f>IF(COUNTIF(I197:M197,"H"),"H",
IF(COUNTIF(I197:M197,"M"),"M",
IF(COUNTIF(I197:M197,"L"),"L",
IF(COUNTIF(I197:M197,"B"),"B",""))))</f>
        <v>L</v>
      </c>
      <c r="I197" s="33" t="s">
        <v>84</v>
      </c>
      <c r="J197" s="33" t="s">
        <v>84</v>
      </c>
      <c r="K197" s="10"/>
      <c r="L197" s="33"/>
      <c r="M197" s="10"/>
      <c r="N197" s="7"/>
      <c r="O197" s="7" t="str">
        <f>IF(COUNTIF(P197:Q197,"H"),"H",
IF(COUNTIF(P197:Q197,"M"),"M",
IF(COUNTIF(P197:Q197,"L"),"L",
IF(COUNTIF(P197:Q197,"B"),"B",""))))</f>
        <v/>
      </c>
      <c r="P197" s="12"/>
      <c r="Q197" s="12"/>
      <c r="R197" s="7"/>
      <c r="S197" s="7"/>
      <c r="T197" s="7"/>
      <c r="U197" s="7"/>
      <c r="V197" s="7"/>
      <c r="W197" s="7"/>
      <c r="X197" s="7" t="str">
        <f>IF(COUNTIF(Y197:AA197,"H"),"H",
IF(COUNTIF(Y197:AA197,"M"),"M",
IF(COUNTIF(Y197:AA197,"L"),"L",
IF(COUNTIF(Y197:AA197,"B"),"B",""))))</f>
        <v/>
      </c>
      <c r="Y197" s="25"/>
      <c r="Z197" s="25"/>
      <c r="AA197" s="25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>
        <f>COUNTIF(AX197:BA197,5)+COUNTIF(BG197:BH197,5)+COUNTIF(BK197:BQ197,5)+COUNTIF(BU197:CD197,5)+COUNTIF(AX197:BA197,9)+COUNTIF(BG197:BH197,9)+COUNTIF(BK197:BQ197,9)+COUNTIF(BU197:CD197,9)</f>
        <v>0</v>
      </c>
      <c r="AM197" s="7">
        <f>COUNTIF(AX197:BA197,15)+COUNTIF(BG197:BH197,15)+COUNTIF(BK197:BQ197,15)+COUNTIF(BU197:CD197,15)+COUNTIF(AX197:BA197,25)+COUNTIF(BG197:BH197,25)+COUNTIF(BK197:BQ197,25)+COUNTIF(BU197:CD197,25)</f>
        <v>0</v>
      </c>
      <c r="AN197" s="7" t="str">
        <f>IF(AM197&gt;=1,"HIGH",IF(AL197&gt;=2,"MEDIUM","LOW"))</f>
        <v>LOW</v>
      </c>
      <c r="AO197" s="7" t="str">
        <f>IF(AND(AM197=1,OR(H197="H",AB197="H"),TEXT(D197,0)&lt;&gt;"4"),"Y","N" )</f>
        <v>N</v>
      </c>
      <c r="AP197" s="7" t="s">
        <v>85</v>
      </c>
      <c r="AQ197" s="7" t="str">
        <f>IF(OR(AP197="Y",AO197="Y"),"MEDIUM",AN197)</f>
        <v>LOW</v>
      </c>
      <c r="AU197" s="57" t="str">
        <f>IF(AND(AR197="H",AS197="S"),"Y",IF(OR(AND(AR197="L",AS197="S",AT197="Y"),AND(AR197="H",AS197="G",AT197="Y")),"Y","N"))</f>
        <v>N</v>
      </c>
      <c r="AW197" s="57" t="str">
        <f>IF(AU197="N",AQ197,IF(AQ197="LOW","MEDIUM","HIGH"))</f>
        <v>LOW</v>
      </c>
      <c r="AX197" s="56">
        <f>INDEX('P-07 HACCP score'!$C$3:$E$7,MATCH(E197,'P-07 HACCP score'!$B$3:$B$7,0),MATCH('D-14 Ernst'!A$2,'P-07 HACCP score'!$C$2:$E$2,0))</f>
        <v>1.5</v>
      </c>
      <c r="AY197" s="56">
        <f>INDEX('P-07 HACCP score'!$C$3:$E$7,MATCH(F197,'P-07 HACCP score'!$B$3:$B$7,0),MATCH('D-14 Ernst'!B$2,'P-07 HACCP score'!$C$2:$E$2,0))</f>
        <v>0</v>
      </c>
      <c r="AZ197" s="56">
        <f>INDEX('P-07 HACCP score'!$C$3:$E$7,MATCH(G197,'P-07 HACCP score'!$B$3:$B$7,0),MATCH('D-14 Ernst'!C$2,'P-07 HACCP score'!$C$2:$E$2,0))</f>
        <v>2.5</v>
      </c>
      <c r="BA197" s="56">
        <f>INDEX('P-07 HACCP score'!$C$3:$E$7,MATCH(H197,'P-07 HACCP score'!$B$3:$B$7,0),MATCH('D-14 Ernst'!D$2,'P-07 HACCP score'!$C$2:$E$2,0))</f>
        <v>3</v>
      </c>
      <c r="BB197" s="61">
        <f>INDEX('P-07 HACCP score'!$C$3:$E$7,MATCH(I197,'P-07 HACCP score'!$B$3:$B$7,0),MATCH('D-14 Ernst'!E$2,'P-07 HACCP score'!$C$2:$E$2,0))</f>
        <v>3</v>
      </c>
      <c r="BC197" s="61">
        <f>INDEX('P-07 HACCP score'!$C$3:$E$7,MATCH(J197,'P-07 HACCP score'!$B$3:$B$7,0),MATCH('D-14 Ernst'!F$2,'P-07 HACCP score'!$C$2:$E$2,0))</f>
        <v>3</v>
      </c>
      <c r="BD197" s="61">
        <f>INDEX('P-07 HACCP score'!$C$3:$E$7,MATCH(K197,'P-07 HACCP score'!$B$3:$B$7,0),MATCH('D-14 Ernst'!G$2,'P-07 HACCP score'!$C$2:$E$2,0))</f>
        <v>0</v>
      </c>
      <c r="BE197" s="61">
        <f>INDEX('P-07 HACCP score'!$C$3:$E$7,MATCH(L197,'P-07 HACCP score'!$B$3:$B$7,0),MATCH('D-14 Ernst'!H$2,'P-07 HACCP score'!$C$2:$E$2,0))</f>
        <v>0</v>
      </c>
      <c r="BF197" s="56">
        <f>INDEX('P-07 HACCP score'!$C$3:$E$7,MATCH(M197,'P-07 HACCP score'!$B$3:$B$7,0),MATCH('D-14 Ernst'!I$2,'P-07 HACCP score'!$C$2:$E$2,0))</f>
        <v>0</v>
      </c>
      <c r="BG197" s="56">
        <f>INDEX('P-07 HACCP score'!$C$3:$E$7,MATCH(N197,'P-07 HACCP score'!$B$3:$B$7,0),MATCH('D-14 Ernst'!J$2,'P-07 HACCP score'!$C$2:$E$2,0))</f>
        <v>0</v>
      </c>
      <c r="BH197" s="56" t="e">
        <f>INDEX('P-07 HACCP score'!$C$3:$E$7,MATCH(O197,'P-07 HACCP score'!$B$3:$B$7,0),MATCH('D-14 Ernst'!K$2,'P-07 HACCP score'!$C$2:$E$2,0))</f>
        <v>#N/A</v>
      </c>
      <c r="BI197" s="62">
        <f>INDEX('P-07 HACCP score'!$C$3:$E$7,MATCH(P197,'P-07 HACCP score'!$B$3:$B$7,0),MATCH('D-14 Ernst'!L$2,'P-07 HACCP score'!$C$2:$E$2,0))</f>
        <v>0</v>
      </c>
      <c r="BJ197" s="62">
        <f>INDEX('P-07 HACCP score'!$C$3:$E$7,MATCH(Q197,'P-07 HACCP score'!$B$3:$B$7,0),MATCH('D-14 Ernst'!M$2,'P-07 HACCP score'!$C$2:$E$2,0))</f>
        <v>0</v>
      </c>
      <c r="BK197" s="56">
        <f>INDEX('P-07 HACCP score'!$C$3:$E$7,MATCH(R197,'P-07 HACCP score'!$B$3:$B$7,0),MATCH('D-14 Ernst'!N$2,'P-07 HACCP score'!$C$2:$E$2,0))</f>
        <v>0</v>
      </c>
      <c r="BL197" s="56">
        <f>INDEX('P-07 HACCP score'!$C$3:$E$7,MATCH(S197,'P-07 HACCP score'!$B$3:$B$7,0),MATCH('D-14 Ernst'!O$2,'P-07 HACCP score'!$C$2:$E$2,0))</f>
        <v>0</v>
      </c>
      <c r="BM197" s="56">
        <f>INDEX('P-07 HACCP score'!$C$3:$E$7,MATCH(T197,'P-07 HACCP score'!$B$3:$B$7,0),MATCH('D-14 Ernst'!P$2,'P-07 HACCP score'!$C$2:$E$2,0))</f>
        <v>0</v>
      </c>
      <c r="BN197" s="56">
        <f>INDEX('P-07 HACCP score'!$C$3:$E$7,MATCH(U197,'P-07 HACCP score'!$B$3:$B$7,0),MATCH('D-14 Ernst'!Q$2,'P-07 HACCP score'!$C$2:$E$2,0))</f>
        <v>0</v>
      </c>
      <c r="BO197" s="56">
        <f>INDEX('P-07 HACCP score'!$C$3:$E$7,MATCH(V197,'P-07 HACCP score'!$B$3:$B$7,0),MATCH('D-14 Ernst'!R$2,'P-07 HACCP score'!$C$2:$E$2,0))</f>
        <v>0</v>
      </c>
      <c r="BP197" s="56">
        <f>INDEX('P-07 HACCP score'!$C$3:$E$7,MATCH(W197,'P-07 HACCP score'!$B$3:$B$7,0),MATCH('D-14 Ernst'!S$2,'P-07 HACCP score'!$C$2:$E$2,0))</f>
        <v>0</v>
      </c>
      <c r="BQ197" s="56" t="e">
        <f>INDEX('P-07 HACCP score'!$C$3:$E$7,MATCH(X197,'P-07 HACCP score'!$B$3:$B$7,0),MATCH('D-14 Ernst'!T$2,'P-07 HACCP score'!$C$2:$E$2,0))</f>
        <v>#N/A</v>
      </c>
      <c r="BR197" s="63">
        <f>INDEX('P-07 HACCP score'!$C$3:$E$7,MATCH(Y197,'P-07 HACCP score'!$B$3:$B$7,0),MATCH('D-14 Ernst'!U$2,'P-07 HACCP score'!$C$2:$E$2,0))</f>
        <v>0</v>
      </c>
      <c r="BS197" s="63">
        <f>INDEX('P-07 HACCP score'!$C$3:$E$7,MATCH(Z197,'P-07 HACCP score'!$B$3:$B$7,0),MATCH('D-14 Ernst'!V$2,'P-07 HACCP score'!$C$2:$E$2,0))</f>
        <v>0</v>
      </c>
      <c r="BT197" s="63">
        <f>INDEX('P-07 HACCP score'!$C$3:$E$7,MATCH(AA197,'P-07 HACCP score'!$B$3:$B$7,0),MATCH('D-14 Ernst'!W$2,'P-07 HACCP score'!$C$2:$E$2,0))</f>
        <v>0</v>
      </c>
      <c r="BU197" s="56">
        <f>INDEX('P-07 HACCP score'!$C$3:$E$7,MATCH(AB197,'P-07 HACCP score'!$B$3:$B$7,0),MATCH('D-14 Ernst'!X$2,'P-07 HACCP score'!$C$2:$E$2,0))</f>
        <v>0</v>
      </c>
      <c r="BV197" s="56">
        <f>INDEX('P-07 HACCP score'!$C$3:$E$7,MATCH(AC197,'P-07 HACCP score'!$B$3:$B$7,0),MATCH('D-14 Ernst'!Y$2,'P-07 HACCP score'!$C$2:$E$2,0))</f>
        <v>0</v>
      </c>
      <c r="BW197" s="56">
        <f>INDEX('P-07 HACCP score'!$C$3:$E$7,MATCH(AD197,'P-07 HACCP score'!$B$3:$B$7,0),MATCH('D-14 Ernst'!Z$2,'P-07 HACCP score'!$C$2:$E$2,0))</f>
        <v>0</v>
      </c>
      <c r="BX197" s="56">
        <f>INDEX('P-07 HACCP score'!$C$3:$E$7,MATCH(AE197,'P-07 HACCP score'!$B$3:$B$7,0),MATCH('D-14 Ernst'!AA$2,'P-07 HACCP score'!$C$2:$E$2,0))</f>
        <v>0</v>
      </c>
      <c r="BY197" s="56">
        <f>INDEX('P-07 HACCP score'!$C$3:$E$7,MATCH(AF197,'P-07 HACCP score'!$B$3:$B$7,0),MATCH('D-14 Ernst'!AB$2,'P-07 HACCP score'!$C$2:$E$2,0))</f>
        <v>0</v>
      </c>
      <c r="BZ197" s="56">
        <f>INDEX('P-07 HACCP score'!$C$3:$E$7,MATCH(AG197,'P-07 HACCP score'!$B$3:$B$7,0),MATCH('D-14 Ernst'!AC$2,'P-07 HACCP score'!$C$2:$E$2,0))</f>
        <v>0</v>
      </c>
      <c r="CA197" s="56">
        <f>INDEX('P-07 HACCP score'!$C$3:$E$7,MATCH(AH197,'P-07 HACCP score'!$B$3:$B$7,0),MATCH('D-14 Ernst'!AD$2,'P-07 HACCP score'!$C$2:$E$2,0))</f>
        <v>0</v>
      </c>
      <c r="CB197" s="56">
        <f>INDEX('P-07 HACCP score'!$C$3:$E$7,MATCH(AI197,'P-07 HACCP score'!$B$3:$B$7,0),MATCH('D-14 Ernst'!AE$2,'P-07 HACCP score'!$C$2:$E$2,0))</f>
        <v>0</v>
      </c>
      <c r="CC197" s="56">
        <f>INDEX('P-07 HACCP score'!$C$3:$E$7,MATCH(AJ197,'P-07 HACCP score'!$B$3:$B$7,0),MATCH('D-14 Ernst'!AF$2,'P-07 HACCP score'!$C$2:$E$2,0))</f>
        <v>0</v>
      </c>
      <c r="CD197" s="56">
        <f>INDEX('P-07 HACCP score'!$C$3:$E$7,MATCH(AK197,'P-07 HACCP score'!$B$3:$B$7,0),MATCH('D-14 Ernst'!AG$2,'P-07 HACCP score'!$C$2:$E$2,0))</f>
        <v>0</v>
      </c>
    </row>
    <row r="198" spans="1:82" x14ac:dyDescent="0.3">
      <c r="A198" s="48">
        <v>52505</v>
      </c>
      <c r="B198" s="49" t="s">
        <v>306</v>
      </c>
      <c r="C198" s="45" t="s">
        <v>116</v>
      </c>
      <c r="D198" s="39">
        <v>3</v>
      </c>
      <c r="E198" s="8" t="s">
        <v>83</v>
      </c>
      <c r="F198" s="7"/>
      <c r="G198" s="7" t="s">
        <v>83</v>
      </c>
      <c r="H198" s="7" t="str">
        <f>IF(COUNTIF(I198:M198,"H"),"H",
IF(COUNTIF(I198:M198,"M"),"M",
IF(COUNTIF(I198:M198,"L"),"L",
IF(COUNTIF(I198:M198,"B"),"B",""))))</f>
        <v>B</v>
      </c>
      <c r="I198" s="10" t="s">
        <v>83</v>
      </c>
      <c r="J198" s="10" t="s">
        <v>83</v>
      </c>
      <c r="K198" s="10"/>
      <c r="L198" s="10" t="s">
        <v>83</v>
      </c>
      <c r="M198" s="10"/>
      <c r="N198" s="7"/>
      <c r="O198" s="7" t="str">
        <f>IF(COUNTIF(P198:Q198,"H"),"H",
IF(COUNTIF(P198:Q198,"M"),"M",
IF(COUNTIF(P198:Q198,"L"),"L",
IF(COUNTIF(P198:Q198,"B"),"B",""))))</f>
        <v>L</v>
      </c>
      <c r="P198" s="12" t="s">
        <v>84</v>
      </c>
      <c r="Q198" s="12"/>
      <c r="R198" s="7" t="s">
        <v>84</v>
      </c>
      <c r="S198" s="7"/>
      <c r="T198" s="7" t="s">
        <v>83</v>
      </c>
      <c r="U198" s="7"/>
      <c r="V198" s="7"/>
      <c r="W198" s="7"/>
      <c r="X198" s="7" t="str">
        <f>IF(COUNTIF(Y198:AA198,"H"),"H",
IF(COUNTIF(Y198:AA198,"M"),"M",
IF(COUNTIF(Y198:AA198,"L"),"L",
IF(COUNTIF(Y198:AA198,"B"),"B",""))))</f>
        <v/>
      </c>
      <c r="Y198" s="25"/>
      <c r="Z198" s="25"/>
      <c r="AA198" s="25"/>
      <c r="AB198" s="7" t="s">
        <v>84</v>
      </c>
      <c r="AC198" s="7"/>
      <c r="AD198" s="7"/>
      <c r="AE198" s="7"/>
      <c r="AF198" s="7"/>
      <c r="AG198" s="7"/>
      <c r="AH198" s="7"/>
      <c r="AI198" s="7"/>
      <c r="AJ198" s="7"/>
      <c r="AK198" s="7"/>
      <c r="AL198" s="7">
        <f>COUNTIF(AX198:BA198,5)+COUNTIF(BG198:BH198,5)+COUNTIF(BK198:BQ198,5)+COUNTIF(BU198:CD198,5)+COUNTIF(AX198:BA198,9)+COUNTIF(BG198:BH198,9)+COUNTIF(BK198:BQ198,9)+COUNTIF(BU198:CD198,9)</f>
        <v>1</v>
      </c>
      <c r="AM198" s="7">
        <f>COUNTIF(AX198:BA198,15)+COUNTIF(BG198:BH198,15)+COUNTIF(BK198:BQ198,15)+COUNTIF(BU198:CD198,15)+COUNTIF(AX198:BA198,25)+COUNTIF(BG198:BH198,25)+COUNTIF(BK198:BQ198,25)+COUNTIF(BU198:CD198,25)</f>
        <v>0</v>
      </c>
      <c r="AN198" s="7" t="str">
        <f>IF(AM198&gt;=1,"HIGH",IF(AL198&gt;=2,"MEDIUM","LOW"))</f>
        <v>LOW</v>
      </c>
      <c r="AO198" s="7" t="str">
        <f>IF(AND(AM198=1,OR(H198="H",AB198="H"),TEXT(D198,0)&lt;&gt;"4"),"Y","N" )</f>
        <v>N</v>
      </c>
      <c r="AP198" s="7" t="s">
        <v>85</v>
      </c>
      <c r="AQ198" s="7" t="str">
        <f>IF(OR(AP198="Y",AO198="Y"),"MEDIUM",AN198)</f>
        <v>LOW</v>
      </c>
      <c r="AR198" s="57" t="s">
        <v>92</v>
      </c>
      <c r="AS198" s="57" t="s">
        <v>85</v>
      </c>
      <c r="AT198" s="57" t="s">
        <v>85</v>
      </c>
      <c r="AU198" s="57" t="str">
        <f>IF(AND(AR198="H",AS198="S"),"Y",IF(OR(AND(AR198="L",AS198="S",AT198="Y"),AND(AR198="H",AS198="G",AT198="Y")),"Y","N"))</f>
        <v>N</v>
      </c>
      <c r="AW198" s="57" t="str">
        <f>IF(AU198="N",AQ198,IF(AQ198="LOW","MEDIUM","HIGH"))</f>
        <v>LOW</v>
      </c>
      <c r="AX198" s="56">
        <f>INDEX('P-07 HACCP score'!$C$3:$E$7,MATCH(E198,'P-07 HACCP score'!$B$3:$B$7,0),MATCH('D-14 Ernst'!A$2,'P-07 HACCP score'!$C$2:$E$2,0))</f>
        <v>1.5</v>
      </c>
      <c r="AY198" s="56">
        <f>INDEX('P-07 HACCP score'!$C$3:$E$7,MATCH(F198,'P-07 HACCP score'!$B$3:$B$7,0),MATCH('D-14 Ernst'!B$2,'P-07 HACCP score'!$C$2:$E$2,0))</f>
        <v>0</v>
      </c>
      <c r="AZ198" s="56">
        <f>INDEX('P-07 HACCP score'!$C$3:$E$7,MATCH(G198,'P-07 HACCP score'!$B$3:$B$7,0),MATCH('D-14 Ernst'!C$2,'P-07 HACCP score'!$C$2:$E$2,0))</f>
        <v>2.5</v>
      </c>
      <c r="BA198" s="56">
        <f>INDEX('P-07 HACCP score'!$C$3:$E$7,MATCH(H198,'P-07 HACCP score'!$B$3:$B$7,0),MATCH('D-14 Ernst'!D$2,'P-07 HACCP score'!$C$2:$E$2,0))</f>
        <v>1.5</v>
      </c>
      <c r="BB198" s="61">
        <f>INDEX('P-07 HACCP score'!$C$3:$E$7,MATCH(I198,'P-07 HACCP score'!$B$3:$B$7,0),MATCH('D-14 Ernst'!E$2,'P-07 HACCP score'!$C$2:$E$2,0))</f>
        <v>1.5</v>
      </c>
      <c r="BC198" s="61">
        <f>INDEX('P-07 HACCP score'!$C$3:$E$7,MATCH(J198,'P-07 HACCP score'!$B$3:$B$7,0),MATCH('D-14 Ernst'!F$2,'P-07 HACCP score'!$C$2:$E$2,0))</f>
        <v>1.5</v>
      </c>
      <c r="BD198" s="61">
        <f>INDEX('P-07 HACCP score'!$C$3:$E$7,MATCH(K198,'P-07 HACCP score'!$B$3:$B$7,0),MATCH('D-14 Ernst'!G$2,'P-07 HACCP score'!$C$2:$E$2,0))</f>
        <v>0</v>
      </c>
      <c r="BE198" s="61">
        <f>INDEX('P-07 HACCP score'!$C$3:$E$7,MATCH(L198,'P-07 HACCP score'!$B$3:$B$7,0),MATCH('D-14 Ernst'!H$2,'P-07 HACCP score'!$C$2:$E$2,0))</f>
        <v>1.5</v>
      </c>
      <c r="BF198" s="56">
        <f>INDEX('P-07 HACCP score'!$C$3:$E$7,MATCH(M198,'P-07 HACCP score'!$B$3:$B$7,0),MATCH('D-14 Ernst'!I$2,'P-07 HACCP score'!$C$2:$E$2,0))</f>
        <v>0</v>
      </c>
      <c r="BG198" s="56">
        <f>INDEX('P-07 HACCP score'!$C$3:$E$7,MATCH(N198,'P-07 HACCP score'!$B$3:$B$7,0),MATCH('D-14 Ernst'!J$2,'P-07 HACCP score'!$C$2:$E$2,0))</f>
        <v>0</v>
      </c>
      <c r="BH198" s="56">
        <f>INDEX('P-07 HACCP score'!$C$3:$E$7,MATCH(O198,'P-07 HACCP score'!$B$3:$B$7,0),MATCH('D-14 Ernst'!K$2,'P-07 HACCP score'!$C$2:$E$2,0))</f>
        <v>3</v>
      </c>
      <c r="BI198" s="62">
        <f>INDEX('P-07 HACCP score'!$C$3:$E$7,MATCH(P198,'P-07 HACCP score'!$B$3:$B$7,0),MATCH('D-14 Ernst'!L$2,'P-07 HACCP score'!$C$2:$E$2,0))</f>
        <v>3</v>
      </c>
      <c r="BJ198" s="62">
        <f>INDEX('P-07 HACCP score'!$C$3:$E$7,MATCH(Q198,'P-07 HACCP score'!$B$3:$B$7,0),MATCH('D-14 Ernst'!M$2,'P-07 HACCP score'!$C$2:$E$2,0))</f>
        <v>0</v>
      </c>
      <c r="BK198" s="56">
        <f>INDEX('P-07 HACCP score'!$C$3:$E$7,MATCH(R198,'P-07 HACCP score'!$B$3:$B$7,0),MATCH('D-14 Ernst'!N$2,'P-07 HACCP score'!$C$2:$E$2,0))</f>
        <v>5</v>
      </c>
      <c r="BL198" s="56">
        <f>INDEX('P-07 HACCP score'!$C$3:$E$7,MATCH(S198,'P-07 HACCP score'!$B$3:$B$7,0),MATCH('D-14 Ernst'!O$2,'P-07 HACCP score'!$C$2:$E$2,0))</f>
        <v>0</v>
      </c>
      <c r="BM198" s="56">
        <f>INDEX('P-07 HACCP score'!$C$3:$E$7,MATCH(T198,'P-07 HACCP score'!$B$3:$B$7,0),MATCH('D-14 Ernst'!P$2,'P-07 HACCP score'!$C$2:$E$2,0))</f>
        <v>1.5</v>
      </c>
      <c r="BN198" s="56">
        <f>INDEX('P-07 HACCP score'!$C$3:$E$7,MATCH(U198,'P-07 HACCP score'!$B$3:$B$7,0),MATCH('D-14 Ernst'!Q$2,'P-07 HACCP score'!$C$2:$E$2,0))</f>
        <v>0</v>
      </c>
      <c r="BO198" s="56">
        <f>INDEX('P-07 HACCP score'!$C$3:$E$7,MATCH(V198,'P-07 HACCP score'!$B$3:$B$7,0),MATCH('D-14 Ernst'!R$2,'P-07 HACCP score'!$C$2:$E$2,0))</f>
        <v>0</v>
      </c>
      <c r="BP198" s="56">
        <f>INDEX('P-07 HACCP score'!$C$3:$E$7,MATCH(W198,'P-07 HACCP score'!$B$3:$B$7,0),MATCH('D-14 Ernst'!S$2,'P-07 HACCP score'!$C$2:$E$2,0))</f>
        <v>0</v>
      </c>
      <c r="BQ198" s="56" t="e">
        <f>INDEX('P-07 HACCP score'!$C$3:$E$7,MATCH(X198,'P-07 HACCP score'!$B$3:$B$7,0),MATCH('D-14 Ernst'!T$2,'P-07 HACCP score'!$C$2:$E$2,0))</f>
        <v>#N/A</v>
      </c>
      <c r="BR198" s="63">
        <f>INDEX('P-07 HACCP score'!$C$3:$E$7,MATCH(Y198,'P-07 HACCP score'!$B$3:$B$7,0),MATCH('D-14 Ernst'!U$2,'P-07 HACCP score'!$C$2:$E$2,0))</f>
        <v>0</v>
      </c>
      <c r="BS198" s="63">
        <f>INDEX('P-07 HACCP score'!$C$3:$E$7,MATCH(Z198,'P-07 HACCP score'!$B$3:$B$7,0),MATCH('D-14 Ernst'!V$2,'P-07 HACCP score'!$C$2:$E$2,0))</f>
        <v>0</v>
      </c>
      <c r="BT198" s="63">
        <f>INDEX('P-07 HACCP score'!$C$3:$E$7,MATCH(AA198,'P-07 HACCP score'!$B$3:$B$7,0),MATCH('D-14 Ernst'!W$2,'P-07 HACCP score'!$C$2:$E$2,0))</f>
        <v>0</v>
      </c>
      <c r="BU198" s="56">
        <f>INDEX('P-07 HACCP score'!$C$3:$E$7,MATCH(AB198,'P-07 HACCP score'!$B$3:$B$7,0),MATCH('D-14 Ernst'!X$2,'P-07 HACCP score'!$C$2:$E$2,0))</f>
        <v>3</v>
      </c>
      <c r="BV198" s="56">
        <f>INDEX('P-07 HACCP score'!$C$3:$E$7,MATCH(AC198,'P-07 HACCP score'!$B$3:$B$7,0),MATCH('D-14 Ernst'!Y$2,'P-07 HACCP score'!$C$2:$E$2,0))</f>
        <v>0</v>
      </c>
      <c r="BW198" s="56">
        <f>INDEX('P-07 HACCP score'!$C$3:$E$7,MATCH(AD198,'P-07 HACCP score'!$B$3:$B$7,0),MATCH('D-14 Ernst'!Z$2,'P-07 HACCP score'!$C$2:$E$2,0))</f>
        <v>0</v>
      </c>
      <c r="BX198" s="56">
        <f>INDEX('P-07 HACCP score'!$C$3:$E$7,MATCH(AE198,'P-07 HACCP score'!$B$3:$B$7,0),MATCH('D-14 Ernst'!AA$2,'P-07 HACCP score'!$C$2:$E$2,0))</f>
        <v>0</v>
      </c>
      <c r="BY198" s="56">
        <f>INDEX('P-07 HACCP score'!$C$3:$E$7,MATCH(AF198,'P-07 HACCP score'!$B$3:$B$7,0),MATCH('D-14 Ernst'!AB$2,'P-07 HACCP score'!$C$2:$E$2,0))</f>
        <v>0</v>
      </c>
      <c r="BZ198" s="56">
        <f>INDEX('P-07 HACCP score'!$C$3:$E$7,MATCH(AG198,'P-07 HACCP score'!$B$3:$B$7,0),MATCH('D-14 Ernst'!AC$2,'P-07 HACCP score'!$C$2:$E$2,0))</f>
        <v>0</v>
      </c>
      <c r="CA198" s="56">
        <f>INDEX('P-07 HACCP score'!$C$3:$E$7,MATCH(AH198,'P-07 HACCP score'!$B$3:$B$7,0),MATCH('D-14 Ernst'!AD$2,'P-07 HACCP score'!$C$2:$E$2,0))</f>
        <v>0</v>
      </c>
      <c r="CB198" s="56">
        <f>INDEX('P-07 HACCP score'!$C$3:$E$7,MATCH(AI198,'P-07 HACCP score'!$B$3:$B$7,0),MATCH('D-14 Ernst'!AE$2,'P-07 HACCP score'!$C$2:$E$2,0))</f>
        <v>0</v>
      </c>
      <c r="CC198" s="56">
        <f>INDEX('P-07 HACCP score'!$C$3:$E$7,MATCH(AJ198,'P-07 HACCP score'!$B$3:$B$7,0),MATCH('D-14 Ernst'!AF$2,'P-07 HACCP score'!$C$2:$E$2,0))</f>
        <v>0</v>
      </c>
      <c r="CD198" s="56">
        <f>INDEX('P-07 HACCP score'!$C$3:$E$7,MATCH(AK198,'P-07 HACCP score'!$B$3:$B$7,0),MATCH('D-14 Ernst'!AG$2,'P-07 HACCP score'!$C$2:$E$2,0))</f>
        <v>0</v>
      </c>
    </row>
    <row r="199" spans="1:82" x14ac:dyDescent="0.3">
      <c r="A199" s="50">
        <v>52507</v>
      </c>
      <c r="B199" s="51" t="s">
        <v>307</v>
      </c>
      <c r="C199" s="45" t="s">
        <v>116</v>
      </c>
      <c r="D199" s="39">
        <v>3</v>
      </c>
      <c r="E199" s="8" t="s">
        <v>83</v>
      </c>
      <c r="F199" s="7"/>
      <c r="G199" s="7" t="s">
        <v>83</v>
      </c>
      <c r="H199" s="7" t="str">
        <f>IF(COUNTIF(I199:M199,"H"),"H",
IF(COUNTIF(I199:M199,"M"),"M",
IF(COUNTIF(I199:M199,"L"),"L",
IF(COUNTIF(I199:M199,"B"),"B",""))))</f>
        <v>B</v>
      </c>
      <c r="I199" s="10" t="s">
        <v>83</v>
      </c>
      <c r="J199" s="10" t="s">
        <v>83</v>
      </c>
      <c r="K199" s="10"/>
      <c r="L199" s="10" t="s">
        <v>83</v>
      </c>
      <c r="M199" s="10"/>
      <c r="N199" s="7"/>
      <c r="O199" s="7" t="str">
        <f>IF(COUNTIF(P199:Q199,"H"),"H",
IF(COUNTIF(P199:Q199,"M"),"M",
IF(COUNTIF(P199:Q199,"L"),"L",
IF(COUNTIF(P199:Q199,"B"),"B",""))))</f>
        <v>L</v>
      </c>
      <c r="P199" s="12" t="s">
        <v>84</v>
      </c>
      <c r="Q199" s="12"/>
      <c r="R199" s="7" t="s">
        <v>84</v>
      </c>
      <c r="S199" s="7"/>
      <c r="T199" s="7" t="s">
        <v>83</v>
      </c>
      <c r="U199" s="7"/>
      <c r="V199" s="7"/>
      <c r="W199" s="7"/>
      <c r="X199" s="7" t="str">
        <f>IF(COUNTIF(Y199:AA199,"H"),"H",
IF(COUNTIF(Y199:AA199,"M"),"M",
IF(COUNTIF(Y199:AA199,"L"),"L",
IF(COUNTIF(Y199:AA199,"B"),"B",""))))</f>
        <v/>
      </c>
      <c r="Y199" s="25"/>
      <c r="Z199" s="25"/>
      <c r="AA199" s="25"/>
      <c r="AB199" s="7" t="s">
        <v>84</v>
      </c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f>COUNTIF(AX199:BA199,5)+COUNTIF(BG199:BH199,5)+COUNTIF(BK199:BQ199,5)+COUNTIF(BU199:CD199,5)+COUNTIF(AX199:BA199,9)+COUNTIF(BG199:BH199,9)+COUNTIF(BK199:BQ199,9)+COUNTIF(BU199:CD199,9)</f>
        <v>1</v>
      </c>
      <c r="AM199" s="7">
        <f>COUNTIF(AX199:BA199,15)+COUNTIF(BG199:BH199,15)+COUNTIF(BK199:BQ199,15)+COUNTIF(BU199:CD199,15)+COUNTIF(AX199:BA199,25)+COUNTIF(BG199:BH199,25)+COUNTIF(BK199:BQ199,25)+COUNTIF(BU199:CD199,25)</f>
        <v>0</v>
      </c>
      <c r="AN199" s="7" t="str">
        <f>IF(AM199&gt;=1,"HIGH",IF(AL199&gt;=2,"MEDIUM","LOW"))</f>
        <v>LOW</v>
      </c>
      <c r="AO199" s="7" t="str">
        <f>IF(AND(AM199=1,OR(H199="H",AB199="H"),TEXT(D199,0)&lt;&gt;"4"),"Y","N" )</f>
        <v>N</v>
      </c>
      <c r="AP199" s="7" t="s">
        <v>85</v>
      </c>
      <c r="AQ199" s="7" t="str">
        <f>IF(OR(AP199="Y",AO199="Y"),"MEDIUM",AN199)</f>
        <v>LOW</v>
      </c>
      <c r="AR199" s="57" t="s">
        <v>92</v>
      </c>
      <c r="AS199" s="57" t="s">
        <v>85</v>
      </c>
      <c r="AT199" s="57" t="s">
        <v>85</v>
      </c>
      <c r="AU199" s="57" t="str">
        <f>IF(AND(AR199="H",AS199="S"),"Y",IF(OR(AND(AR199="L",AS199="S",AT199="Y"),AND(AR199="H",AS199="G",AT199="Y")),"Y","N"))</f>
        <v>N</v>
      </c>
      <c r="AW199" s="57" t="str">
        <f>IF(AU199="N",AQ199,IF(AQ199="LOW","MEDIUM","HIGH"))</f>
        <v>LOW</v>
      </c>
      <c r="AX199" s="56">
        <f>INDEX('P-07 HACCP score'!$C$3:$E$7,MATCH(E199,'P-07 HACCP score'!$B$3:$B$7,0),MATCH('D-14 Ernst'!A$2,'P-07 HACCP score'!$C$2:$E$2,0))</f>
        <v>1.5</v>
      </c>
      <c r="AY199" s="56">
        <f>INDEX('P-07 HACCP score'!$C$3:$E$7,MATCH(F199,'P-07 HACCP score'!$B$3:$B$7,0),MATCH('D-14 Ernst'!B$2,'P-07 HACCP score'!$C$2:$E$2,0))</f>
        <v>0</v>
      </c>
      <c r="AZ199" s="56">
        <f>INDEX('P-07 HACCP score'!$C$3:$E$7,MATCH(G199,'P-07 HACCP score'!$B$3:$B$7,0),MATCH('D-14 Ernst'!C$2,'P-07 HACCP score'!$C$2:$E$2,0))</f>
        <v>2.5</v>
      </c>
      <c r="BA199" s="56">
        <f>INDEX('P-07 HACCP score'!$C$3:$E$7,MATCH(H199,'P-07 HACCP score'!$B$3:$B$7,0),MATCH('D-14 Ernst'!D$2,'P-07 HACCP score'!$C$2:$E$2,0))</f>
        <v>1.5</v>
      </c>
      <c r="BB199" s="61">
        <f>INDEX('P-07 HACCP score'!$C$3:$E$7,MATCH(I199,'P-07 HACCP score'!$B$3:$B$7,0),MATCH('D-14 Ernst'!E$2,'P-07 HACCP score'!$C$2:$E$2,0))</f>
        <v>1.5</v>
      </c>
      <c r="BC199" s="61">
        <f>INDEX('P-07 HACCP score'!$C$3:$E$7,MATCH(J199,'P-07 HACCP score'!$B$3:$B$7,0),MATCH('D-14 Ernst'!F$2,'P-07 HACCP score'!$C$2:$E$2,0))</f>
        <v>1.5</v>
      </c>
      <c r="BD199" s="61">
        <f>INDEX('P-07 HACCP score'!$C$3:$E$7,MATCH(K199,'P-07 HACCP score'!$B$3:$B$7,0),MATCH('D-14 Ernst'!G$2,'P-07 HACCP score'!$C$2:$E$2,0))</f>
        <v>0</v>
      </c>
      <c r="BE199" s="61">
        <f>INDEX('P-07 HACCP score'!$C$3:$E$7,MATCH(L199,'P-07 HACCP score'!$B$3:$B$7,0),MATCH('D-14 Ernst'!H$2,'P-07 HACCP score'!$C$2:$E$2,0))</f>
        <v>1.5</v>
      </c>
      <c r="BF199" s="56">
        <f>INDEX('P-07 HACCP score'!$C$3:$E$7,MATCH(M199,'P-07 HACCP score'!$B$3:$B$7,0),MATCH('D-14 Ernst'!I$2,'P-07 HACCP score'!$C$2:$E$2,0))</f>
        <v>0</v>
      </c>
      <c r="BG199" s="56">
        <f>INDEX('P-07 HACCP score'!$C$3:$E$7,MATCH(N199,'P-07 HACCP score'!$B$3:$B$7,0),MATCH('D-14 Ernst'!J$2,'P-07 HACCP score'!$C$2:$E$2,0))</f>
        <v>0</v>
      </c>
      <c r="BH199" s="56">
        <f>INDEX('P-07 HACCP score'!$C$3:$E$7,MATCH(O199,'P-07 HACCP score'!$B$3:$B$7,0),MATCH('D-14 Ernst'!K$2,'P-07 HACCP score'!$C$2:$E$2,0))</f>
        <v>3</v>
      </c>
      <c r="BI199" s="62">
        <f>INDEX('P-07 HACCP score'!$C$3:$E$7,MATCH(P199,'P-07 HACCP score'!$B$3:$B$7,0),MATCH('D-14 Ernst'!L$2,'P-07 HACCP score'!$C$2:$E$2,0))</f>
        <v>3</v>
      </c>
      <c r="BJ199" s="62">
        <f>INDEX('P-07 HACCP score'!$C$3:$E$7,MATCH(Q199,'P-07 HACCP score'!$B$3:$B$7,0),MATCH('D-14 Ernst'!M$2,'P-07 HACCP score'!$C$2:$E$2,0))</f>
        <v>0</v>
      </c>
      <c r="BK199" s="56">
        <f>INDEX('P-07 HACCP score'!$C$3:$E$7,MATCH(R199,'P-07 HACCP score'!$B$3:$B$7,0),MATCH('D-14 Ernst'!N$2,'P-07 HACCP score'!$C$2:$E$2,0))</f>
        <v>5</v>
      </c>
      <c r="BL199" s="56">
        <f>INDEX('P-07 HACCP score'!$C$3:$E$7,MATCH(S199,'P-07 HACCP score'!$B$3:$B$7,0),MATCH('D-14 Ernst'!O$2,'P-07 HACCP score'!$C$2:$E$2,0))</f>
        <v>0</v>
      </c>
      <c r="BM199" s="56">
        <f>INDEX('P-07 HACCP score'!$C$3:$E$7,MATCH(T199,'P-07 HACCP score'!$B$3:$B$7,0),MATCH('D-14 Ernst'!P$2,'P-07 HACCP score'!$C$2:$E$2,0))</f>
        <v>1.5</v>
      </c>
      <c r="BN199" s="56">
        <f>INDEX('P-07 HACCP score'!$C$3:$E$7,MATCH(U199,'P-07 HACCP score'!$B$3:$B$7,0),MATCH('D-14 Ernst'!Q$2,'P-07 HACCP score'!$C$2:$E$2,0))</f>
        <v>0</v>
      </c>
      <c r="BO199" s="56">
        <f>INDEX('P-07 HACCP score'!$C$3:$E$7,MATCH(V199,'P-07 HACCP score'!$B$3:$B$7,0),MATCH('D-14 Ernst'!R$2,'P-07 HACCP score'!$C$2:$E$2,0))</f>
        <v>0</v>
      </c>
      <c r="BP199" s="56">
        <f>INDEX('P-07 HACCP score'!$C$3:$E$7,MATCH(W199,'P-07 HACCP score'!$B$3:$B$7,0),MATCH('D-14 Ernst'!S$2,'P-07 HACCP score'!$C$2:$E$2,0))</f>
        <v>0</v>
      </c>
      <c r="BQ199" s="56" t="e">
        <f>INDEX('P-07 HACCP score'!$C$3:$E$7,MATCH(X199,'P-07 HACCP score'!$B$3:$B$7,0),MATCH('D-14 Ernst'!T$2,'P-07 HACCP score'!$C$2:$E$2,0))</f>
        <v>#N/A</v>
      </c>
      <c r="BR199" s="63">
        <f>INDEX('P-07 HACCP score'!$C$3:$E$7,MATCH(Y199,'P-07 HACCP score'!$B$3:$B$7,0),MATCH('D-14 Ernst'!U$2,'P-07 HACCP score'!$C$2:$E$2,0))</f>
        <v>0</v>
      </c>
      <c r="BS199" s="63">
        <f>INDEX('P-07 HACCP score'!$C$3:$E$7,MATCH(Z199,'P-07 HACCP score'!$B$3:$B$7,0),MATCH('D-14 Ernst'!V$2,'P-07 HACCP score'!$C$2:$E$2,0))</f>
        <v>0</v>
      </c>
      <c r="BT199" s="63">
        <f>INDEX('P-07 HACCP score'!$C$3:$E$7,MATCH(AA199,'P-07 HACCP score'!$B$3:$B$7,0),MATCH('D-14 Ernst'!W$2,'P-07 HACCP score'!$C$2:$E$2,0))</f>
        <v>0</v>
      </c>
      <c r="BU199" s="56">
        <f>INDEX('P-07 HACCP score'!$C$3:$E$7,MATCH(AB199,'P-07 HACCP score'!$B$3:$B$7,0),MATCH('D-14 Ernst'!X$2,'P-07 HACCP score'!$C$2:$E$2,0))</f>
        <v>3</v>
      </c>
      <c r="BV199" s="56">
        <f>INDEX('P-07 HACCP score'!$C$3:$E$7,MATCH(AC199,'P-07 HACCP score'!$B$3:$B$7,0),MATCH('D-14 Ernst'!Y$2,'P-07 HACCP score'!$C$2:$E$2,0))</f>
        <v>0</v>
      </c>
      <c r="BW199" s="56">
        <f>INDEX('P-07 HACCP score'!$C$3:$E$7,MATCH(AD199,'P-07 HACCP score'!$B$3:$B$7,0),MATCH('D-14 Ernst'!Z$2,'P-07 HACCP score'!$C$2:$E$2,0))</f>
        <v>0</v>
      </c>
      <c r="BX199" s="56">
        <f>INDEX('P-07 HACCP score'!$C$3:$E$7,MATCH(AE199,'P-07 HACCP score'!$B$3:$B$7,0),MATCH('D-14 Ernst'!AA$2,'P-07 HACCP score'!$C$2:$E$2,0))</f>
        <v>0</v>
      </c>
      <c r="BY199" s="56">
        <f>INDEX('P-07 HACCP score'!$C$3:$E$7,MATCH(AF199,'P-07 HACCP score'!$B$3:$B$7,0),MATCH('D-14 Ernst'!AB$2,'P-07 HACCP score'!$C$2:$E$2,0))</f>
        <v>0</v>
      </c>
      <c r="BZ199" s="56">
        <f>INDEX('P-07 HACCP score'!$C$3:$E$7,MATCH(AG199,'P-07 HACCP score'!$B$3:$B$7,0),MATCH('D-14 Ernst'!AC$2,'P-07 HACCP score'!$C$2:$E$2,0))</f>
        <v>0</v>
      </c>
      <c r="CA199" s="56">
        <f>INDEX('P-07 HACCP score'!$C$3:$E$7,MATCH(AH199,'P-07 HACCP score'!$B$3:$B$7,0),MATCH('D-14 Ernst'!AD$2,'P-07 HACCP score'!$C$2:$E$2,0))</f>
        <v>0</v>
      </c>
      <c r="CB199" s="56">
        <f>INDEX('P-07 HACCP score'!$C$3:$E$7,MATCH(AI199,'P-07 HACCP score'!$B$3:$B$7,0),MATCH('D-14 Ernst'!AE$2,'P-07 HACCP score'!$C$2:$E$2,0))</f>
        <v>0</v>
      </c>
      <c r="CC199" s="56">
        <f>INDEX('P-07 HACCP score'!$C$3:$E$7,MATCH(AJ199,'P-07 HACCP score'!$B$3:$B$7,0),MATCH('D-14 Ernst'!AF$2,'P-07 HACCP score'!$C$2:$E$2,0))</f>
        <v>0</v>
      </c>
      <c r="CD199" s="56">
        <f>INDEX('P-07 HACCP score'!$C$3:$E$7,MATCH(AK199,'P-07 HACCP score'!$B$3:$B$7,0),MATCH('D-14 Ernst'!AG$2,'P-07 HACCP score'!$C$2:$E$2,0))</f>
        <v>0</v>
      </c>
    </row>
    <row r="200" spans="1:82" x14ac:dyDescent="0.3">
      <c r="A200" s="48">
        <v>51810</v>
      </c>
      <c r="B200" s="49" t="s">
        <v>308</v>
      </c>
      <c r="C200" s="45" t="s">
        <v>174</v>
      </c>
      <c r="D200" s="39">
        <v>3</v>
      </c>
      <c r="E200" s="8" t="s">
        <v>84</v>
      </c>
      <c r="F200" s="7"/>
      <c r="G200" s="7"/>
      <c r="H200" s="7" t="str">
        <f>IF(COUNTIF(I200:M200,"H"),"H",
IF(COUNTIF(I200:M200,"M"),"M",
IF(COUNTIF(I200:M200,"L"),"L",
IF(COUNTIF(I200:M200,"B"),"B",""))))</f>
        <v>B</v>
      </c>
      <c r="I200" s="10"/>
      <c r="J200" s="10"/>
      <c r="K200" s="10"/>
      <c r="L200" s="85" t="s">
        <v>83</v>
      </c>
      <c r="M200" s="10"/>
      <c r="N200" s="7"/>
      <c r="O200" s="7" t="str">
        <f>IF(COUNTIF(P200:Q200,"H"),"H",
IF(COUNTIF(P200:Q200,"M"),"M",
IF(COUNTIF(P200:Q200,"L"),"L",
IF(COUNTIF(P200:Q200,"B"),"B",""))))</f>
        <v/>
      </c>
      <c r="P200" s="12"/>
      <c r="Q200" s="12"/>
      <c r="R200" s="7"/>
      <c r="S200" s="7"/>
      <c r="T200" s="7"/>
      <c r="U200" s="7"/>
      <c r="V200" s="7"/>
      <c r="W200" s="7"/>
      <c r="X200" s="7" t="str">
        <f>IF(COUNTIF(Y200:AA200,"H"),"H",
IF(COUNTIF(Y200:AA200,"M"),"M",
IF(COUNTIF(Y200:AA200,"L"),"L",
IF(COUNTIF(Y200:AA200,"B"),"B",""))))</f>
        <v/>
      </c>
      <c r="Y200" s="25"/>
      <c r="Z200" s="25"/>
      <c r="AA200" s="25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>
        <f>COUNTIF(AX200:BA200,5)+COUNTIF(BG200:BH200,5)+COUNTIF(BK200:BQ200,5)+COUNTIF(BU200:CD200,5)+COUNTIF(AX200:BA200,9)+COUNTIF(BG200:BH200,9)+COUNTIF(BK200:BQ200,9)+COUNTIF(BU200:CD200,9)</f>
        <v>0</v>
      </c>
      <c r="AM200" s="7">
        <f>COUNTIF(AX200:BA200,15)+COUNTIF(BG200:BH200,15)+COUNTIF(BK200:BQ200,15)+COUNTIF(BU200:CD200,15)+COUNTIF(AX200:BA200,25)+COUNTIF(BG200:BH200,25)+COUNTIF(BK200:BQ200,25)+COUNTIF(BU200:CD200,25)</f>
        <v>0</v>
      </c>
      <c r="AN200" s="7" t="str">
        <f>IF(AM200&gt;=1,"HIGH",IF(AL200&gt;=2,"MEDIUM","LOW"))</f>
        <v>LOW</v>
      </c>
      <c r="AO200" s="7" t="str">
        <f>IF(AND(AM200=1,OR(H200="H",AB200="H"),TEXT(D200,0)&lt;&gt;"4"),"Y","N" )</f>
        <v>N</v>
      </c>
      <c r="AP200" s="7" t="s">
        <v>85</v>
      </c>
      <c r="AQ200" s="7" t="str">
        <f>IF(OR(AP200="Y",AO200="Y"),"MEDIUM",AN200)</f>
        <v>LOW</v>
      </c>
      <c r="AR200" s="57" t="s">
        <v>92</v>
      </c>
      <c r="AS200" s="57" t="s">
        <v>86</v>
      </c>
      <c r="AT200" s="57" t="s">
        <v>85</v>
      </c>
      <c r="AU200" s="57" t="str">
        <f>IF(AND(AR200="H",AS200="S"),"Y",IF(OR(AND(AR200="L",AS200="S",AT200="Y"),AND(AR200="H",AS200="G",AT200="Y")),"Y","N"))</f>
        <v>N</v>
      </c>
      <c r="AW200" s="57" t="str">
        <f>IF(AU200="N",AQ200,IF(AQ200="LOW","MEDIUM","HIGH"))</f>
        <v>LOW</v>
      </c>
      <c r="AX200" s="56">
        <f>INDEX('P-07 HACCP score'!$C$3:$E$7,MATCH(E200,'P-07 HACCP score'!$B$3:$B$7,0),MATCH('D-14 Ernst'!A$2,'P-07 HACCP score'!$C$2:$E$2,0))</f>
        <v>3</v>
      </c>
      <c r="AY200" s="56">
        <f>INDEX('P-07 HACCP score'!$C$3:$E$7,MATCH(F200,'P-07 HACCP score'!$B$3:$B$7,0),MATCH('D-14 Ernst'!B$2,'P-07 HACCP score'!$C$2:$E$2,0))</f>
        <v>0</v>
      </c>
      <c r="AZ200" s="56">
        <f>INDEX('P-07 HACCP score'!$C$3:$E$7,MATCH(G200,'P-07 HACCP score'!$B$3:$B$7,0),MATCH('D-14 Ernst'!C$2,'P-07 HACCP score'!$C$2:$E$2,0))</f>
        <v>0</v>
      </c>
      <c r="BA200" s="56">
        <f>INDEX('P-07 HACCP score'!$C$3:$E$7,MATCH(H200,'P-07 HACCP score'!$B$3:$B$7,0),MATCH('D-14 Ernst'!D$2,'P-07 HACCP score'!$C$2:$E$2,0))</f>
        <v>1.5</v>
      </c>
      <c r="BB200" s="61">
        <f>INDEX('P-07 HACCP score'!$C$3:$E$7,MATCH(I200,'P-07 HACCP score'!$B$3:$B$7,0),MATCH('D-14 Ernst'!E$2,'P-07 HACCP score'!$C$2:$E$2,0))</f>
        <v>0</v>
      </c>
      <c r="BC200" s="61">
        <f>INDEX('P-07 HACCP score'!$C$3:$E$7,MATCH(J200,'P-07 HACCP score'!$B$3:$B$7,0),MATCH('D-14 Ernst'!F$2,'P-07 HACCP score'!$C$2:$E$2,0))</f>
        <v>0</v>
      </c>
      <c r="BD200" s="61">
        <f>INDEX('P-07 HACCP score'!$C$3:$E$7,MATCH(K200,'P-07 HACCP score'!$B$3:$B$7,0),MATCH('D-14 Ernst'!G$2,'P-07 HACCP score'!$C$2:$E$2,0))</f>
        <v>0</v>
      </c>
      <c r="BE200" s="61">
        <f>INDEX('P-07 HACCP score'!$C$3:$E$7,MATCH(L200,'P-07 HACCP score'!$B$3:$B$7,0),MATCH('D-14 Ernst'!H$2,'P-07 HACCP score'!$C$2:$E$2,0))</f>
        <v>1.5</v>
      </c>
      <c r="BF200" s="56">
        <f>INDEX('P-07 HACCP score'!$C$3:$E$7,MATCH(M200,'P-07 HACCP score'!$B$3:$B$7,0),MATCH('D-14 Ernst'!I$2,'P-07 HACCP score'!$C$2:$E$2,0))</f>
        <v>0</v>
      </c>
      <c r="BG200" s="56">
        <f>INDEX('P-07 HACCP score'!$C$3:$E$7,MATCH(N200,'P-07 HACCP score'!$B$3:$B$7,0),MATCH('D-14 Ernst'!J$2,'P-07 HACCP score'!$C$2:$E$2,0))</f>
        <v>0</v>
      </c>
      <c r="BH200" s="56" t="e">
        <f>INDEX('P-07 HACCP score'!$C$3:$E$7,MATCH(O200,'P-07 HACCP score'!$B$3:$B$7,0),MATCH('D-14 Ernst'!K$2,'P-07 HACCP score'!$C$2:$E$2,0))</f>
        <v>#N/A</v>
      </c>
      <c r="BI200" s="62">
        <f>INDEX('P-07 HACCP score'!$C$3:$E$7,MATCH(P200,'P-07 HACCP score'!$B$3:$B$7,0),MATCH('D-14 Ernst'!L$2,'P-07 HACCP score'!$C$2:$E$2,0))</f>
        <v>0</v>
      </c>
      <c r="BJ200" s="62">
        <f>INDEX('P-07 HACCP score'!$C$3:$E$7,MATCH(Q200,'P-07 HACCP score'!$B$3:$B$7,0),MATCH('D-14 Ernst'!M$2,'P-07 HACCP score'!$C$2:$E$2,0))</f>
        <v>0</v>
      </c>
      <c r="BK200" s="56">
        <f>INDEX('P-07 HACCP score'!$C$3:$E$7,MATCH(R200,'P-07 HACCP score'!$B$3:$B$7,0),MATCH('D-14 Ernst'!N$2,'P-07 HACCP score'!$C$2:$E$2,0))</f>
        <v>0</v>
      </c>
      <c r="BL200" s="56">
        <f>INDEX('P-07 HACCP score'!$C$3:$E$7,MATCH(S200,'P-07 HACCP score'!$B$3:$B$7,0),MATCH('D-14 Ernst'!O$2,'P-07 HACCP score'!$C$2:$E$2,0))</f>
        <v>0</v>
      </c>
      <c r="BM200" s="56">
        <f>INDEX('P-07 HACCP score'!$C$3:$E$7,MATCH(T200,'P-07 HACCP score'!$B$3:$B$7,0),MATCH('D-14 Ernst'!P$2,'P-07 HACCP score'!$C$2:$E$2,0))</f>
        <v>0</v>
      </c>
      <c r="BN200" s="56">
        <f>INDEX('P-07 HACCP score'!$C$3:$E$7,MATCH(U200,'P-07 HACCP score'!$B$3:$B$7,0),MATCH('D-14 Ernst'!Q$2,'P-07 HACCP score'!$C$2:$E$2,0))</f>
        <v>0</v>
      </c>
      <c r="BO200" s="56">
        <f>INDEX('P-07 HACCP score'!$C$3:$E$7,MATCH(V200,'P-07 HACCP score'!$B$3:$B$7,0),MATCH('D-14 Ernst'!R$2,'P-07 HACCP score'!$C$2:$E$2,0))</f>
        <v>0</v>
      </c>
      <c r="BP200" s="56">
        <f>INDEX('P-07 HACCP score'!$C$3:$E$7,MATCH(W200,'P-07 HACCP score'!$B$3:$B$7,0),MATCH('D-14 Ernst'!S$2,'P-07 HACCP score'!$C$2:$E$2,0))</f>
        <v>0</v>
      </c>
      <c r="BQ200" s="56" t="e">
        <f>INDEX('P-07 HACCP score'!$C$3:$E$7,MATCH(X200,'P-07 HACCP score'!$B$3:$B$7,0),MATCH('D-14 Ernst'!T$2,'P-07 HACCP score'!$C$2:$E$2,0))</f>
        <v>#N/A</v>
      </c>
      <c r="BR200" s="63">
        <f>INDEX('P-07 HACCP score'!$C$3:$E$7,MATCH(Y200,'P-07 HACCP score'!$B$3:$B$7,0),MATCH('D-14 Ernst'!U$2,'P-07 HACCP score'!$C$2:$E$2,0))</f>
        <v>0</v>
      </c>
      <c r="BS200" s="63">
        <f>INDEX('P-07 HACCP score'!$C$3:$E$7,MATCH(Z200,'P-07 HACCP score'!$B$3:$B$7,0),MATCH('D-14 Ernst'!V$2,'P-07 HACCP score'!$C$2:$E$2,0))</f>
        <v>0</v>
      </c>
      <c r="BT200" s="63">
        <f>INDEX('P-07 HACCP score'!$C$3:$E$7,MATCH(AA200,'P-07 HACCP score'!$B$3:$B$7,0),MATCH('D-14 Ernst'!W$2,'P-07 HACCP score'!$C$2:$E$2,0))</f>
        <v>0</v>
      </c>
      <c r="BU200" s="56">
        <f>INDEX('P-07 HACCP score'!$C$3:$E$7,MATCH(AB200,'P-07 HACCP score'!$B$3:$B$7,0),MATCH('D-14 Ernst'!X$2,'P-07 HACCP score'!$C$2:$E$2,0))</f>
        <v>0</v>
      </c>
      <c r="BV200" s="56">
        <f>INDEX('P-07 HACCP score'!$C$3:$E$7,MATCH(AC200,'P-07 HACCP score'!$B$3:$B$7,0),MATCH('D-14 Ernst'!Y$2,'P-07 HACCP score'!$C$2:$E$2,0))</f>
        <v>0</v>
      </c>
      <c r="BW200" s="56">
        <f>INDEX('P-07 HACCP score'!$C$3:$E$7,MATCH(AD200,'P-07 HACCP score'!$B$3:$B$7,0),MATCH('D-14 Ernst'!Z$2,'P-07 HACCP score'!$C$2:$E$2,0))</f>
        <v>0</v>
      </c>
      <c r="BX200" s="56">
        <f>INDEX('P-07 HACCP score'!$C$3:$E$7,MATCH(AE200,'P-07 HACCP score'!$B$3:$B$7,0),MATCH('D-14 Ernst'!AA$2,'P-07 HACCP score'!$C$2:$E$2,0))</f>
        <v>0</v>
      </c>
      <c r="BY200" s="56">
        <f>INDEX('P-07 HACCP score'!$C$3:$E$7,MATCH(AF200,'P-07 HACCP score'!$B$3:$B$7,0),MATCH('D-14 Ernst'!AB$2,'P-07 HACCP score'!$C$2:$E$2,0))</f>
        <v>0</v>
      </c>
      <c r="BZ200" s="56">
        <f>INDEX('P-07 HACCP score'!$C$3:$E$7,MATCH(AG200,'P-07 HACCP score'!$B$3:$B$7,0),MATCH('D-14 Ernst'!AC$2,'P-07 HACCP score'!$C$2:$E$2,0))</f>
        <v>0</v>
      </c>
      <c r="CA200" s="56">
        <f>INDEX('P-07 HACCP score'!$C$3:$E$7,MATCH(AH200,'P-07 HACCP score'!$B$3:$B$7,0),MATCH('D-14 Ernst'!AD$2,'P-07 HACCP score'!$C$2:$E$2,0))</f>
        <v>0</v>
      </c>
      <c r="CB200" s="56">
        <f>INDEX('P-07 HACCP score'!$C$3:$E$7,MATCH(AI200,'P-07 HACCP score'!$B$3:$B$7,0),MATCH('D-14 Ernst'!AE$2,'P-07 HACCP score'!$C$2:$E$2,0))</f>
        <v>0</v>
      </c>
      <c r="CC200" s="56">
        <f>INDEX('P-07 HACCP score'!$C$3:$E$7,MATCH(AJ200,'P-07 HACCP score'!$B$3:$B$7,0),MATCH('D-14 Ernst'!AF$2,'P-07 HACCP score'!$C$2:$E$2,0))</f>
        <v>0</v>
      </c>
      <c r="CD200" s="56">
        <f>INDEX('P-07 HACCP score'!$C$3:$E$7,MATCH(AK200,'P-07 HACCP score'!$B$3:$B$7,0),MATCH('D-14 Ernst'!AG$2,'P-07 HACCP score'!$C$2:$E$2,0))</f>
        <v>0</v>
      </c>
    </row>
    <row r="201" spans="1:82" x14ac:dyDescent="0.3">
      <c r="A201" s="48">
        <v>51800</v>
      </c>
      <c r="B201" s="51" t="s">
        <v>310</v>
      </c>
      <c r="C201" s="45" t="s">
        <v>174</v>
      </c>
      <c r="D201" s="39">
        <v>3</v>
      </c>
      <c r="E201" s="8"/>
      <c r="F201" s="7"/>
      <c r="G201" s="7"/>
      <c r="H201" s="7" t="str">
        <f>IF(COUNTIF(I201:M201,"H"),"H",
IF(COUNTIF(I201:M201,"M"),"M",
IF(COUNTIF(I201:M201,"L"),"L",
IF(COUNTIF(I201:M201,"B"),"B",""))))</f>
        <v>B</v>
      </c>
      <c r="I201" s="10"/>
      <c r="J201" s="10"/>
      <c r="K201" s="10"/>
      <c r="L201" s="85" t="s">
        <v>83</v>
      </c>
      <c r="M201" s="10"/>
      <c r="N201" s="7"/>
      <c r="O201" s="7" t="str">
        <f>IF(COUNTIF(P201:Q201,"H"),"H",
IF(COUNTIF(P201:Q201,"M"),"M",
IF(COUNTIF(P201:Q201,"L"),"L",
IF(COUNTIF(P201:Q201,"B"),"B",""))))</f>
        <v/>
      </c>
      <c r="P201" s="12"/>
      <c r="Q201" s="12"/>
      <c r="R201" s="7"/>
      <c r="S201" s="7"/>
      <c r="T201" s="7"/>
      <c r="U201" s="7"/>
      <c r="V201" s="7"/>
      <c r="W201" s="7"/>
      <c r="X201" s="7" t="str">
        <f>IF(COUNTIF(Y201:AA201,"H"),"H",
IF(COUNTIF(Y201:AA201,"M"),"M",
IF(COUNTIF(Y201:AA201,"L"),"L",
IF(COUNTIF(Y201:AA201,"B"),"B",""))))</f>
        <v/>
      </c>
      <c r="Y201" s="25"/>
      <c r="Z201" s="25"/>
      <c r="AA201" s="25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>
        <f>COUNTIF(AX201:BA201,5)+COUNTIF(BG201:BH201,5)+COUNTIF(BK201:BQ201,5)+COUNTIF(BU201:CD201,5)+COUNTIF(AX201:BA201,9)+COUNTIF(BG201:BH201,9)+COUNTIF(BK201:BQ201,9)+COUNTIF(BU201:CD201,9)</f>
        <v>0</v>
      </c>
      <c r="AM201" s="7">
        <f>COUNTIF(AX201:BA201,15)+COUNTIF(BG201:BH201,15)+COUNTIF(BK201:BQ201,15)+COUNTIF(BU201:CD201,15)+COUNTIF(AX201:BA201,25)+COUNTIF(BG201:BH201,25)+COUNTIF(BK201:BQ201,25)+COUNTIF(BU201:CD201,25)</f>
        <v>0</v>
      </c>
      <c r="AN201" s="7" t="str">
        <f>IF(AM201&gt;=1,"HIGH",IF(AL201&gt;=2,"MEDIUM","LOW"))</f>
        <v>LOW</v>
      </c>
      <c r="AO201" s="7" t="str">
        <f>IF(AND(AM201=1,OR(H201="H",AB201="H"),TEXT(D201,0)&lt;&gt;"4"),"Y","N" )</f>
        <v>N</v>
      </c>
      <c r="AP201" s="7" t="s">
        <v>85</v>
      </c>
      <c r="AQ201" s="7" t="str">
        <f>IF(OR(AP201="Y",AO201="Y"),"MEDIUM",AN201)</f>
        <v>LOW</v>
      </c>
      <c r="AR201" s="57" t="s">
        <v>92</v>
      </c>
      <c r="AS201" s="57" t="s">
        <v>86</v>
      </c>
      <c r="AT201" s="57" t="s">
        <v>85</v>
      </c>
      <c r="AU201" s="57" t="str">
        <f>IF(AND(AR201="H",AS201="S"),"Y",IF(OR(AND(AR201="L",AS201="S",AT201="Y"),AND(AR201="H",AS201="G",AT201="Y")),"Y","N"))</f>
        <v>N</v>
      </c>
      <c r="AW201" s="57" t="str">
        <f>IF(AU201="N",AQ201,IF(AQ201="LOW","MEDIUM","HIGH"))</f>
        <v>LOW</v>
      </c>
      <c r="AX201" s="56">
        <f>INDEX('P-07 HACCP score'!$C$3:$E$7,MATCH(E201,'P-07 HACCP score'!$B$3:$B$7,0),MATCH('D-14 Ernst'!A$2,'P-07 HACCP score'!$C$2:$E$2,0))</f>
        <v>0</v>
      </c>
      <c r="AY201" s="56">
        <f>INDEX('P-07 HACCP score'!$C$3:$E$7,MATCH(F201,'P-07 HACCP score'!$B$3:$B$7,0),MATCH('D-14 Ernst'!B$2,'P-07 HACCP score'!$C$2:$E$2,0))</f>
        <v>0</v>
      </c>
      <c r="AZ201" s="56">
        <f>INDEX('P-07 HACCP score'!$C$3:$E$7,MATCH(G201,'P-07 HACCP score'!$B$3:$B$7,0),MATCH('D-14 Ernst'!C$2,'P-07 HACCP score'!$C$2:$E$2,0))</f>
        <v>0</v>
      </c>
      <c r="BA201" s="56">
        <f>INDEX('P-07 HACCP score'!$C$3:$E$7,MATCH(H201,'P-07 HACCP score'!$B$3:$B$7,0),MATCH('D-14 Ernst'!D$2,'P-07 HACCP score'!$C$2:$E$2,0))</f>
        <v>1.5</v>
      </c>
      <c r="BB201" s="61">
        <f>INDEX('P-07 HACCP score'!$C$3:$E$7,MATCH(I201,'P-07 HACCP score'!$B$3:$B$7,0),MATCH('D-14 Ernst'!E$2,'P-07 HACCP score'!$C$2:$E$2,0))</f>
        <v>0</v>
      </c>
      <c r="BC201" s="61">
        <f>INDEX('P-07 HACCP score'!$C$3:$E$7,MATCH(J201,'P-07 HACCP score'!$B$3:$B$7,0),MATCH('D-14 Ernst'!F$2,'P-07 HACCP score'!$C$2:$E$2,0))</f>
        <v>0</v>
      </c>
      <c r="BD201" s="61">
        <f>INDEX('P-07 HACCP score'!$C$3:$E$7,MATCH(K201,'P-07 HACCP score'!$B$3:$B$7,0),MATCH('D-14 Ernst'!G$2,'P-07 HACCP score'!$C$2:$E$2,0))</f>
        <v>0</v>
      </c>
      <c r="BE201" s="61">
        <f>INDEX('P-07 HACCP score'!$C$3:$E$7,MATCH(L201,'P-07 HACCP score'!$B$3:$B$7,0),MATCH('D-14 Ernst'!H$2,'P-07 HACCP score'!$C$2:$E$2,0))</f>
        <v>1.5</v>
      </c>
      <c r="BF201" s="56">
        <f>INDEX('P-07 HACCP score'!$C$3:$E$7,MATCH(M201,'P-07 HACCP score'!$B$3:$B$7,0),MATCH('D-14 Ernst'!I$2,'P-07 HACCP score'!$C$2:$E$2,0))</f>
        <v>0</v>
      </c>
      <c r="BG201" s="56">
        <f>INDEX('P-07 HACCP score'!$C$3:$E$7,MATCH(N201,'P-07 HACCP score'!$B$3:$B$7,0),MATCH('D-14 Ernst'!J$2,'P-07 HACCP score'!$C$2:$E$2,0))</f>
        <v>0</v>
      </c>
      <c r="BH201" s="56" t="e">
        <f>INDEX('P-07 HACCP score'!$C$3:$E$7,MATCH(O201,'P-07 HACCP score'!$B$3:$B$7,0),MATCH('D-14 Ernst'!K$2,'P-07 HACCP score'!$C$2:$E$2,0))</f>
        <v>#N/A</v>
      </c>
      <c r="BI201" s="62">
        <f>INDEX('P-07 HACCP score'!$C$3:$E$7,MATCH(P201,'P-07 HACCP score'!$B$3:$B$7,0),MATCH('D-14 Ernst'!L$2,'P-07 HACCP score'!$C$2:$E$2,0))</f>
        <v>0</v>
      </c>
      <c r="BJ201" s="62">
        <f>INDEX('P-07 HACCP score'!$C$3:$E$7,MATCH(Q201,'P-07 HACCP score'!$B$3:$B$7,0),MATCH('D-14 Ernst'!M$2,'P-07 HACCP score'!$C$2:$E$2,0))</f>
        <v>0</v>
      </c>
      <c r="BK201" s="56">
        <f>INDEX('P-07 HACCP score'!$C$3:$E$7,MATCH(R201,'P-07 HACCP score'!$B$3:$B$7,0),MATCH('D-14 Ernst'!N$2,'P-07 HACCP score'!$C$2:$E$2,0))</f>
        <v>0</v>
      </c>
      <c r="BL201" s="56">
        <f>INDEX('P-07 HACCP score'!$C$3:$E$7,MATCH(S201,'P-07 HACCP score'!$B$3:$B$7,0),MATCH('D-14 Ernst'!O$2,'P-07 HACCP score'!$C$2:$E$2,0))</f>
        <v>0</v>
      </c>
      <c r="BM201" s="56">
        <f>INDEX('P-07 HACCP score'!$C$3:$E$7,MATCH(T201,'P-07 HACCP score'!$B$3:$B$7,0),MATCH('D-14 Ernst'!P$2,'P-07 HACCP score'!$C$2:$E$2,0))</f>
        <v>0</v>
      </c>
      <c r="BN201" s="56">
        <f>INDEX('P-07 HACCP score'!$C$3:$E$7,MATCH(U201,'P-07 HACCP score'!$B$3:$B$7,0),MATCH('D-14 Ernst'!Q$2,'P-07 HACCP score'!$C$2:$E$2,0))</f>
        <v>0</v>
      </c>
      <c r="BO201" s="56">
        <f>INDEX('P-07 HACCP score'!$C$3:$E$7,MATCH(V201,'P-07 HACCP score'!$B$3:$B$7,0),MATCH('D-14 Ernst'!R$2,'P-07 HACCP score'!$C$2:$E$2,0))</f>
        <v>0</v>
      </c>
      <c r="BP201" s="56">
        <f>INDEX('P-07 HACCP score'!$C$3:$E$7,MATCH(W201,'P-07 HACCP score'!$B$3:$B$7,0),MATCH('D-14 Ernst'!S$2,'P-07 HACCP score'!$C$2:$E$2,0))</f>
        <v>0</v>
      </c>
      <c r="BQ201" s="56" t="e">
        <f>INDEX('P-07 HACCP score'!$C$3:$E$7,MATCH(X201,'P-07 HACCP score'!$B$3:$B$7,0),MATCH('D-14 Ernst'!T$2,'P-07 HACCP score'!$C$2:$E$2,0))</f>
        <v>#N/A</v>
      </c>
      <c r="BR201" s="63">
        <f>INDEX('P-07 HACCP score'!$C$3:$E$7,MATCH(Y201,'P-07 HACCP score'!$B$3:$B$7,0),MATCH('D-14 Ernst'!U$2,'P-07 HACCP score'!$C$2:$E$2,0))</f>
        <v>0</v>
      </c>
      <c r="BS201" s="63">
        <f>INDEX('P-07 HACCP score'!$C$3:$E$7,MATCH(Z201,'P-07 HACCP score'!$B$3:$B$7,0),MATCH('D-14 Ernst'!V$2,'P-07 HACCP score'!$C$2:$E$2,0))</f>
        <v>0</v>
      </c>
      <c r="BT201" s="63">
        <f>INDEX('P-07 HACCP score'!$C$3:$E$7,MATCH(AA201,'P-07 HACCP score'!$B$3:$B$7,0),MATCH('D-14 Ernst'!W$2,'P-07 HACCP score'!$C$2:$E$2,0))</f>
        <v>0</v>
      </c>
      <c r="BU201" s="56">
        <f>INDEX('P-07 HACCP score'!$C$3:$E$7,MATCH(AB201,'P-07 HACCP score'!$B$3:$B$7,0),MATCH('D-14 Ernst'!X$2,'P-07 HACCP score'!$C$2:$E$2,0))</f>
        <v>0</v>
      </c>
      <c r="BV201" s="56">
        <f>INDEX('P-07 HACCP score'!$C$3:$E$7,MATCH(AC201,'P-07 HACCP score'!$B$3:$B$7,0),MATCH('D-14 Ernst'!Y$2,'P-07 HACCP score'!$C$2:$E$2,0))</f>
        <v>0</v>
      </c>
      <c r="BW201" s="56">
        <f>INDEX('P-07 HACCP score'!$C$3:$E$7,MATCH(AD201,'P-07 HACCP score'!$B$3:$B$7,0),MATCH('D-14 Ernst'!Z$2,'P-07 HACCP score'!$C$2:$E$2,0))</f>
        <v>0</v>
      </c>
      <c r="BX201" s="56">
        <f>INDEX('P-07 HACCP score'!$C$3:$E$7,MATCH(AE201,'P-07 HACCP score'!$B$3:$B$7,0),MATCH('D-14 Ernst'!AA$2,'P-07 HACCP score'!$C$2:$E$2,0))</f>
        <v>0</v>
      </c>
      <c r="BY201" s="56">
        <f>INDEX('P-07 HACCP score'!$C$3:$E$7,MATCH(AF201,'P-07 HACCP score'!$B$3:$B$7,0),MATCH('D-14 Ernst'!AB$2,'P-07 HACCP score'!$C$2:$E$2,0))</f>
        <v>0</v>
      </c>
      <c r="BZ201" s="56">
        <f>INDEX('P-07 HACCP score'!$C$3:$E$7,MATCH(AG201,'P-07 HACCP score'!$B$3:$B$7,0),MATCH('D-14 Ernst'!AC$2,'P-07 HACCP score'!$C$2:$E$2,0))</f>
        <v>0</v>
      </c>
      <c r="CA201" s="56">
        <f>INDEX('P-07 HACCP score'!$C$3:$E$7,MATCH(AH201,'P-07 HACCP score'!$B$3:$B$7,0),MATCH('D-14 Ernst'!AD$2,'P-07 HACCP score'!$C$2:$E$2,0))</f>
        <v>0</v>
      </c>
      <c r="CB201" s="56">
        <f>INDEX('P-07 HACCP score'!$C$3:$E$7,MATCH(AI201,'P-07 HACCP score'!$B$3:$B$7,0),MATCH('D-14 Ernst'!AE$2,'P-07 HACCP score'!$C$2:$E$2,0))</f>
        <v>0</v>
      </c>
      <c r="CC201" s="56">
        <f>INDEX('P-07 HACCP score'!$C$3:$E$7,MATCH(AJ201,'P-07 HACCP score'!$B$3:$B$7,0),MATCH('D-14 Ernst'!AF$2,'P-07 HACCP score'!$C$2:$E$2,0))</f>
        <v>0</v>
      </c>
      <c r="CD201" s="56">
        <f>INDEX('P-07 HACCP score'!$C$3:$E$7,MATCH(AK201,'P-07 HACCP score'!$B$3:$B$7,0),MATCH('D-14 Ernst'!AG$2,'P-07 HACCP score'!$C$2:$E$2,0))</f>
        <v>0</v>
      </c>
    </row>
    <row r="202" spans="1:82" x14ac:dyDescent="0.3">
      <c r="A202" s="48">
        <v>51801</v>
      </c>
      <c r="B202" s="54" t="s">
        <v>309</v>
      </c>
      <c r="C202" s="45" t="s">
        <v>174</v>
      </c>
      <c r="D202" s="39">
        <v>3</v>
      </c>
      <c r="E202" s="8" t="s">
        <v>83</v>
      </c>
      <c r="F202" s="7"/>
      <c r="G202" s="7"/>
      <c r="H202" s="7" t="str">
        <f>IF(COUNTIF(I202:M202,"H"),"H",
IF(COUNTIF(I202:M202,"M"),"M",
IF(COUNTIF(I202:M202,"L"),"L",
IF(COUNTIF(I202:M202,"B"),"B",""))))</f>
        <v/>
      </c>
      <c r="I202" s="10"/>
      <c r="J202" s="10"/>
      <c r="K202" s="10"/>
      <c r="L202" s="10"/>
      <c r="M202" s="10"/>
      <c r="N202" s="7"/>
      <c r="O202" s="7" t="str">
        <f>IF(COUNTIF(P202:Q202,"H"),"H",
IF(COUNTIF(P202:Q202,"M"),"M",
IF(COUNTIF(P202:Q202,"L"),"L",
IF(COUNTIF(P202:Q202,"B"),"B",""))))</f>
        <v/>
      </c>
      <c r="P202" s="12"/>
      <c r="Q202" s="12"/>
      <c r="R202" s="7"/>
      <c r="S202" s="7"/>
      <c r="T202" s="7"/>
      <c r="U202" s="7"/>
      <c r="V202" s="7"/>
      <c r="W202" s="7"/>
      <c r="X202" s="7" t="str">
        <f>IF(COUNTIF(Y202:AA202,"H"),"H",
IF(COUNTIF(Y202:AA202,"M"),"M",
IF(COUNTIF(Y202:AA202,"L"),"L",
IF(COUNTIF(Y202:AA202,"B"),"B",""))))</f>
        <v/>
      </c>
      <c r="Y202" s="25"/>
      <c r="Z202" s="25"/>
      <c r="AA202" s="25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>
        <f>COUNTIF(AX202:BA202,5)+COUNTIF(BG202:BH202,5)+COUNTIF(BK202:BQ202,5)+COUNTIF(BU202:CD202,5)+COUNTIF(AX202:BA202,9)+COUNTIF(BG202:BH202,9)+COUNTIF(BK202:BQ202,9)+COUNTIF(BU202:CD202,9)</f>
        <v>0</v>
      </c>
      <c r="AM202" s="7">
        <f>COUNTIF(AX202:BA202,15)+COUNTIF(BG202:BH202,15)+COUNTIF(BK202:BQ202,15)+COUNTIF(BU202:CD202,15)+COUNTIF(AX202:BA202,25)+COUNTIF(BG202:BH202,25)+COUNTIF(BK202:BQ202,25)+COUNTIF(BU202:CD202,25)</f>
        <v>0</v>
      </c>
      <c r="AN202" s="7" t="str">
        <f>IF(AM202&gt;=1,"HIGH",IF(AL202&gt;=2,"MEDIUM","LOW"))</f>
        <v>LOW</v>
      </c>
      <c r="AO202" s="7" t="str">
        <f>IF(AND(AM202=1,OR(H202="H",AB202="H"),TEXT(D202,0)&lt;&gt;"4"),"Y","N" )</f>
        <v>N</v>
      </c>
      <c r="AP202" s="7" t="s">
        <v>85</v>
      </c>
      <c r="AQ202" s="7" t="str">
        <f>IF(OR(AP202="Y",AO202="Y"),"MEDIUM",AN202)</f>
        <v>LOW</v>
      </c>
      <c r="AR202" s="57" t="s">
        <v>84</v>
      </c>
      <c r="AS202" s="57" t="s">
        <v>85</v>
      </c>
      <c r="AT202" s="57" t="s">
        <v>85</v>
      </c>
      <c r="AU202" s="57" t="str">
        <f>IF(AND(AR202="H",AS202="S"),"Y",IF(OR(AND(AR202="L",AS202="S",AT202="Y"),AND(AR202="H",AS202="G",AT202="Y")),"Y","N"))</f>
        <v>N</v>
      </c>
      <c r="AW202" s="57" t="str">
        <f>IF(AU202="N",AQ202,IF(AQ202="LOW","MEDIUM","HIGH"))</f>
        <v>LOW</v>
      </c>
      <c r="AX202" s="56">
        <f>INDEX('P-07 HACCP score'!$C$3:$E$7,MATCH(E202,'P-07 HACCP score'!$B$3:$B$7,0),MATCH('D-14 Ernst'!A$2,'P-07 HACCP score'!$C$2:$E$2,0))</f>
        <v>1.5</v>
      </c>
      <c r="AY202" s="56">
        <f>INDEX('P-07 HACCP score'!$C$3:$E$7,MATCH(F202,'P-07 HACCP score'!$B$3:$B$7,0),MATCH('D-14 Ernst'!B$2,'P-07 HACCP score'!$C$2:$E$2,0))</f>
        <v>0</v>
      </c>
      <c r="AZ202" s="56">
        <f>INDEX('P-07 HACCP score'!$C$3:$E$7,MATCH(G202,'P-07 HACCP score'!$B$3:$B$7,0),MATCH('D-14 Ernst'!C$2,'P-07 HACCP score'!$C$2:$E$2,0))</f>
        <v>0</v>
      </c>
      <c r="BA202" s="56" t="e">
        <f>INDEX('P-07 HACCP score'!$C$3:$E$7,MATCH(H202,'P-07 HACCP score'!$B$3:$B$7,0),MATCH('D-14 Ernst'!D$2,'P-07 HACCP score'!$C$2:$E$2,0))</f>
        <v>#N/A</v>
      </c>
      <c r="BB202" s="61">
        <f>INDEX('P-07 HACCP score'!$C$3:$E$7,MATCH(I202,'P-07 HACCP score'!$B$3:$B$7,0),MATCH('D-14 Ernst'!E$2,'P-07 HACCP score'!$C$2:$E$2,0))</f>
        <v>0</v>
      </c>
      <c r="BC202" s="61">
        <f>INDEX('P-07 HACCP score'!$C$3:$E$7,MATCH(J202,'P-07 HACCP score'!$B$3:$B$7,0),MATCH('D-14 Ernst'!F$2,'P-07 HACCP score'!$C$2:$E$2,0))</f>
        <v>0</v>
      </c>
      <c r="BD202" s="61">
        <f>INDEX('P-07 HACCP score'!$C$3:$E$7,MATCH(K202,'P-07 HACCP score'!$B$3:$B$7,0),MATCH('D-14 Ernst'!G$2,'P-07 HACCP score'!$C$2:$E$2,0))</f>
        <v>0</v>
      </c>
      <c r="BE202" s="61">
        <f>INDEX('P-07 HACCP score'!$C$3:$E$7,MATCH(L202,'P-07 HACCP score'!$B$3:$B$7,0),MATCH('D-14 Ernst'!H$2,'P-07 HACCP score'!$C$2:$E$2,0))</f>
        <v>0</v>
      </c>
      <c r="BF202" s="56">
        <f>INDEX('P-07 HACCP score'!$C$3:$E$7,MATCH(M202,'P-07 HACCP score'!$B$3:$B$7,0),MATCH('D-14 Ernst'!I$2,'P-07 HACCP score'!$C$2:$E$2,0))</f>
        <v>0</v>
      </c>
      <c r="BG202" s="56">
        <f>INDEX('P-07 HACCP score'!$C$3:$E$7,MATCH(N202,'P-07 HACCP score'!$B$3:$B$7,0),MATCH('D-14 Ernst'!J$2,'P-07 HACCP score'!$C$2:$E$2,0))</f>
        <v>0</v>
      </c>
      <c r="BH202" s="56" t="e">
        <f>INDEX('P-07 HACCP score'!$C$3:$E$7,MATCH(O202,'P-07 HACCP score'!$B$3:$B$7,0),MATCH('D-14 Ernst'!K$2,'P-07 HACCP score'!$C$2:$E$2,0))</f>
        <v>#N/A</v>
      </c>
      <c r="BI202" s="62">
        <f>INDEX('P-07 HACCP score'!$C$3:$E$7,MATCH(P202,'P-07 HACCP score'!$B$3:$B$7,0),MATCH('D-14 Ernst'!L$2,'P-07 HACCP score'!$C$2:$E$2,0))</f>
        <v>0</v>
      </c>
      <c r="BJ202" s="62">
        <f>INDEX('P-07 HACCP score'!$C$3:$E$7,MATCH(Q202,'P-07 HACCP score'!$B$3:$B$7,0),MATCH('D-14 Ernst'!M$2,'P-07 HACCP score'!$C$2:$E$2,0))</f>
        <v>0</v>
      </c>
      <c r="BK202" s="56">
        <f>INDEX('P-07 HACCP score'!$C$3:$E$7,MATCH(R202,'P-07 HACCP score'!$B$3:$B$7,0),MATCH('D-14 Ernst'!N$2,'P-07 HACCP score'!$C$2:$E$2,0))</f>
        <v>0</v>
      </c>
      <c r="BL202" s="56">
        <f>INDEX('P-07 HACCP score'!$C$3:$E$7,MATCH(S202,'P-07 HACCP score'!$B$3:$B$7,0),MATCH('D-14 Ernst'!O$2,'P-07 HACCP score'!$C$2:$E$2,0))</f>
        <v>0</v>
      </c>
      <c r="BM202" s="56">
        <f>INDEX('P-07 HACCP score'!$C$3:$E$7,MATCH(T202,'P-07 HACCP score'!$B$3:$B$7,0),MATCH('D-14 Ernst'!P$2,'P-07 HACCP score'!$C$2:$E$2,0))</f>
        <v>0</v>
      </c>
      <c r="BN202" s="56">
        <f>INDEX('P-07 HACCP score'!$C$3:$E$7,MATCH(U202,'P-07 HACCP score'!$B$3:$B$7,0),MATCH('D-14 Ernst'!Q$2,'P-07 HACCP score'!$C$2:$E$2,0))</f>
        <v>0</v>
      </c>
      <c r="BO202" s="56">
        <f>INDEX('P-07 HACCP score'!$C$3:$E$7,MATCH(V202,'P-07 HACCP score'!$B$3:$B$7,0),MATCH('D-14 Ernst'!R$2,'P-07 HACCP score'!$C$2:$E$2,0))</f>
        <v>0</v>
      </c>
      <c r="BP202" s="56">
        <f>INDEX('P-07 HACCP score'!$C$3:$E$7,MATCH(W202,'P-07 HACCP score'!$B$3:$B$7,0),MATCH('D-14 Ernst'!S$2,'P-07 HACCP score'!$C$2:$E$2,0))</f>
        <v>0</v>
      </c>
      <c r="BQ202" s="56" t="e">
        <f>INDEX('P-07 HACCP score'!$C$3:$E$7,MATCH(X202,'P-07 HACCP score'!$B$3:$B$7,0),MATCH('D-14 Ernst'!T$2,'P-07 HACCP score'!$C$2:$E$2,0))</f>
        <v>#N/A</v>
      </c>
      <c r="BR202" s="63">
        <f>INDEX('P-07 HACCP score'!$C$3:$E$7,MATCH(Y202,'P-07 HACCP score'!$B$3:$B$7,0),MATCH('D-14 Ernst'!U$2,'P-07 HACCP score'!$C$2:$E$2,0))</f>
        <v>0</v>
      </c>
      <c r="BS202" s="63">
        <f>INDEX('P-07 HACCP score'!$C$3:$E$7,MATCH(Z202,'P-07 HACCP score'!$B$3:$B$7,0),MATCH('D-14 Ernst'!V$2,'P-07 HACCP score'!$C$2:$E$2,0))</f>
        <v>0</v>
      </c>
      <c r="BT202" s="63">
        <f>INDEX('P-07 HACCP score'!$C$3:$E$7,MATCH(AA202,'P-07 HACCP score'!$B$3:$B$7,0),MATCH('D-14 Ernst'!W$2,'P-07 HACCP score'!$C$2:$E$2,0))</f>
        <v>0</v>
      </c>
      <c r="BU202" s="56">
        <f>INDEX('P-07 HACCP score'!$C$3:$E$7,MATCH(AB202,'P-07 HACCP score'!$B$3:$B$7,0),MATCH('D-14 Ernst'!X$2,'P-07 HACCP score'!$C$2:$E$2,0))</f>
        <v>0</v>
      </c>
      <c r="BV202" s="56">
        <f>INDEX('P-07 HACCP score'!$C$3:$E$7,MATCH(AC202,'P-07 HACCP score'!$B$3:$B$7,0),MATCH('D-14 Ernst'!Y$2,'P-07 HACCP score'!$C$2:$E$2,0))</f>
        <v>0</v>
      </c>
      <c r="BW202" s="56">
        <f>INDEX('P-07 HACCP score'!$C$3:$E$7,MATCH(AD202,'P-07 HACCP score'!$B$3:$B$7,0),MATCH('D-14 Ernst'!Z$2,'P-07 HACCP score'!$C$2:$E$2,0))</f>
        <v>0</v>
      </c>
      <c r="BX202" s="56">
        <f>INDEX('P-07 HACCP score'!$C$3:$E$7,MATCH(AE202,'P-07 HACCP score'!$B$3:$B$7,0),MATCH('D-14 Ernst'!AA$2,'P-07 HACCP score'!$C$2:$E$2,0))</f>
        <v>0</v>
      </c>
      <c r="BY202" s="56">
        <f>INDEX('P-07 HACCP score'!$C$3:$E$7,MATCH(AF202,'P-07 HACCP score'!$B$3:$B$7,0),MATCH('D-14 Ernst'!AB$2,'P-07 HACCP score'!$C$2:$E$2,0))</f>
        <v>0</v>
      </c>
      <c r="BZ202" s="56">
        <f>INDEX('P-07 HACCP score'!$C$3:$E$7,MATCH(AG202,'P-07 HACCP score'!$B$3:$B$7,0),MATCH('D-14 Ernst'!AC$2,'P-07 HACCP score'!$C$2:$E$2,0))</f>
        <v>0</v>
      </c>
      <c r="CA202" s="56">
        <f>INDEX('P-07 HACCP score'!$C$3:$E$7,MATCH(AH202,'P-07 HACCP score'!$B$3:$B$7,0),MATCH('D-14 Ernst'!AD$2,'P-07 HACCP score'!$C$2:$E$2,0))</f>
        <v>0</v>
      </c>
      <c r="CB202" s="56">
        <f>INDEX('P-07 HACCP score'!$C$3:$E$7,MATCH(AI202,'P-07 HACCP score'!$B$3:$B$7,0),MATCH('D-14 Ernst'!AE$2,'P-07 HACCP score'!$C$2:$E$2,0))</f>
        <v>0</v>
      </c>
      <c r="CC202" s="56">
        <f>INDEX('P-07 HACCP score'!$C$3:$E$7,MATCH(AJ202,'P-07 HACCP score'!$B$3:$B$7,0),MATCH('D-14 Ernst'!AF$2,'P-07 HACCP score'!$C$2:$E$2,0))</f>
        <v>0</v>
      </c>
      <c r="CD202" s="56">
        <f>INDEX('P-07 HACCP score'!$C$3:$E$7,MATCH(AK202,'P-07 HACCP score'!$B$3:$B$7,0),MATCH('D-14 Ernst'!AG$2,'P-07 HACCP score'!$C$2:$E$2,0))</f>
        <v>0</v>
      </c>
    </row>
    <row r="203" spans="1:82" x14ac:dyDescent="0.3">
      <c r="A203" s="48">
        <v>52951</v>
      </c>
      <c r="B203" s="49" t="s">
        <v>311</v>
      </c>
      <c r="C203" s="45" t="s">
        <v>116</v>
      </c>
      <c r="D203" s="39">
        <v>5</v>
      </c>
      <c r="E203" s="8" t="s">
        <v>83</v>
      </c>
      <c r="F203" s="7"/>
      <c r="G203" s="7"/>
      <c r="H203" s="7" t="str">
        <f>IF(COUNTIF(I203:M203,"H"),"H",
IF(COUNTIF(I203:M203,"M"),"M",
IF(COUNTIF(I203:M203,"L"),"L",
IF(COUNTIF(I203:M203,"B"),"B",""))))</f>
        <v/>
      </c>
      <c r="I203" s="10"/>
      <c r="J203" s="10"/>
      <c r="K203" s="10"/>
      <c r="L203" s="10"/>
      <c r="M203" s="10"/>
      <c r="N203" s="7"/>
      <c r="O203" s="7" t="str">
        <f>IF(COUNTIF(P203:Q203,"H"),"H",
IF(COUNTIF(P203:Q203,"M"),"M",
IF(COUNTIF(P203:Q203,"L"),"L",
IF(COUNTIF(P203:Q203,"B"),"B",""))))</f>
        <v>H</v>
      </c>
      <c r="P203" s="12" t="s">
        <v>92</v>
      </c>
      <c r="Q203" s="31" t="s">
        <v>84</v>
      </c>
      <c r="R203" s="7" t="s">
        <v>102</v>
      </c>
      <c r="S203" s="7"/>
      <c r="T203" s="7" t="s">
        <v>84</v>
      </c>
      <c r="U203" s="7"/>
      <c r="V203" s="7"/>
      <c r="W203" s="7"/>
      <c r="X203" s="7" t="str">
        <f>IF(COUNTIF(Y203:AA203,"H"),"H",
IF(COUNTIF(Y203:AA203,"M"),"M",
IF(COUNTIF(Y203:AA203,"L"),"L",
IF(COUNTIF(Y203:AA203,"B"),"B",""))))</f>
        <v/>
      </c>
      <c r="Y203" s="25"/>
      <c r="Z203" s="25"/>
      <c r="AA203" s="25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>
        <f>COUNTIF(AX203:BA203,5)+COUNTIF(BG203:BH203,5)+COUNTIF(BK203:BQ203,5)+COUNTIF(BU203:CD203,5)+COUNTIF(AX203:BA203,9)+COUNTIF(BG203:BH203,9)+COUNTIF(BK203:BQ203,9)+COUNTIF(BU203:CD203,9)</f>
        <v>0</v>
      </c>
      <c r="AM203" s="7">
        <f>COUNTIF(AX203:BA203,15)+COUNTIF(BG203:BH203,15)+COUNTIF(BK203:BQ203,15)+COUNTIF(BU203:CD203,15)+COUNTIF(AX203:BA203,25)+COUNTIF(BG203:BH203,25)+COUNTIF(BK203:BQ203,25)+COUNTIF(BU203:CD203,25)</f>
        <v>2</v>
      </c>
      <c r="AN203" s="7" t="str">
        <f>IF(AM203&gt;=1,"HIGH",IF(AL203&gt;=2,"MEDIUM","LOW"))</f>
        <v>HIGH</v>
      </c>
      <c r="AO203" s="7" t="str">
        <f>IF(AND(AM203=1,OR(H203="H",AB203="H"),TEXT(D203,0)&lt;&gt;"4"),"Y","N" )</f>
        <v>N</v>
      </c>
      <c r="AP203" s="7" t="s">
        <v>85</v>
      </c>
      <c r="AQ203" s="7" t="str">
        <f>IF(OR(AP203="Y",AO203="Y"),"MEDIUM",AN203)</f>
        <v>HIGH</v>
      </c>
      <c r="AR203" s="57" t="s">
        <v>84</v>
      </c>
      <c r="AS203" s="57" t="s">
        <v>86</v>
      </c>
      <c r="AT203" s="57" t="s">
        <v>85</v>
      </c>
      <c r="AU203" s="57" t="str">
        <f>IF(AND(AR203="H",AS203="S"),"Y",IF(OR(AND(AR203="L",AS203="S",AT203="Y"),AND(AR203="H",AS203="G",AT203="Y")),"Y","N"))</f>
        <v>N</v>
      </c>
      <c r="AW203" s="57" t="str">
        <f>IF(AU203="N",AQ203,IF(AQ203="LOW","MEDIUM","HIGH"))</f>
        <v>HIGH</v>
      </c>
      <c r="AX203" s="56">
        <f>INDEX('P-07 HACCP score'!$C$3:$E$7,MATCH(E203,'P-07 HACCP score'!$B$3:$B$7,0),MATCH('D-14 Ernst'!A$2,'P-07 HACCP score'!$C$2:$E$2,0))</f>
        <v>1.5</v>
      </c>
      <c r="AY203" s="56">
        <f>INDEX('P-07 HACCP score'!$C$3:$E$7,MATCH(F203,'P-07 HACCP score'!$B$3:$B$7,0),MATCH('D-14 Ernst'!B$2,'P-07 HACCP score'!$C$2:$E$2,0))</f>
        <v>0</v>
      </c>
      <c r="AZ203" s="56">
        <f>INDEX('P-07 HACCP score'!$C$3:$E$7,MATCH(G203,'P-07 HACCP score'!$B$3:$B$7,0),MATCH('D-14 Ernst'!C$2,'P-07 HACCP score'!$C$2:$E$2,0))</f>
        <v>0</v>
      </c>
      <c r="BA203" s="56" t="e">
        <f>INDEX('P-07 HACCP score'!$C$3:$E$7,MATCH(H203,'P-07 HACCP score'!$B$3:$B$7,0),MATCH('D-14 Ernst'!D$2,'P-07 HACCP score'!$C$2:$E$2,0))</f>
        <v>#N/A</v>
      </c>
      <c r="BB203" s="61">
        <f>INDEX('P-07 HACCP score'!$C$3:$E$7,MATCH(I203,'P-07 HACCP score'!$B$3:$B$7,0),MATCH('D-14 Ernst'!E$2,'P-07 HACCP score'!$C$2:$E$2,0))</f>
        <v>0</v>
      </c>
      <c r="BC203" s="61">
        <f>INDEX('P-07 HACCP score'!$C$3:$E$7,MATCH(J203,'P-07 HACCP score'!$B$3:$B$7,0),MATCH('D-14 Ernst'!F$2,'P-07 HACCP score'!$C$2:$E$2,0))</f>
        <v>0</v>
      </c>
      <c r="BD203" s="61">
        <f>INDEX('P-07 HACCP score'!$C$3:$E$7,MATCH(K203,'P-07 HACCP score'!$B$3:$B$7,0),MATCH('D-14 Ernst'!G$2,'P-07 HACCP score'!$C$2:$E$2,0))</f>
        <v>0</v>
      </c>
      <c r="BE203" s="61">
        <f>INDEX('P-07 HACCP score'!$C$3:$E$7,MATCH(L203,'P-07 HACCP score'!$B$3:$B$7,0),MATCH('D-14 Ernst'!H$2,'P-07 HACCP score'!$C$2:$E$2,0))</f>
        <v>0</v>
      </c>
      <c r="BF203" s="56">
        <f>INDEX('P-07 HACCP score'!$C$3:$E$7,MATCH(M203,'P-07 HACCP score'!$B$3:$B$7,0),MATCH('D-14 Ernst'!I$2,'P-07 HACCP score'!$C$2:$E$2,0))</f>
        <v>0</v>
      </c>
      <c r="BG203" s="56">
        <f>INDEX('P-07 HACCP score'!$C$3:$E$7,MATCH(N203,'P-07 HACCP score'!$B$3:$B$7,0),MATCH('D-14 Ernst'!J$2,'P-07 HACCP score'!$C$2:$E$2,0))</f>
        <v>0</v>
      </c>
      <c r="BH203" s="56">
        <f>INDEX('P-07 HACCP score'!$C$3:$E$7,MATCH(O203,'P-07 HACCP score'!$B$3:$B$7,0),MATCH('D-14 Ernst'!K$2,'P-07 HACCP score'!$C$2:$E$2,0))</f>
        <v>15</v>
      </c>
      <c r="BI203" s="62">
        <f>INDEX('P-07 HACCP score'!$C$3:$E$7,MATCH(P203,'P-07 HACCP score'!$B$3:$B$7,0),MATCH('D-14 Ernst'!L$2,'P-07 HACCP score'!$C$2:$E$2,0))</f>
        <v>15</v>
      </c>
      <c r="BJ203" s="62">
        <f>INDEX('P-07 HACCP score'!$C$3:$E$7,MATCH(Q203,'P-07 HACCP score'!$B$3:$B$7,0),MATCH('D-14 Ernst'!M$2,'P-07 HACCP score'!$C$2:$E$2,0))</f>
        <v>3</v>
      </c>
      <c r="BK203" s="56">
        <f>INDEX('P-07 HACCP score'!$C$3:$E$7,MATCH(R203,'P-07 HACCP score'!$B$3:$B$7,0),MATCH('D-14 Ernst'!N$2,'P-07 HACCP score'!$C$2:$E$2,0))</f>
        <v>15</v>
      </c>
      <c r="BL203" s="56">
        <f>INDEX('P-07 HACCP score'!$C$3:$E$7,MATCH(S203,'P-07 HACCP score'!$B$3:$B$7,0),MATCH('D-14 Ernst'!O$2,'P-07 HACCP score'!$C$2:$E$2,0))</f>
        <v>0</v>
      </c>
      <c r="BM203" s="56">
        <f>INDEX('P-07 HACCP score'!$C$3:$E$7,MATCH(T203,'P-07 HACCP score'!$B$3:$B$7,0),MATCH('D-14 Ernst'!P$2,'P-07 HACCP score'!$C$2:$E$2,0))</f>
        <v>3</v>
      </c>
      <c r="BN203" s="56">
        <f>INDEX('P-07 HACCP score'!$C$3:$E$7,MATCH(U203,'P-07 HACCP score'!$B$3:$B$7,0),MATCH('D-14 Ernst'!Q$2,'P-07 HACCP score'!$C$2:$E$2,0))</f>
        <v>0</v>
      </c>
      <c r="BO203" s="56">
        <f>INDEX('P-07 HACCP score'!$C$3:$E$7,MATCH(V203,'P-07 HACCP score'!$B$3:$B$7,0),MATCH('D-14 Ernst'!R$2,'P-07 HACCP score'!$C$2:$E$2,0))</f>
        <v>0</v>
      </c>
      <c r="BP203" s="56">
        <f>INDEX('P-07 HACCP score'!$C$3:$E$7,MATCH(W203,'P-07 HACCP score'!$B$3:$B$7,0),MATCH('D-14 Ernst'!S$2,'P-07 HACCP score'!$C$2:$E$2,0))</f>
        <v>0</v>
      </c>
      <c r="BQ203" s="56" t="e">
        <f>INDEX('P-07 HACCP score'!$C$3:$E$7,MATCH(X203,'P-07 HACCP score'!$B$3:$B$7,0),MATCH('D-14 Ernst'!T$2,'P-07 HACCP score'!$C$2:$E$2,0))</f>
        <v>#N/A</v>
      </c>
      <c r="BR203" s="63">
        <f>INDEX('P-07 HACCP score'!$C$3:$E$7,MATCH(Y203,'P-07 HACCP score'!$B$3:$B$7,0),MATCH('D-14 Ernst'!U$2,'P-07 HACCP score'!$C$2:$E$2,0))</f>
        <v>0</v>
      </c>
      <c r="BS203" s="63">
        <f>INDEX('P-07 HACCP score'!$C$3:$E$7,MATCH(Z203,'P-07 HACCP score'!$B$3:$B$7,0),MATCH('D-14 Ernst'!V$2,'P-07 HACCP score'!$C$2:$E$2,0))</f>
        <v>0</v>
      </c>
      <c r="BT203" s="63">
        <f>INDEX('P-07 HACCP score'!$C$3:$E$7,MATCH(AA203,'P-07 HACCP score'!$B$3:$B$7,0),MATCH('D-14 Ernst'!W$2,'P-07 HACCP score'!$C$2:$E$2,0))</f>
        <v>0</v>
      </c>
      <c r="BU203" s="56">
        <f>INDEX('P-07 HACCP score'!$C$3:$E$7,MATCH(AB203,'P-07 HACCP score'!$B$3:$B$7,0),MATCH('D-14 Ernst'!X$2,'P-07 HACCP score'!$C$2:$E$2,0))</f>
        <v>0</v>
      </c>
      <c r="BV203" s="56">
        <f>INDEX('P-07 HACCP score'!$C$3:$E$7,MATCH(AC203,'P-07 HACCP score'!$B$3:$B$7,0),MATCH('D-14 Ernst'!Y$2,'P-07 HACCP score'!$C$2:$E$2,0))</f>
        <v>0</v>
      </c>
      <c r="BW203" s="56">
        <f>INDEX('P-07 HACCP score'!$C$3:$E$7,MATCH(AD203,'P-07 HACCP score'!$B$3:$B$7,0),MATCH('D-14 Ernst'!Z$2,'P-07 HACCP score'!$C$2:$E$2,0))</f>
        <v>0</v>
      </c>
      <c r="BX203" s="56">
        <f>INDEX('P-07 HACCP score'!$C$3:$E$7,MATCH(AE203,'P-07 HACCP score'!$B$3:$B$7,0),MATCH('D-14 Ernst'!AA$2,'P-07 HACCP score'!$C$2:$E$2,0))</f>
        <v>0</v>
      </c>
      <c r="BY203" s="56">
        <f>INDEX('P-07 HACCP score'!$C$3:$E$7,MATCH(AF203,'P-07 HACCP score'!$B$3:$B$7,0),MATCH('D-14 Ernst'!AB$2,'P-07 HACCP score'!$C$2:$E$2,0))</f>
        <v>0</v>
      </c>
      <c r="BZ203" s="56">
        <f>INDEX('P-07 HACCP score'!$C$3:$E$7,MATCH(AG203,'P-07 HACCP score'!$B$3:$B$7,0),MATCH('D-14 Ernst'!AC$2,'P-07 HACCP score'!$C$2:$E$2,0))</f>
        <v>0</v>
      </c>
      <c r="CA203" s="56">
        <f>INDEX('P-07 HACCP score'!$C$3:$E$7,MATCH(AH203,'P-07 HACCP score'!$B$3:$B$7,0),MATCH('D-14 Ernst'!AD$2,'P-07 HACCP score'!$C$2:$E$2,0))</f>
        <v>0</v>
      </c>
      <c r="CB203" s="56">
        <f>INDEX('P-07 HACCP score'!$C$3:$E$7,MATCH(AI203,'P-07 HACCP score'!$B$3:$B$7,0),MATCH('D-14 Ernst'!AE$2,'P-07 HACCP score'!$C$2:$E$2,0))</f>
        <v>0</v>
      </c>
      <c r="CC203" s="56">
        <f>INDEX('P-07 HACCP score'!$C$3:$E$7,MATCH(AJ203,'P-07 HACCP score'!$B$3:$B$7,0),MATCH('D-14 Ernst'!AF$2,'P-07 HACCP score'!$C$2:$E$2,0))</f>
        <v>0</v>
      </c>
      <c r="CD203" s="56">
        <f>INDEX('P-07 HACCP score'!$C$3:$E$7,MATCH(AK203,'P-07 HACCP score'!$B$3:$B$7,0),MATCH('D-14 Ernst'!AG$2,'P-07 HACCP score'!$C$2:$E$2,0))</f>
        <v>0</v>
      </c>
    </row>
    <row r="204" spans="1:82" x14ac:dyDescent="0.3">
      <c r="A204" s="30">
        <v>51886</v>
      </c>
      <c r="B204" s="51" t="s">
        <v>312</v>
      </c>
      <c r="C204" s="46" t="s">
        <v>101</v>
      </c>
      <c r="D204" s="40">
        <v>4</v>
      </c>
      <c r="E204" s="32" t="s">
        <v>84</v>
      </c>
      <c r="F204" s="7"/>
      <c r="G204" s="30" t="s">
        <v>84</v>
      </c>
      <c r="H204" s="7" t="str">
        <f>IF(COUNTIF(I204:M204,"H"),"H",
IF(COUNTIF(I204:M204,"M"),"M",
IF(COUNTIF(I204:M204,"L"),"L",
IF(COUNTIF(I204:M204,"B"),"B",""))))</f>
        <v>L</v>
      </c>
      <c r="I204" s="33" t="s">
        <v>84</v>
      </c>
      <c r="J204" s="33" t="s">
        <v>84</v>
      </c>
      <c r="K204" s="10"/>
      <c r="L204" s="33" t="s">
        <v>83</v>
      </c>
      <c r="M204" s="10"/>
      <c r="N204" s="7"/>
      <c r="O204" s="7" t="str">
        <f>IF(COUNTIF(P204:Q204,"H"),"H",
IF(COUNTIF(P204:Q204,"M"),"M",
IF(COUNTIF(P204:Q204,"L"),"L",
IF(COUNTIF(P204:Q204,"B"),"B",""))))</f>
        <v>B</v>
      </c>
      <c r="P204" s="31" t="s">
        <v>83</v>
      </c>
      <c r="Q204" s="87" t="s">
        <v>83</v>
      </c>
      <c r="R204" s="30" t="s">
        <v>83</v>
      </c>
      <c r="S204" s="7"/>
      <c r="T204" s="30"/>
      <c r="U204" s="7"/>
      <c r="V204" s="7"/>
      <c r="W204" s="7"/>
      <c r="X204" s="7" t="str">
        <f>IF(COUNTIF(Y204:AA204,"H"),"H",
IF(COUNTIF(Y204:AA204,"M"),"M",
IF(COUNTIF(Y204:AA204,"L"),"L",
IF(COUNTIF(Y204:AA204,"B"),"B",""))))</f>
        <v/>
      </c>
      <c r="Y204" s="25"/>
      <c r="Z204" s="25"/>
      <c r="AA204" s="25"/>
      <c r="AB204" s="30" t="s">
        <v>102</v>
      </c>
      <c r="AC204" s="30"/>
      <c r="AD204" s="7"/>
      <c r="AE204" s="30"/>
      <c r="AF204" s="7"/>
      <c r="AG204" s="7"/>
      <c r="AH204" s="7"/>
      <c r="AI204" s="7"/>
      <c r="AJ204" s="7"/>
      <c r="AK204" s="7"/>
      <c r="AL204" s="7">
        <f>COUNTIF(AX204:BA204,5)+COUNTIF(BG204:BH204,5)+COUNTIF(BK204:BQ204,5)+COUNTIF(BU204:CD204,5)+COUNTIF(AX204:BA204,9)+COUNTIF(BG204:BH204,9)+COUNTIF(BK204:BQ204,9)+COUNTIF(BU204:CD204,9)</f>
        <v>2</v>
      </c>
      <c r="AM204" s="7">
        <f>COUNTIF(AX204:BA204,15)+COUNTIF(BG204:BH204,15)+COUNTIF(BK204:BQ204,15)+COUNTIF(BU204:CD204,15)+COUNTIF(AX204:BA204,25)+COUNTIF(BG204:BH204,25)+COUNTIF(BK204:BQ204,25)+COUNTIF(BU204:CD204,25)</f>
        <v>0</v>
      </c>
      <c r="AN204" s="7" t="str">
        <f>IF(AM204&gt;=1,"HIGH",IF(AL204&gt;=2,"MEDIUM","LOW"))</f>
        <v>MEDIUM</v>
      </c>
      <c r="AO204" s="7" t="str">
        <f>IF(AND(AM204=1,OR(H204="H",AB204="H"),TEXT(D204,0)&lt;&gt;"4"),"Y","N" )</f>
        <v>N</v>
      </c>
      <c r="AP204" s="7" t="s">
        <v>85</v>
      </c>
      <c r="AQ204" s="7" t="str">
        <f>IF(OR(AP204="Y",AO204="Y"),"MEDIUM",AN204)</f>
        <v>MEDIUM</v>
      </c>
      <c r="AU204" s="57" t="str">
        <f>IF(AND(AR204="H",AS204="S"),"Y",IF(OR(AND(AR204="L",AS204="S",AT204="Y"),AND(AR204="H",AS204="G",AT204="Y")),"Y","N"))</f>
        <v>N</v>
      </c>
      <c r="AW204" s="57" t="str">
        <f>IF(AU204="N",AQ204,IF(AQ204="LOW","MEDIUM","HIGH"))</f>
        <v>MEDIUM</v>
      </c>
      <c r="AX204" s="56">
        <f>INDEX('P-07 HACCP score'!$C$3:$E$7,MATCH(E204,'P-07 HACCP score'!$B$3:$B$7,0),MATCH('D-14 Ernst'!A$2,'P-07 HACCP score'!$C$2:$E$2,0))</f>
        <v>3</v>
      </c>
      <c r="AY204" s="56">
        <f>INDEX('P-07 HACCP score'!$C$3:$E$7,MATCH(F204,'P-07 HACCP score'!$B$3:$B$7,0),MATCH('D-14 Ernst'!B$2,'P-07 HACCP score'!$C$2:$E$2,0))</f>
        <v>0</v>
      </c>
      <c r="AZ204" s="56">
        <f>INDEX('P-07 HACCP score'!$C$3:$E$7,MATCH(G204,'P-07 HACCP score'!$B$3:$B$7,0),MATCH('D-14 Ernst'!C$2,'P-07 HACCP score'!$C$2:$E$2,0))</f>
        <v>5</v>
      </c>
      <c r="BA204" s="56">
        <f>INDEX('P-07 HACCP score'!$C$3:$E$7,MATCH(H204,'P-07 HACCP score'!$B$3:$B$7,0),MATCH('D-14 Ernst'!D$2,'P-07 HACCP score'!$C$2:$E$2,0))</f>
        <v>3</v>
      </c>
      <c r="BB204" s="61">
        <f>INDEX('P-07 HACCP score'!$C$3:$E$7,MATCH(I204,'P-07 HACCP score'!$B$3:$B$7,0),MATCH('D-14 Ernst'!E$2,'P-07 HACCP score'!$C$2:$E$2,0))</f>
        <v>3</v>
      </c>
      <c r="BC204" s="61">
        <f>INDEX('P-07 HACCP score'!$C$3:$E$7,MATCH(J204,'P-07 HACCP score'!$B$3:$B$7,0),MATCH('D-14 Ernst'!F$2,'P-07 HACCP score'!$C$2:$E$2,0))</f>
        <v>3</v>
      </c>
      <c r="BD204" s="61">
        <f>INDEX('P-07 HACCP score'!$C$3:$E$7,MATCH(K204,'P-07 HACCP score'!$B$3:$B$7,0),MATCH('D-14 Ernst'!G$2,'P-07 HACCP score'!$C$2:$E$2,0))</f>
        <v>0</v>
      </c>
      <c r="BE204" s="61">
        <f>INDEX('P-07 HACCP score'!$C$3:$E$7,MATCH(L204,'P-07 HACCP score'!$B$3:$B$7,0),MATCH('D-14 Ernst'!H$2,'P-07 HACCP score'!$C$2:$E$2,0))</f>
        <v>1.5</v>
      </c>
      <c r="BF204" s="56">
        <f>INDEX('P-07 HACCP score'!$C$3:$E$7,MATCH(M204,'P-07 HACCP score'!$B$3:$B$7,0),MATCH('D-14 Ernst'!I$2,'P-07 HACCP score'!$C$2:$E$2,0))</f>
        <v>0</v>
      </c>
      <c r="BG204" s="56">
        <f>INDEX('P-07 HACCP score'!$C$3:$E$7,MATCH(N204,'P-07 HACCP score'!$B$3:$B$7,0),MATCH('D-14 Ernst'!J$2,'P-07 HACCP score'!$C$2:$E$2,0))</f>
        <v>0</v>
      </c>
      <c r="BH204" s="56">
        <f>INDEX('P-07 HACCP score'!$C$3:$E$7,MATCH(O204,'P-07 HACCP score'!$B$3:$B$7,0),MATCH('D-14 Ernst'!K$2,'P-07 HACCP score'!$C$2:$E$2,0))</f>
        <v>1.5</v>
      </c>
      <c r="BI204" s="62">
        <f>INDEX('P-07 HACCP score'!$C$3:$E$7,MATCH(P204,'P-07 HACCP score'!$B$3:$B$7,0),MATCH('D-14 Ernst'!L$2,'P-07 HACCP score'!$C$2:$E$2,0))</f>
        <v>1.5</v>
      </c>
      <c r="BJ204" s="62">
        <f>INDEX('P-07 HACCP score'!$C$3:$E$7,MATCH(Q204,'P-07 HACCP score'!$B$3:$B$7,0),MATCH('D-14 Ernst'!M$2,'P-07 HACCP score'!$C$2:$E$2,0))</f>
        <v>1.5</v>
      </c>
      <c r="BK204" s="56">
        <f>INDEX('P-07 HACCP score'!$C$3:$E$7,MATCH(R204,'P-07 HACCP score'!$B$3:$B$7,0),MATCH('D-14 Ernst'!N$2,'P-07 HACCP score'!$C$2:$E$2,0))</f>
        <v>2.5</v>
      </c>
      <c r="BL204" s="56">
        <f>INDEX('P-07 HACCP score'!$C$3:$E$7,MATCH(S204,'P-07 HACCP score'!$B$3:$B$7,0),MATCH('D-14 Ernst'!O$2,'P-07 HACCP score'!$C$2:$E$2,0))</f>
        <v>0</v>
      </c>
      <c r="BM204" s="56">
        <f>INDEX('P-07 HACCP score'!$C$3:$E$7,MATCH(T204,'P-07 HACCP score'!$B$3:$B$7,0),MATCH('D-14 Ernst'!P$2,'P-07 HACCP score'!$C$2:$E$2,0))</f>
        <v>0</v>
      </c>
      <c r="BN204" s="56">
        <f>INDEX('P-07 HACCP score'!$C$3:$E$7,MATCH(U204,'P-07 HACCP score'!$B$3:$B$7,0),MATCH('D-14 Ernst'!Q$2,'P-07 HACCP score'!$C$2:$E$2,0))</f>
        <v>0</v>
      </c>
      <c r="BO204" s="56">
        <f>INDEX('P-07 HACCP score'!$C$3:$E$7,MATCH(V204,'P-07 HACCP score'!$B$3:$B$7,0),MATCH('D-14 Ernst'!R$2,'P-07 HACCP score'!$C$2:$E$2,0))</f>
        <v>0</v>
      </c>
      <c r="BP204" s="56">
        <f>INDEX('P-07 HACCP score'!$C$3:$E$7,MATCH(W204,'P-07 HACCP score'!$B$3:$B$7,0),MATCH('D-14 Ernst'!S$2,'P-07 HACCP score'!$C$2:$E$2,0))</f>
        <v>0</v>
      </c>
      <c r="BQ204" s="56" t="e">
        <f>INDEX('P-07 HACCP score'!$C$3:$E$7,MATCH(X204,'P-07 HACCP score'!$B$3:$B$7,0),MATCH('D-14 Ernst'!T$2,'P-07 HACCP score'!$C$2:$E$2,0))</f>
        <v>#N/A</v>
      </c>
      <c r="BR204" s="63">
        <f>INDEX('P-07 HACCP score'!$C$3:$E$7,MATCH(Y204,'P-07 HACCP score'!$B$3:$B$7,0),MATCH('D-14 Ernst'!U$2,'P-07 HACCP score'!$C$2:$E$2,0))</f>
        <v>0</v>
      </c>
      <c r="BS204" s="63">
        <f>INDEX('P-07 HACCP score'!$C$3:$E$7,MATCH(Z204,'P-07 HACCP score'!$B$3:$B$7,0),MATCH('D-14 Ernst'!V$2,'P-07 HACCP score'!$C$2:$E$2,0))</f>
        <v>0</v>
      </c>
      <c r="BT204" s="63">
        <f>INDEX('P-07 HACCP score'!$C$3:$E$7,MATCH(AA204,'P-07 HACCP score'!$B$3:$B$7,0),MATCH('D-14 Ernst'!W$2,'P-07 HACCP score'!$C$2:$E$2,0))</f>
        <v>0</v>
      </c>
      <c r="BU204" s="56">
        <f>INDEX('P-07 HACCP score'!$C$3:$E$7,MATCH(AB204,'P-07 HACCP score'!$B$3:$B$7,0),MATCH('D-14 Ernst'!X$2,'P-07 HACCP score'!$C$2:$E$2,0))</f>
        <v>9</v>
      </c>
      <c r="BV204" s="56">
        <f>INDEX('P-07 HACCP score'!$C$3:$E$7,MATCH(AC204,'P-07 HACCP score'!$B$3:$B$7,0),MATCH('D-14 Ernst'!Y$2,'P-07 HACCP score'!$C$2:$E$2,0))</f>
        <v>0</v>
      </c>
      <c r="BW204" s="56">
        <f>INDEX('P-07 HACCP score'!$C$3:$E$7,MATCH(AD204,'P-07 HACCP score'!$B$3:$B$7,0),MATCH('D-14 Ernst'!Z$2,'P-07 HACCP score'!$C$2:$E$2,0))</f>
        <v>0</v>
      </c>
      <c r="BX204" s="56">
        <f>INDEX('P-07 HACCP score'!$C$3:$E$7,MATCH(AE204,'P-07 HACCP score'!$B$3:$B$7,0),MATCH('D-14 Ernst'!AA$2,'P-07 HACCP score'!$C$2:$E$2,0))</f>
        <v>0</v>
      </c>
      <c r="BY204" s="56">
        <f>INDEX('P-07 HACCP score'!$C$3:$E$7,MATCH(AF204,'P-07 HACCP score'!$B$3:$B$7,0),MATCH('D-14 Ernst'!AB$2,'P-07 HACCP score'!$C$2:$E$2,0))</f>
        <v>0</v>
      </c>
      <c r="BZ204" s="56">
        <f>INDEX('P-07 HACCP score'!$C$3:$E$7,MATCH(AG204,'P-07 HACCP score'!$B$3:$B$7,0),MATCH('D-14 Ernst'!AC$2,'P-07 HACCP score'!$C$2:$E$2,0))</f>
        <v>0</v>
      </c>
      <c r="CA204" s="56">
        <f>INDEX('P-07 HACCP score'!$C$3:$E$7,MATCH(AH204,'P-07 HACCP score'!$B$3:$B$7,0),MATCH('D-14 Ernst'!AD$2,'P-07 HACCP score'!$C$2:$E$2,0))</f>
        <v>0</v>
      </c>
      <c r="CB204" s="56">
        <f>INDEX('P-07 HACCP score'!$C$3:$E$7,MATCH(AI204,'P-07 HACCP score'!$B$3:$B$7,0),MATCH('D-14 Ernst'!AE$2,'P-07 HACCP score'!$C$2:$E$2,0))</f>
        <v>0</v>
      </c>
      <c r="CC204" s="56">
        <f>INDEX('P-07 HACCP score'!$C$3:$E$7,MATCH(AJ204,'P-07 HACCP score'!$B$3:$B$7,0),MATCH('D-14 Ernst'!AF$2,'P-07 HACCP score'!$C$2:$E$2,0))</f>
        <v>0</v>
      </c>
      <c r="CD204" s="56">
        <f>INDEX('P-07 HACCP score'!$C$3:$E$7,MATCH(AK204,'P-07 HACCP score'!$B$3:$B$7,0),MATCH('D-14 Ernst'!AG$2,'P-07 HACCP score'!$C$2:$E$2,0))</f>
        <v>0</v>
      </c>
    </row>
    <row r="205" spans="1:82" x14ac:dyDescent="0.3">
      <c r="A205" s="48">
        <v>51885</v>
      </c>
      <c r="B205" s="49" t="s">
        <v>313</v>
      </c>
      <c r="C205" s="45" t="s">
        <v>101</v>
      </c>
      <c r="D205" s="39">
        <v>4</v>
      </c>
      <c r="E205" s="32" t="s">
        <v>83</v>
      </c>
      <c r="F205" s="7"/>
      <c r="G205" s="30" t="s">
        <v>83</v>
      </c>
      <c r="H205" s="7" t="str">
        <f>IF(COUNTIF(I205:M205,"H"),"H",
IF(COUNTIF(I205:M205,"M"),"M",
IF(COUNTIF(I205:M205,"L"),"L",
IF(COUNTIF(I205:M205,"B"),"B",""))))</f>
        <v>L</v>
      </c>
      <c r="I205" s="10"/>
      <c r="J205" s="92" t="s">
        <v>84</v>
      </c>
      <c r="K205" s="10"/>
      <c r="L205" s="92" t="s">
        <v>83</v>
      </c>
      <c r="M205" s="10"/>
      <c r="N205" s="7"/>
      <c r="O205" s="7" t="str">
        <f>IF(COUNTIF(P205:Q205,"H"),"H",
IF(COUNTIF(P205:Q205,"M"),"M",
IF(COUNTIF(P205:Q205,"L"),"L",
IF(COUNTIF(P205:Q205,"B"),"B",""))))</f>
        <v>B</v>
      </c>
      <c r="P205" s="31" t="s">
        <v>83</v>
      </c>
      <c r="Q205" s="87" t="s">
        <v>83</v>
      </c>
      <c r="R205" s="7" t="s">
        <v>84</v>
      </c>
      <c r="S205" s="7" t="s">
        <v>84</v>
      </c>
      <c r="T205" s="7" t="s">
        <v>83</v>
      </c>
      <c r="U205" s="7"/>
      <c r="V205" s="7"/>
      <c r="W205" s="7"/>
      <c r="X205" s="7" t="str">
        <f>IF(COUNTIF(Y205:AA205,"H"),"H",
IF(COUNTIF(Y205:AA205,"M"),"M",
IF(COUNTIF(Y205:AA205,"L"),"L",
IF(COUNTIF(Y205:AA205,"B"),"B",""))))</f>
        <v/>
      </c>
      <c r="Y205" s="25"/>
      <c r="Z205" s="25"/>
      <c r="AA205" s="25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>
        <f>COUNTIF(AX205:BA205,5)+COUNTIF(BG205:BH205,5)+COUNTIF(BK205:BQ205,5)+COUNTIF(BU205:CD205,5)+COUNTIF(AX205:BA205,9)+COUNTIF(BG205:BH205,9)+COUNTIF(BK205:BQ205,9)+COUNTIF(BU205:CD205,9)</f>
        <v>1</v>
      </c>
      <c r="AM205" s="7">
        <f>COUNTIF(AX205:BA205,15)+COUNTIF(BG205:BH205,15)+COUNTIF(BK205:BQ205,15)+COUNTIF(BU205:CD205,15)+COUNTIF(AX205:BA205,25)+COUNTIF(BG205:BH205,25)+COUNTIF(BK205:BQ205,25)+COUNTIF(BU205:CD205,25)</f>
        <v>0</v>
      </c>
      <c r="AN205" s="7" t="str">
        <f>IF(AM205&gt;=1,"HIGH",IF(AL205&gt;=2,"MEDIUM","LOW"))</f>
        <v>LOW</v>
      </c>
      <c r="AO205" s="7" t="str">
        <f>IF(AND(AM205=1,OR(H205="H",AB205="H"),TEXT(D205,0)&lt;&gt;"4"),"Y","N" )</f>
        <v>N</v>
      </c>
      <c r="AP205" s="7" t="s">
        <v>85</v>
      </c>
      <c r="AQ205" s="7" t="str">
        <f>IF(OR(AP205="Y",AO205="Y"),"MEDIUM",AN205)</f>
        <v>LOW</v>
      </c>
      <c r="AR205" s="57" t="s">
        <v>84</v>
      </c>
      <c r="AS205" s="57" t="s">
        <v>86</v>
      </c>
      <c r="AT205" s="57" t="s">
        <v>85</v>
      </c>
      <c r="AU205" s="57" t="str">
        <f>IF(AND(AR205="H",AS205="S"),"Y",IF(OR(AND(AR205="L",AS205="S",AT205="Y"),AND(AR205="H",AS205="G",AT205="Y")),"Y","N"))</f>
        <v>N</v>
      </c>
      <c r="AW205" s="57" t="str">
        <f>IF(AU205="N",AQ205,IF(AQ205="LOW","MEDIUM","HIGH"))</f>
        <v>LOW</v>
      </c>
      <c r="AX205" s="56">
        <f>INDEX('P-07 HACCP score'!$C$3:$E$7,MATCH(E205,'P-07 HACCP score'!$B$3:$B$7,0),MATCH('D-14 Ernst'!A$2,'P-07 HACCP score'!$C$2:$E$2,0))</f>
        <v>1.5</v>
      </c>
      <c r="AY205" s="56">
        <f>INDEX('P-07 HACCP score'!$C$3:$E$7,MATCH(F205,'P-07 HACCP score'!$B$3:$B$7,0),MATCH('D-14 Ernst'!B$2,'P-07 HACCP score'!$C$2:$E$2,0))</f>
        <v>0</v>
      </c>
      <c r="AZ205" s="56">
        <f>INDEX('P-07 HACCP score'!$C$3:$E$7,MATCH(G205,'P-07 HACCP score'!$B$3:$B$7,0),MATCH('D-14 Ernst'!C$2,'P-07 HACCP score'!$C$2:$E$2,0))</f>
        <v>2.5</v>
      </c>
      <c r="BA205" s="56">
        <f>INDEX('P-07 HACCP score'!$C$3:$E$7,MATCH(H205,'P-07 HACCP score'!$B$3:$B$7,0),MATCH('D-14 Ernst'!D$2,'P-07 HACCP score'!$C$2:$E$2,0))</f>
        <v>3</v>
      </c>
      <c r="BB205" s="61">
        <f>INDEX('P-07 HACCP score'!$C$3:$E$7,MATCH(I205,'P-07 HACCP score'!$B$3:$B$7,0),MATCH('D-14 Ernst'!E$2,'P-07 HACCP score'!$C$2:$E$2,0))</f>
        <v>0</v>
      </c>
      <c r="BC205" s="61">
        <f>INDEX('P-07 HACCP score'!$C$3:$E$7,MATCH(J205,'P-07 HACCP score'!$B$3:$B$7,0),MATCH('D-14 Ernst'!F$2,'P-07 HACCP score'!$C$2:$E$2,0))</f>
        <v>3</v>
      </c>
      <c r="BD205" s="61">
        <f>INDEX('P-07 HACCP score'!$C$3:$E$7,MATCH(K205,'P-07 HACCP score'!$B$3:$B$7,0),MATCH('D-14 Ernst'!G$2,'P-07 HACCP score'!$C$2:$E$2,0))</f>
        <v>0</v>
      </c>
      <c r="BE205" s="61">
        <f>INDEX('P-07 HACCP score'!$C$3:$E$7,MATCH(L205,'P-07 HACCP score'!$B$3:$B$7,0),MATCH('D-14 Ernst'!H$2,'P-07 HACCP score'!$C$2:$E$2,0))</f>
        <v>1.5</v>
      </c>
      <c r="BF205" s="56">
        <f>INDEX('P-07 HACCP score'!$C$3:$E$7,MATCH(M205,'P-07 HACCP score'!$B$3:$B$7,0),MATCH('D-14 Ernst'!I$2,'P-07 HACCP score'!$C$2:$E$2,0))</f>
        <v>0</v>
      </c>
      <c r="BG205" s="56">
        <f>INDEX('P-07 HACCP score'!$C$3:$E$7,MATCH(N205,'P-07 HACCP score'!$B$3:$B$7,0),MATCH('D-14 Ernst'!J$2,'P-07 HACCP score'!$C$2:$E$2,0))</f>
        <v>0</v>
      </c>
      <c r="BH205" s="56">
        <f>INDEX('P-07 HACCP score'!$C$3:$E$7,MATCH(O205,'P-07 HACCP score'!$B$3:$B$7,0),MATCH('D-14 Ernst'!K$2,'P-07 HACCP score'!$C$2:$E$2,0))</f>
        <v>1.5</v>
      </c>
      <c r="BI205" s="62">
        <f>INDEX('P-07 HACCP score'!$C$3:$E$7,MATCH(P205,'P-07 HACCP score'!$B$3:$B$7,0),MATCH('D-14 Ernst'!L$2,'P-07 HACCP score'!$C$2:$E$2,0))</f>
        <v>1.5</v>
      </c>
      <c r="BJ205" s="62">
        <f>INDEX('P-07 HACCP score'!$C$3:$E$7,MATCH(Q205,'P-07 HACCP score'!$B$3:$B$7,0),MATCH('D-14 Ernst'!M$2,'P-07 HACCP score'!$C$2:$E$2,0))</f>
        <v>1.5</v>
      </c>
      <c r="BK205" s="56">
        <f>INDEX('P-07 HACCP score'!$C$3:$E$7,MATCH(R205,'P-07 HACCP score'!$B$3:$B$7,0),MATCH('D-14 Ernst'!N$2,'P-07 HACCP score'!$C$2:$E$2,0))</f>
        <v>5</v>
      </c>
      <c r="BL205" s="56">
        <f>INDEX('P-07 HACCP score'!$C$3:$E$7,MATCH(S205,'P-07 HACCP score'!$B$3:$B$7,0),MATCH('D-14 Ernst'!O$2,'P-07 HACCP score'!$C$2:$E$2,0))</f>
        <v>1</v>
      </c>
      <c r="BM205" s="56">
        <f>INDEX('P-07 HACCP score'!$C$3:$E$7,MATCH(T205,'P-07 HACCP score'!$B$3:$B$7,0),MATCH('D-14 Ernst'!P$2,'P-07 HACCP score'!$C$2:$E$2,0))</f>
        <v>1.5</v>
      </c>
      <c r="BN205" s="56">
        <f>INDEX('P-07 HACCP score'!$C$3:$E$7,MATCH(U205,'P-07 HACCP score'!$B$3:$B$7,0),MATCH('D-14 Ernst'!Q$2,'P-07 HACCP score'!$C$2:$E$2,0))</f>
        <v>0</v>
      </c>
      <c r="BO205" s="56">
        <f>INDEX('P-07 HACCP score'!$C$3:$E$7,MATCH(V205,'P-07 HACCP score'!$B$3:$B$7,0),MATCH('D-14 Ernst'!R$2,'P-07 HACCP score'!$C$2:$E$2,0))</f>
        <v>0</v>
      </c>
      <c r="BP205" s="56">
        <f>INDEX('P-07 HACCP score'!$C$3:$E$7,MATCH(W205,'P-07 HACCP score'!$B$3:$B$7,0),MATCH('D-14 Ernst'!S$2,'P-07 HACCP score'!$C$2:$E$2,0))</f>
        <v>0</v>
      </c>
      <c r="BQ205" s="56" t="e">
        <f>INDEX('P-07 HACCP score'!$C$3:$E$7,MATCH(X205,'P-07 HACCP score'!$B$3:$B$7,0),MATCH('D-14 Ernst'!T$2,'P-07 HACCP score'!$C$2:$E$2,0))</f>
        <v>#N/A</v>
      </c>
      <c r="BR205" s="63">
        <f>INDEX('P-07 HACCP score'!$C$3:$E$7,MATCH(Y205,'P-07 HACCP score'!$B$3:$B$7,0),MATCH('D-14 Ernst'!U$2,'P-07 HACCP score'!$C$2:$E$2,0))</f>
        <v>0</v>
      </c>
      <c r="BS205" s="63">
        <f>INDEX('P-07 HACCP score'!$C$3:$E$7,MATCH(Z205,'P-07 HACCP score'!$B$3:$B$7,0),MATCH('D-14 Ernst'!V$2,'P-07 HACCP score'!$C$2:$E$2,0))</f>
        <v>0</v>
      </c>
      <c r="BT205" s="63">
        <f>INDEX('P-07 HACCP score'!$C$3:$E$7,MATCH(AA205,'P-07 HACCP score'!$B$3:$B$7,0),MATCH('D-14 Ernst'!W$2,'P-07 HACCP score'!$C$2:$E$2,0))</f>
        <v>0</v>
      </c>
      <c r="BU205" s="56">
        <f>INDEX('P-07 HACCP score'!$C$3:$E$7,MATCH(AB205,'P-07 HACCP score'!$B$3:$B$7,0),MATCH('D-14 Ernst'!X$2,'P-07 HACCP score'!$C$2:$E$2,0))</f>
        <v>0</v>
      </c>
      <c r="BV205" s="56">
        <f>INDEX('P-07 HACCP score'!$C$3:$E$7,MATCH(AC205,'P-07 HACCP score'!$B$3:$B$7,0),MATCH('D-14 Ernst'!Y$2,'P-07 HACCP score'!$C$2:$E$2,0))</f>
        <v>0</v>
      </c>
      <c r="BW205" s="56">
        <f>INDEX('P-07 HACCP score'!$C$3:$E$7,MATCH(AD205,'P-07 HACCP score'!$B$3:$B$7,0),MATCH('D-14 Ernst'!Z$2,'P-07 HACCP score'!$C$2:$E$2,0))</f>
        <v>0</v>
      </c>
      <c r="BX205" s="56">
        <f>INDEX('P-07 HACCP score'!$C$3:$E$7,MATCH(AE205,'P-07 HACCP score'!$B$3:$B$7,0),MATCH('D-14 Ernst'!AA$2,'P-07 HACCP score'!$C$2:$E$2,0))</f>
        <v>0</v>
      </c>
      <c r="BY205" s="56">
        <f>INDEX('P-07 HACCP score'!$C$3:$E$7,MATCH(AF205,'P-07 HACCP score'!$B$3:$B$7,0),MATCH('D-14 Ernst'!AB$2,'P-07 HACCP score'!$C$2:$E$2,0))</f>
        <v>0</v>
      </c>
      <c r="BZ205" s="56">
        <f>INDEX('P-07 HACCP score'!$C$3:$E$7,MATCH(AG205,'P-07 HACCP score'!$B$3:$B$7,0),MATCH('D-14 Ernst'!AC$2,'P-07 HACCP score'!$C$2:$E$2,0))</f>
        <v>0</v>
      </c>
      <c r="CA205" s="56">
        <f>INDEX('P-07 HACCP score'!$C$3:$E$7,MATCH(AH205,'P-07 HACCP score'!$B$3:$B$7,0),MATCH('D-14 Ernst'!AD$2,'P-07 HACCP score'!$C$2:$E$2,0))</f>
        <v>0</v>
      </c>
      <c r="CB205" s="56">
        <f>INDEX('P-07 HACCP score'!$C$3:$E$7,MATCH(AI205,'P-07 HACCP score'!$B$3:$B$7,0),MATCH('D-14 Ernst'!AE$2,'P-07 HACCP score'!$C$2:$E$2,0))</f>
        <v>0</v>
      </c>
      <c r="CC205" s="56">
        <f>INDEX('P-07 HACCP score'!$C$3:$E$7,MATCH(AJ205,'P-07 HACCP score'!$B$3:$B$7,0),MATCH('D-14 Ernst'!AF$2,'P-07 HACCP score'!$C$2:$E$2,0))</f>
        <v>0</v>
      </c>
      <c r="CD205" s="56">
        <f>INDEX('P-07 HACCP score'!$C$3:$E$7,MATCH(AK205,'P-07 HACCP score'!$B$3:$B$7,0),MATCH('D-14 Ernst'!AG$2,'P-07 HACCP score'!$C$2:$E$2,0))</f>
        <v>0</v>
      </c>
    </row>
    <row r="206" spans="1:82" x14ac:dyDescent="0.3">
      <c r="A206" s="48">
        <v>30790</v>
      </c>
      <c r="B206" s="49" t="s">
        <v>314</v>
      </c>
      <c r="C206" s="45" t="s">
        <v>160</v>
      </c>
      <c r="D206" s="39">
        <v>5</v>
      </c>
      <c r="E206" s="8"/>
      <c r="F206" s="7"/>
      <c r="G206" s="7"/>
      <c r="H206" s="7" t="str">
        <f>IF(COUNTIF(I206:M206,"H"),"H",
IF(COUNTIF(I206:M206,"M"),"M",
IF(COUNTIF(I206:M206,"L"),"L",
IF(COUNTIF(I206:M206,"B"),"B",""))))</f>
        <v/>
      </c>
      <c r="I206" s="10"/>
      <c r="J206" s="10"/>
      <c r="K206" s="10"/>
      <c r="L206" s="10"/>
      <c r="M206" s="10"/>
      <c r="N206" s="7"/>
      <c r="O206" s="93" t="str">
        <f>IF(COUNTIF(P206:Q206,"H"),"H",
IF(COUNTIF(P206:Q206,"M"),"M",
IF(COUNTIF(P206:Q206,"L"),"L",
IF(COUNTIF(P206:Q206,"B"),"B",""))))</f>
        <v>M</v>
      </c>
      <c r="P206" s="87" t="s">
        <v>102</v>
      </c>
      <c r="Q206" s="87" t="s">
        <v>83</v>
      </c>
      <c r="R206" s="84" t="s">
        <v>84</v>
      </c>
      <c r="S206" s="93"/>
      <c r="T206" s="84" t="s">
        <v>83</v>
      </c>
      <c r="U206" s="7"/>
      <c r="V206" s="7"/>
      <c r="W206" s="7"/>
      <c r="X206" s="7" t="str">
        <f>IF(COUNTIF(Y206:AA206,"H"),"H",
IF(COUNTIF(Y206:AA206,"M"),"M",
IF(COUNTIF(Y206:AA206,"L"),"L",
IF(COUNTIF(Y206:AA206,"B"),"B",""))))</f>
        <v/>
      </c>
      <c r="Y206" s="25"/>
      <c r="Z206" s="25"/>
      <c r="AA206" s="25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93">
        <f>COUNTIF(AX206:BA206,5)+COUNTIF(BG206:BH206,5)+COUNTIF(BK206:BQ206,5)+COUNTIF(BU206:CD206,5)+COUNTIF(AX206:BA206,9)+COUNTIF(BG206:BH206,9)+COUNTIF(BK206:BQ206,9)+COUNTIF(BU206:CD206,9)</f>
        <v>2</v>
      </c>
      <c r="AM206" s="93">
        <f>COUNTIF(AX206:BA206,15)+COUNTIF(BG206:BH206,15)+COUNTIF(BK206:BQ206,15)+COUNTIF(BU206:CD206,15)+COUNTIF(AX206:BA206,25)+COUNTIF(BG206:BH206,25)+COUNTIF(BK206:BQ206,25)+COUNTIF(BU206:CD206,25)</f>
        <v>0</v>
      </c>
      <c r="AN206" s="93" t="str">
        <f>IF(AM206&gt;=1,"HIGH",IF(AL206&gt;=2,"MEDIUM","LOW"))</f>
        <v>MEDIUM</v>
      </c>
      <c r="AO206" s="93" t="str">
        <f>IF(AND(AM206=1,OR(H206="H",AB206="H"),TEXT(D206,0)&lt;&gt;"4"),"Y","N" )</f>
        <v>N</v>
      </c>
      <c r="AP206" s="93" t="s">
        <v>85</v>
      </c>
      <c r="AQ206" s="93" t="str">
        <f>IF(OR(AP206="Y",AO206="Y"),"MEDIUM",AN206)</f>
        <v>MEDIUM</v>
      </c>
      <c r="AR206" s="57" t="s">
        <v>84</v>
      </c>
      <c r="AS206" s="57" t="s">
        <v>86</v>
      </c>
      <c r="AT206" s="57" t="s">
        <v>85</v>
      </c>
      <c r="AU206" s="57" t="str">
        <f>IF(AND(AR206="H",AS206="S"),"Y",IF(OR(AND(AR206="L",AS206="S",AT206="Y"),AND(AR206="H",AS206="G",AT206="Y")),"Y","N"))</f>
        <v>N</v>
      </c>
      <c r="AW206" s="57" t="str">
        <f>IF(AU206="N",AQ206,IF(AQ206="LOW","MEDIUM","HIGH"))</f>
        <v>MEDIUM</v>
      </c>
      <c r="AX206" s="56">
        <f>INDEX('P-07 HACCP score'!$C$3:$E$7,MATCH(E206,'P-07 HACCP score'!$B$3:$B$7,0),MATCH('D-14 Ernst'!A$2,'P-07 HACCP score'!$C$2:$E$2,0))</f>
        <v>0</v>
      </c>
      <c r="AY206" s="56">
        <f>INDEX('P-07 HACCP score'!$C$3:$E$7,MATCH(F206,'P-07 HACCP score'!$B$3:$B$7,0),MATCH('D-14 Ernst'!B$2,'P-07 HACCP score'!$C$2:$E$2,0))</f>
        <v>0</v>
      </c>
      <c r="AZ206" s="56">
        <f>INDEX('P-07 HACCP score'!$C$3:$E$7,MATCH(G206,'P-07 HACCP score'!$B$3:$B$7,0),MATCH('D-14 Ernst'!C$2,'P-07 HACCP score'!$C$2:$E$2,0))</f>
        <v>0</v>
      </c>
      <c r="BA206" s="56" t="e">
        <f>INDEX('P-07 HACCP score'!$C$3:$E$7,MATCH(H206,'P-07 HACCP score'!$B$3:$B$7,0),MATCH('D-14 Ernst'!D$2,'P-07 HACCP score'!$C$2:$E$2,0))</f>
        <v>#N/A</v>
      </c>
      <c r="BB206" s="61">
        <f>INDEX('P-07 HACCP score'!$C$3:$E$7,MATCH(I206,'P-07 HACCP score'!$B$3:$B$7,0),MATCH('D-14 Ernst'!E$2,'P-07 HACCP score'!$C$2:$E$2,0))</f>
        <v>0</v>
      </c>
      <c r="BC206" s="61">
        <f>INDEX('P-07 HACCP score'!$C$3:$E$7,MATCH(J206,'P-07 HACCP score'!$B$3:$B$7,0),MATCH('D-14 Ernst'!F$2,'P-07 HACCP score'!$C$2:$E$2,0))</f>
        <v>0</v>
      </c>
      <c r="BD206" s="61">
        <f>INDEX('P-07 HACCP score'!$C$3:$E$7,MATCH(K206,'P-07 HACCP score'!$B$3:$B$7,0),MATCH('D-14 Ernst'!G$2,'P-07 HACCP score'!$C$2:$E$2,0))</f>
        <v>0</v>
      </c>
      <c r="BE206" s="61">
        <f>INDEX('P-07 HACCP score'!$C$3:$E$7,MATCH(L206,'P-07 HACCP score'!$B$3:$B$7,0),MATCH('D-14 Ernst'!H$2,'P-07 HACCP score'!$C$2:$E$2,0))</f>
        <v>0</v>
      </c>
      <c r="BF206" s="56">
        <f>INDEX('P-07 HACCP score'!$C$3:$E$7,MATCH(M206,'P-07 HACCP score'!$B$3:$B$7,0),MATCH('D-14 Ernst'!I$2,'P-07 HACCP score'!$C$2:$E$2,0))</f>
        <v>0</v>
      </c>
      <c r="BG206" s="56">
        <f>INDEX('P-07 HACCP score'!$C$3:$E$7,MATCH(N206,'P-07 HACCP score'!$B$3:$B$7,0),MATCH('D-14 Ernst'!J$2,'P-07 HACCP score'!$C$2:$E$2,0))</f>
        <v>0</v>
      </c>
      <c r="BH206" s="56">
        <f>INDEX('P-07 HACCP score'!$C$3:$E$7,MATCH(O206,'P-07 HACCP score'!$B$3:$B$7,0),MATCH('D-14 Ernst'!K$2,'P-07 HACCP score'!$C$2:$E$2,0))</f>
        <v>9</v>
      </c>
      <c r="BI206" s="62">
        <f>INDEX('P-07 HACCP score'!$C$3:$E$7,MATCH(P206,'P-07 HACCP score'!$B$3:$B$7,0),MATCH('D-14 Ernst'!L$2,'P-07 HACCP score'!$C$2:$E$2,0))</f>
        <v>9</v>
      </c>
      <c r="BJ206" s="62">
        <f>INDEX('P-07 HACCP score'!$C$3:$E$7,MATCH(Q206,'P-07 HACCP score'!$B$3:$B$7,0),MATCH('D-14 Ernst'!M$2,'P-07 HACCP score'!$C$2:$E$2,0))</f>
        <v>1.5</v>
      </c>
      <c r="BK206" s="56">
        <f>INDEX('P-07 HACCP score'!$C$3:$E$7,MATCH(R206,'P-07 HACCP score'!$B$3:$B$7,0),MATCH('D-14 Ernst'!N$2,'P-07 HACCP score'!$C$2:$E$2,0))</f>
        <v>5</v>
      </c>
      <c r="BL206" s="56">
        <f>INDEX('P-07 HACCP score'!$C$3:$E$7,MATCH(S206,'P-07 HACCP score'!$B$3:$B$7,0),MATCH('D-14 Ernst'!O$2,'P-07 HACCP score'!$C$2:$E$2,0))</f>
        <v>0</v>
      </c>
      <c r="BM206" s="56">
        <f>INDEX('P-07 HACCP score'!$C$3:$E$7,MATCH(T206,'P-07 HACCP score'!$B$3:$B$7,0),MATCH('D-14 Ernst'!P$2,'P-07 HACCP score'!$C$2:$E$2,0))</f>
        <v>1.5</v>
      </c>
      <c r="BN206" s="56">
        <f>INDEX('P-07 HACCP score'!$C$3:$E$7,MATCH(U206,'P-07 HACCP score'!$B$3:$B$7,0),MATCH('D-14 Ernst'!Q$2,'P-07 HACCP score'!$C$2:$E$2,0))</f>
        <v>0</v>
      </c>
      <c r="BO206" s="56">
        <f>INDEX('P-07 HACCP score'!$C$3:$E$7,MATCH(V206,'P-07 HACCP score'!$B$3:$B$7,0),MATCH('D-14 Ernst'!R$2,'P-07 HACCP score'!$C$2:$E$2,0))</f>
        <v>0</v>
      </c>
      <c r="BP206" s="56">
        <f>INDEX('P-07 HACCP score'!$C$3:$E$7,MATCH(W206,'P-07 HACCP score'!$B$3:$B$7,0),MATCH('D-14 Ernst'!S$2,'P-07 HACCP score'!$C$2:$E$2,0))</f>
        <v>0</v>
      </c>
      <c r="BQ206" s="56" t="e">
        <f>INDEX('P-07 HACCP score'!$C$3:$E$7,MATCH(X206,'P-07 HACCP score'!$B$3:$B$7,0),MATCH('D-14 Ernst'!T$2,'P-07 HACCP score'!$C$2:$E$2,0))</f>
        <v>#N/A</v>
      </c>
      <c r="BR206" s="63">
        <f>INDEX('P-07 HACCP score'!$C$3:$E$7,MATCH(Y206,'P-07 HACCP score'!$B$3:$B$7,0),MATCH('D-14 Ernst'!U$2,'P-07 HACCP score'!$C$2:$E$2,0))</f>
        <v>0</v>
      </c>
      <c r="BS206" s="63">
        <f>INDEX('P-07 HACCP score'!$C$3:$E$7,MATCH(Z206,'P-07 HACCP score'!$B$3:$B$7,0),MATCH('D-14 Ernst'!V$2,'P-07 HACCP score'!$C$2:$E$2,0))</f>
        <v>0</v>
      </c>
      <c r="BT206" s="63">
        <f>INDEX('P-07 HACCP score'!$C$3:$E$7,MATCH(AA206,'P-07 HACCP score'!$B$3:$B$7,0),MATCH('D-14 Ernst'!W$2,'P-07 HACCP score'!$C$2:$E$2,0))</f>
        <v>0</v>
      </c>
      <c r="BU206" s="56">
        <f>INDEX('P-07 HACCP score'!$C$3:$E$7,MATCH(AB206,'P-07 HACCP score'!$B$3:$B$7,0),MATCH('D-14 Ernst'!X$2,'P-07 HACCP score'!$C$2:$E$2,0))</f>
        <v>0</v>
      </c>
      <c r="BV206" s="56">
        <f>INDEX('P-07 HACCP score'!$C$3:$E$7,MATCH(AC206,'P-07 HACCP score'!$B$3:$B$7,0),MATCH('D-14 Ernst'!Y$2,'P-07 HACCP score'!$C$2:$E$2,0))</f>
        <v>0</v>
      </c>
      <c r="BW206" s="56">
        <f>INDEX('P-07 HACCP score'!$C$3:$E$7,MATCH(AD206,'P-07 HACCP score'!$B$3:$B$7,0),MATCH('D-14 Ernst'!Z$2,'P-07 HACCP score'!$C$2:$E$2,0))</f>
        <v>0</v>
      </c>
      <c r="BX206" s="56">
        <f>INDEX('P-07 HACCP score'!$C$3:$E$7,MATCH(AE206,'P-07 HACCP score'!$B$3:$B$7,0),MATCH('D-14 Ernst'!AA$2,'P-07 HACCP score'!$C$2:$E$2,0))</f>
        <v>0</v>
      </c>
      <c r="BY206" s="56">
        <f>INDEX('P-07 HACCP score'!$C$3:$E$7,MATCH(AF206,'P-07 HACCP score'!$B$3:$B$7,0),MATCH('D-14 Ernst'!AB$2,'P-07 HACCP score'!$C$2:$E$2,0))</f>
        <v>0</v>
      </c>
      <c r="BZ206" s="56">
        <f>INDEX('P-07 HACCP score'!$C$3:$E$7,MATCH(AG206,'P-07 HACCP score'!$B$3:$B$7,0),MATCH('D-14 Ernst'!AC$2,'P-07 HACCP score'!$C$2:$E$2,0))</f>
        <v>0</v>
      </c>
      <c r="CA206" s="56">
        <f>INDEX('P-07 HACCP score'!$C$3:$E$7,MATCH(AH206,'P-07 HACCP score'!$B$3:$B$7,0),MATCH('D-14 Ernst'!AD$2,'P-07 HACCP score'!$C$2:$E$2,0))</f>
        <v>0</v>
      </c>
      <c r="CB206" s="56">
        <f>INDEX('P-07 HACCP score'!$C$3:$E$7,MATCH(AI206,'P-07 HACCP score'!$B$3:$B$7,0),MATCH('D-14 Ernst'!AE$2,'P-07 HACCP score'!$C$2:$E$2,0))</f>
        <v>0</v>
      </c>
      <c r="CC206" s="56">
        <f>INDEX('P-07 HACCP score'!$C$3:$E$7,MATCH(AJ206,'P-07 HACCP score'!$B$3:$B$7,0),MATCH('D-14 Ernst'!AF$2,'P-07 HACCP score'!$C$2:$E$2,0))</f>
        <v>0</v>
      </c>
      <c r="CD206" s="56">
        <f>INDEX('P-07 HACCP score'!$C$3:$E$7,MATCH(AK206,'P-07 HACCP score'!$B$3:$B$7,0),MATCH('D-14 Ernst'!AG$2,'P-07 HACCP score'!$C$2:$E$2,0))</f>
        <v>0</v>
      </c>
    </row>
    <row r="207" spans="1:82" x14ac:dyDescent="0.3">
      <c r="A207" s="48">
        <v>30780</v>
      </c>
      <c r="B207" s="51" t="s">
        <v>315</v>
      </c>
      <c r="C207" s="45" t="s">
        <v>160</v>
      </c>
      <c r="D207" s="39">
        <v>5</v>
      </c>
      <c r="E207" s="8"/>
      <c r="F207" s="7"/>
      <c r="G207" s="7"/>
      <c r="H207" s="7" t="str">
        <f>IF(COUNTIF(I207:M207,"H"),"H",
IF(COUNTIF(I207:M207,"M"),"M",
IF(COUNTIF(I207:M207,"L"),"L",
IF(COUNTIF(I207:M207,"B"),"B",""))))</f>
        <v/>
      </c>
      <c r="I207" s="10"/>
      <c r="J207" s="10"/>
      <c r="K207" s="10"/>
      <c r="L207" s="10"/>
      <c r="M207" s="10"/>
      <c r="N207" s="7"/>
      <c r="O207" s="7" t="str">
        <f>IF(COUNTIF(P207:Q207,"H"),"H",
IF(COUNTIF(P207:Q207,"M"),"M",
IF(COUNTIF(P207:Q207,"L"),"L",
IF(COUNTIF(P207:Q207,"B"),"B",""))))</f>
        <v>M</v>
      </c>
      <c r="P207" s="12" t="s">
        <v>102</v>
      </c>
      <c r="Q207" s="12" t="s">
        <v>83</v>
      </c>
      <c r="R207" s="7" t="s">
        <v>84</v>
      </c>
      <c r="S207" s="7"/>
      <c r="T207" s="7" t="s">
        <v>83</v>
      </c>
      <c r="U207" s="7"/>
      <c r="V207" s="7"/>
      <c r="W207" s="7"/>
      <c r="X207" s="7" t="str">
        <f>IF(COUNTIF(Y207:AA207,"H"),"H",
IF(COUNTIF(Y207:AA207,"M"),"M",
IF(COUNTIF(Y207:AA207,"L"),"L",
IF(COUNTIF(Y207:AA207,"B"),"B",""))))</f>
        <v/>
      </c>
      <c r="Y207" s="25"/>
      <c r="Z207" s="25"/>
      <c r="AA207" s="25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>
        <f>COUNTIF(AX207:BA207,5)+COUNTIF(BG207:BH207,5)+COUNTIF(BK207:BQ207,5)+COUNTIF(BU207:CD207,5)+COUNTIF(AX207:BA207,9)+COUNTIF(BG207:BH207,9)+COUNTIF(BK207:BQ207,9)+COUNTIF(BU207:CD207,9)</f>
        <v>2</v>
      </c>
      <c r="AM207" s="7">
        <f>COUNTIF(AX207:BA207,15)+COUNTIF(BG207:BH207,15)+COUNTIF(BK207:BQ207,15)+COUNTIF(BU207:CD207,15)+COUNTIF(AX207:BA207,25)+COUNTIF(BG207:BH207,25)+COUNTIF(BK207:BQ207,25)+COUNTIF(BU207:CD207,25)</f>
        <v>0</v>
      </c>
      <c r="AN207" s="7" t="str">
        <f>IF(AM207&gt;=1,"HIGH",IF(AL207&gt;=2,"MEDIUM","LOW"))</f>
        <v>MEDIUM</v>
      </c>
      <c r="AO207" s="7" t="str">
        <f>IF(AND(AM207=1,OR(H207="H",AB207="H"),TEXT(D207,0)&lt;&gt;"4"),"Y","N" )</f>
        <v>N</v>
      </c>
      <c r="AP207" s="7" t="s">
        <v>85</v>
      </c>
      <c r="AQ207" s="7" t="str">
        <f>IF(OR(AP207="Y",AO207="Y"),"MEDIUM",AN207)</f>
        <v>MEDIUM</v>
      </c>
      <c r="AR207" s="57" t="s">
        <v>84</v>
      </c>
      <c r="AS207" s="57" t="s">
        <v>86</v>
      </c>
      <c r="AT207" s="57" t="s">
        <v>85</v>
      </c>
      <c r="AU207" s="57" t="str">
        <f>IF(AND(AR207="H",AS207="S"),"Y",IF(OR(AND(AR207="L",AS207="S",AT207="Y"),AND(AR207="H",AS207="G",AT207="Y")),"Y","N"))</f>
        <v>N</v>
      </c>
      <c r="AW207" s="57" t="str">
        <f>IF(AU207="N",AQ207,IF(AQ207="LOW","MEDIUM","HIGH"))</f>
        <v>MEDIUM</v>
      </c>
      <c r="AX207" s="56">
        <f>INDEX('P-07 HACCP score'!$C$3:$E$7,MATCH(E207,'P-07 HACCP score'!$B$3:$B$7,0),MATCH('D-14 Ernst'!A$2,'P-07 HACCP score'!$C$2:$E$2,0))</f>
        <v>0</v>
      </c>
      <c r="AY207" s="56">
        <f>INDEX('P-07 HACCP score'!$C$3:$E$7,MATCH(F207,'P-07 HACCP score'!$B$3:$B$7,0),MATCH('D-14 Ernst'!B$2,'P-07 HACCP score'!$C$2:$E$2,0))</f>
        <v>0</v>
      </c>
      <c r="AZ207" s="56">
        <f>INDEX('P-07 HACCP score'!$C$3:$E$7,MATCH(G207,'P-07 HACCP score'!$B$3:$B$7,0),MATCH('D-14 Ernst'!C$2,'P-07 HACCP score'!$C$2:$E$2,0))</f>
        <v>0</v>
      </c>
      <c r="BA207" s="56" t="e">
        <f>INDEX('P-07 HACCP score'!$C$3:$E$7,MATCH(H207,'P-07 HACCP score'!$B$3:$B$7,0),MATCH('D-14 Ernst'!D$2,'P-07 HACCP score'!$C$2:$E$2,0))</f>
        <v>#N/A</v>
      </c>
      <c r="BB207" s="61">
        <f>INDEX('P-07 HACCP score'!$C$3:$E$7,MATCH(I207,'P-07 HACCP score'!$B$3:$B$7,0),MATCH('D-14 Ernst'!E$2,'P-07 HACCP score'!$C$2:$E$2,0))</f>
        <v>0</v>
      </c>
      <c r="BC207" s="61">
        <f>INDEX('P-07 HACCP score'!$C$3:$E$7,MATCH(J207,'P-07 HACCP score'!$B$3:$B$7,0),MATCH('D-14 Ernst'!F$2,'P-07 HACCP score'!$C$2:$E$2,0))</f>
        <v>0</v>
      </c>
      <c r="BD207" s="61">
        <f>INDEX('P-07 HACCP score'!$C$3:$E$7,MATCH(K207,'P-07 HACCP score'!$B$3:$B$7,0),MATCH('D-14 Ernst'!G$2,'P-07 HACCP score'!$C$2:$E$2,0))</f>
        <v>0</v>
      </c>
      <c r="BE207" s="61">
        <f>INDEX('P-07 HACCP score'!$C$3:$E$7,MATCH(L207,'P-07 HACCP score'!$B$3:$B$7,0),MATCH('D-14 Ernst'!H$2,'P-07 HACCP score'!$C$2:$E$2,0))</f>
        <v>0</v>
      </c>
      <c r="BF207" s="56">
        <f>INDEX('P-07 HACCP score'!$C$3:$E$7,MATCH(M207,'P-07 HACCP score'!$B$3:$B$7,0),MATCH('D-14 Ernst'!I$2,'P-07 HACCP score'!$C$2:$E$2,0))</f>
        <v>0</v>
      </c>
      <c r="BG207" s="56">
        <f>INDEX('P-07 HACCP score'!$C$3:$E$7,MATCH(N207,'P-07 HACCP score'!$B$3:$B$7,0),MATCH('D-14 Ernst'!J$2,'P-07 HACCP score'!$C$2:$E$2,0))</f>
        <v>0</v>
      </c>
      <c r="BH207" s="56">
        <f>INDEX('P-07 HACCP score'!$C$3:$E$7,MATCH(O207,'P-07 HACCP score'!$B$3:$B$7,0),MATCH('D-14 Ernst'!K$2,'P-07 HACCP score'!$C$2:$E$2,0))</f>
        <v>9</v>
      </c>
      <c r="BI207" s="62">
        <f>INDEX('P-07 HACCP score'!$C$3:$E$7,MATCH(P207,'P-07 HACCP score'!$B$3:$B$7,0),MATCH('D-14 Ernst'!L$2,'P-07 HACCP score'!$C$2:$E$2,0))</f>
        <v>9</v>
      </c>
      <c r="BJ207" s="62">
        <f>INDEX('P-07 HACCP score'!$C$3:$E$7,MATCH(Q207,'P-07 HACCP score'!$B$3:$B$7,0),MATCH('D-14 Ernst'!M$2,'P-07 HACCP score'!$C$2:$E$2,0))</f>
        <v>1.5</v>
      </c>
      <c r="BK207" s="56">
        <f>INDEX('P-07 HACCP score'!$C$3:$E$7,MATCH(R207,'P-07 HACCP score'!$B$3:$B$7,0),MATCH('D-14 Ernst'!N$2,'P-07 HACCP score'!$C$2:$E$2,0))</f>
        <v>5</v>
      </c>
      <c r="BL207" s="56">
        <f>INDEX('P-07 HACCP score'!$C$3:$E$7,MATCH(S207,'P-07 HACCP score'!$B$3:$B$7,0),MATCH('D-14 Ernst'!O$2,'P-07 HACCP score'!$C$2:$E$2,0))</f>
        <v>0</v>
      </c>
      <c r="BM207" s="56">
        <f>INDEX('P-07 HACCP score'!$C$3:$E$7,MATCH(T207,'P-07 HACCP score'!$B$3:$B$7,0),MATCH('D-14 Ernst'!P$2,'P-07 HACCP score'!$C$2:$E$2,0))</f>
        <v>1.5</v>
      </c>
      <c r="BN207" s="56">
        <f>INDEX('P-07 HACCP score'!$C$3:$E$7,MATCH(U207,'P-07 HACCP score'!$B$3:$B$7,0),MATCH('D-14 Ernst'!Q$2,'P-07 HACCP score'!$C$2:$E$2,0))</f>
        <v>0</v>
      </c>
      <c r="BO207" s="56">
        <f>INDEX('P-07 HACCP score'!$C$3:$E$7,MATCH(V207,'P-07 HACCP score'!$B$3:$B$7,0),MATCH('D-14 Ernst'!R$2,'P-07 HACCP score'!$C$2:$E$2,0))</f>
        <v>0</v>
      </c>
      <c r="BP207" s="56">
        <f>INDEX('P-07 HACCP score'!$C$3:$E$7,MATCH(W207,'P-07 HACCP score'!$B$3:$B$7,0),MATCH('D-14 Ernst'!S$2,'P-07 HACCP score'!$C$2:$E$2,0))</f>
        <v>0</v>
      </c>
      <c r="BQ207" s="56" t="e">
        <f>INDEX('P-07 HACCP score'!$C$3:$E$7,MATCH(X207,'P-07 HACCP score'!$B$3:$B$7,0),MATCH('D-14 Ernst'!T$2,'P-07 HACCP score'!$C$2:$E$2,0))</f>
        <v>#N/A</v>
      </c>
      <c r="BR207" s="63">
        <f>INDEX('P-07 HACCP score'!$C$3:$E$7,MATCH(Y207,'P-07 HACCP score'!$B$3:$B$7,0),MATCH('D-14 Ernst'!U$2,'P-07 HACCP score'!$C$2:$E$2,0))</f>
        <v>0</v>
      </c>
      <c r="BS207" s="63">
        <f>INDEX('P-07 HACCP score'!$C$3:$E$7,MATCH(Z207,'P-07 HACCP score'!$B$3:$B$7,0),MATCH('D-14 Ernst'!V$2,'P-07 HACCP score'!$C$2:$E$2,0))</f>
        <v>0</v>
      </c>
      <c r="BT207" s="63">
        <f>INDEX('P-07 HACCP score'!$C$3:$E$7,MATCH(AA207,'P-07 HACCP score'!$B$3:$B$7,0),MATCH('D-14 Ernst'!W$2,'P-07 HACCP score'!$C$2:$E$2,0))</f>
        <v>0</v>
      </c>
      <c r="BU207" s="56">
        <f>INDEX('P-07 HACCP score'!$C$3:$E$7,MATCH(AB207,'P-07 HACCP score'!$B$3:$B$7,0),MATCH('D-14 Ernst'!X$2,'P-07 HACCP score'!$C$2:$E$2,0))</f>
        <v>0</v>
      </c>
      <c r="BV207" s="56">
        <f>INDEX('P-07 HACCP score'!$C$3:$E$7,MATCH(AC207,'P-07 HACCP score'!$B$3:$B$7,0),MATCH('D-14 Ernst'!Y$2,'P-07 HACCP score'!$C$2:$E$2,0))</f>
        <v>0</v>
      </c>
      <c r="BW207" s="56">
        <f>INDEX('P-07 HACCP score'!$C$3:$E$7,MATCH(AD207,'P-07 HACCP score'!$B$3:$B$7,0),MATCH('D-14 Ernst'!Z$2,'P-07 HACCP score'!$C$2:$E$2,0))</f>
        <v>0</v>
      </c>
      <c r="BX207" s="56">
        <f>INDEX('P-07 HACCP score'!$C$3:$E$7,MATCH(AE207,'P-07 HACCP score'!$B$3:$B$7,0),MATCH('D-14 Ernst'!AA$2,'P-07 HACCP score'!$C$2:$E$2,0))</f>
        <v>0</v>
      </c>
      <c r="BY207" s="56">
        <f>INDEX('P-07 HACCP score'!$C$3:$E$7,MATCH(AF207,'P-07 HACCP score'!$B$3:$B$7,0),MATCH('D-14 Ernst'!AB$2,'P-07 HACCP score'!$C$2:$E$2,0))</f>
        <v>0</v>
      </c>
      <c r="BZ207" s="56">
        <f>INDEX('P-07 HACCP score'!$C$3:$E$7,MATCH(AG207,'P-07 HACCP score'!$B$3:$B$7,0),MATCH('D-14 Ernst'!AC$2,'P-07 HACCP score'!$C$2:$E$2,0))</f>
        <v>0</v>
      </c>
      <c r="CA207" s="56">
        <f>INDEX('P-07 HACCP score'!$C$3:$E$7,MATCH(AH207,'P-07 HACCP score'!$B$3:$B$7,0),MATCH('D-14 Ernst'!AD$2,'P-07 HACCP score'!$C$2:$E$2,0))</f>
        <v>0</v>
      </c>
      <c r="CB207" s="56">
        <f>INDEX('P-07 HACCP score'!$C$3:$E$7,MATCH(AI207,'P-07 HACCP score'!$B$3:$B$7,0),MATCH('D-14 Ernst'!AE$2,'P-07 HACCP score'!$C$2:$E$2,0))</f>
        <v>0</v>
      </c>
      <c r="CC207" s="56">
        <f>INDEX('P-07 HACCP score'!$C$3:$E$7,MATCH(AJ207,'P-07 HACCP score'!$B$3:$B$7,0),MATCH('D-14 Ernst'!AF$2,'P-07 HACCP score'!$C$2:$E$2,0))</f>
        <v>0</v>
      </c>
      <c r="CD207" s="56">
        <f>INDEX('P-07 HACCP score'!$C$3:$E$7,MATCH(AK207,'P-07 HACCP score'!$B$3:$B$7,0),MATCH('D-14 Ernst'!AG$2,'P-07 HACCP score'!$C$2:$E$2,0))</f>
        <v>0</v>
      </c>
    </row>
    <row r="208" spans="1:82" x14ac:dyDescent="0.3">
      <c r="A208" s="48">
        <v>30776</v>
      </c>
      <c r="B208" s="51" t="s">
        <v>316</v>
      </c>
      <c r="C208" s="45" t="s">
        <v>160</v>
      </c>
      <c r="D208" s="39">
        <v>5</v>
      </c>
      <c r="E208" s="8"/>
      <c r="F208" s="7"/>
      <c r="G208" s="7"/>
      <c r="H208" s="7" t="str">
        <f>IF(COUNTIF(I208:M208,"H"),"H",
IF(COUNTIF(I208:M208,"M"),"M",
IF(COUNTIF(I208:M208,"L"),"L",
IF(COUNTIF(I208:M208,"B"),"B",""))))</f>
        <v/>
      </c>
      <c r="I208" s="10"/>
      <c r="J208" s="10"/>
      <c r="K208" s="10"/>
      <c r="L208" s="10"/>
      <c r="M208" s="10"/>
      <c r="N208" s="7"/>
      <c r="O208" s="7" t="str">
        <f>IF(COUNTIF(P208:Q208,"H"),"H",
IF(COUNTIF(P208:Q208,"M"),"M",
IF(COUNTIF(P208:Q208,"L"),"L",
IF(COUNTIF(P208:Q208,"B"),"B",""))))</f>
        <v>M</v>
      </c>
      <c r="P208" s="12" t="s">
        <v>102</v>
      </c>
      <c r="Q208" s="12" t="s">
        <v>83</v>
      </c>
      <c r="R208" s="7" t="s">
        <v>84</v>
      </c>
      <c r="S208" s="7"/>
      <c r="T208" s="7" t="s">
        <v>83</v>
      </c>
      <c r="U208" s="7"/>
      <c r="V208" s="7"/>
      <c r="W208" s="7"/>
      <c r="X208" s="7" t="str">
        <f>IF(COUNTIF(Y208:AA208,"H"),"H",
IF(COUNTIF(Y208:AA208,"M"),"M",
IF(COUNTIF(Y208:AA208,"L"),"L",
IF(COUNTIF(Y208:AA208,"B"),"B",""))))</f>
        <v/>
      </c>
      <c r="Y208" s="25"/>
      <c r="Z208" s="25"/>
      <c r="AA208" s="25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>
        <f>COUNTIF(AX208:BA208,5)+COUNTIF(BG208:BH208,5)+COUNTIF(BK208:BQ208,5)+COUNTIF(BU208:CD208,5)+COUNTIF(AX208:BA208,9)+COUNTIF(BG208:BH208,9)+COUNTIF(BK208:BQ208,9)+COUNTIF(BU208:CD208,9)</f>
        <v>2</v>
      </c>
      <c r="AM208" s="7">
        <f>COUNTIF(AX208:BA208,15)+COUNTIF(BG208:BH208,15)+COUNTIF(BK208:BQ208,15)+COUNTIF(BU208:CD208,15)+COUNTIF(AX208:BA208,25)+COUNTIF(BG208:BH208,25)+COUNTIF(BK208:BQ208,25)+COUNTIF(BU208:CD208,25)</f>
        <v>0</v>
      </c>
      <c r="AN208" s="7" t="str">
        <f>IF(AM208&gt;=1,"HIGH",IF(AL208&gt;=2,"MEDIUM","LOW"))</f>
        <v>MEDIUM</v>
      </c>
      <c r="AO208" s="7" t="str">
        <f>IF(AND(AM208=1,OR(H208="H",AB208="H"),TEXT(D208,0)&lt;&gt;"4"),"Y","N" )</f>
        <v>N</v>
      </c>
      <c r="AP208" s="7" t="s">
        <v>85</v>
      </c>
      <c r="AQ208" s="7" t="str">
        <f>IF(OR(AP208="Y",AO208="Y"),"MEDIUM",AN208)</f>
        <v>MEDIUM</v>
      </c>
      <c r="AR208" s="57" t="s">
        <v>84</v>
      </c>
      <c r="AS208" s="57" t="s">
        <v>85</v>
      </c>
      <c r="AT208" s="57" t="s">
        <v>85</v>
      </c>
      <c r="AU208" s="57" t="str">
        <f>IF(AND(AR208="H",AS208="S"),"Y",IF(OR(AND(AR208="L",AS208="S",AT208="Y"),AND(AR208="H",AS208="G",AT208="Y")),"Y","N"))</f>
        <v>N</v>
      </c>
      <c r="AW208" s="57" t="str">
        <f>IF(AU208="N",AQ208,IF(AQ208="LOW","MEDIUM","HIGH"))</f>
        <v>MEDIUM</v>
      </c>
      <c r="AX208" s="56">
        <f>INDEX('P-07 HACCP score'!$C$3:$E$7,MATCH(E208,'P-07 HACCP score'!$B$3:$B$7,0),MATCH('D-14 Ernst'!A$2,'P-07 HACCP score'!$C$2:$E$2,0))</f>
        <v>0</v>
      </c>
      <c r="AY208" s="56">
        <f>INDEX('P-07 HACCP score'!$C$3:$E$7,MATCH(F208,'P-07 HACCP score'!$B$3:$B$7,0),MATCH('D-14 Ernst'!B$2,'P-07 HACCP score'!$C$2:$E$2,0))</f>
        <v>0</v>
      </c>
      <c r="AZ208" s="56">
        <f>INDEX('P-07 HACCP score'!$C$3:$E$7,MATCH(G208,'P-07 HACCP score'!$B$3:$B$7,0),MATCH('D-14 Ernst'!C$2,'P-07 HACCP score'!$C$2:$E$2,0))</f>
        <v>0</v>
      </c>
      <c r="BA208" s="56" t="e">
        <f>INDEX('P-07 HACCP score'!$C$3:$E$7,MATCH(H208,'P-07 HACCP score'!$B$3:$B$7,0),MATCH('D-14 Ernst'!D$2,'P-07 HACCP score'!$C$2:$E$2,0))</f>
        <v>#N/A</v>
      </c>
      <c r="BB208" s="61">
        <f>INDEX('P-07 HACCP score'!$C$3:$E$7,MATCH(I208,'P-07 HACCP score'!$B$3:$B$7,0),MATCH('D-14 Ernst'!E$2,'P-07 HACCP score'!$C$2:$E$2,0))</f>
        <v>0</v>
      </c>
      <c r="BC208" s="61">
        <f>INDEX('P-07 HACCP score'!$C$3:$E$7,MATCH(J208,'P-07 HACCP score'!$B$3:$B$7,0),MATCH('D-14 Ernst'!F$2,'P-07 HACCP score'!$C$2:$E$2,0))</f>
        <v>0</v>
      </c>
      <c r="BD208" s="61">
        <f>INDEX('P-07 HACCP score'!$C$3:$E$7,MATCH(K208,'P-07 HACCP score'!$B$3:$B$7,0),MATCH('D-14 Ernst'!G$2,'P-07 HACCP score'!$C$2:$E$2,0))</f>
        <v>0</v>
      </c>
      <c r="BE208" s="61">
        <f>INDEX('P-07 HACCP score'!$C$3:$E$7,MATCH(L208,'P-07 HACCP score'!$B$3:$B$7,0),MATCH('D-14 Ernst'!H$2,'P-07 HACCP score'!$C$2:$E$2,0))</f>
        <v>0</v>
      </c>
      <c r="BF208" s="56">
        <f>INDEX('P-07 HACCP score'!$C$3:$E$7,MATCH(M208,'P-07 HACCP score'!$B$3:$B$7,0),MATCH('D-14 Ernst'!I$2,'P-07 HACCP score'!$C$2:$E$2,0))</f>
        <v>0</v>
      </c>
      <c r="BG208" s="56">
        <f>INDEX('P-07 HACCP score'!$C$3:$E$7,MATCH(N208,'P-07 HACCP score'!$B$3:$B$7,0),MATCH('D-14 Ernst'!J$2,'P-07 HACCP score'!$C$2:$E$2,0))</f>
        <v>0</v>
      </c>
      <c r="BH208" s="56">
        <f>INDEX('P-07 HACCP score'!$C$3:$E$7,MATCH(O208,'P-07 HACCP score'!$B$3:$B$7,0),MATCH('D-14 Ernst'!K$2,'P-07 HACCP score'!$C$2:$E$2,0))</f>
        <v>9</v>
      </c>
      <c r="BI208" s="62">
        <f>INDEX('P-07 HACCP score'!$C$3:$E$7,MATCH(P208,'P-07 HACCP score'!$B$3:$B$7,0),MATCH('D-14 Ernst'!L$2,'P-07 HACCP score'!$C$2:$E$2,0))</f>
        <v>9</v>
      </c>
      <c r="BJ208" s="62">
        <f>INDEX('P-07 HACCP score'!$C$3:$E$7,MATCH(Q208,'P-07 HACCP score'!$B$3:$B$7,0),MATCH('D-14 Ernst'!M$2,'P-07 HACCP score'!$C$2:$E$2,0))</f>
        <v>1.5</v>
      </c>
      <c r="BK208" s="56">
        <f>INDEX('P-07 HACCP score'!$C$3:$E$7,MATCH(R208,'P-07 HACCP score'!$B$3:$B$7,0),MATCH('D-14 Ernst'!N$2,'P-07 HACCP score'!$C$2:$E$2,0))</f>
        <v>5</v>
      </c>
      <c r="BL208" s="56">
        <f>INDEX('P-07 HACCP score'!$C$3:$E$7,MATCH(S208,'P-07 HACCP score'!$B$3:$B$7,0),MATCH('D-14 Ernst'!O$2,'P-07 HACCP score'!$C$2:$E$2,0))</f>
        <v>0</v>
      </c>
      <c r="BM208" s="56">
        <f>INDEX('P-07 HACCP score'!$C$3:$E$7,MATCH(T208,'P-07 HACCP score'!$B$3:$B$7,0),MATCH('D-14 Ernst'!P$2,'P-07 HACCP score'!$C$2:$E$2,0))</f>
        <v>1.5</v>
      </c>
      <c r="BN208" s="56">
        <f>INDEX('P-07 HACCP score'!$C$3:$E$7,MATCH(U208,'P-07 HACCP score'!$B$3:$B$7,0),MATCH('D-14 Ernst'!Q$2,'P-07 HACCP score'!$C$2:$E$2,0))</f>
        <v>0</v>
      </c>
      <c r="BO208" s="56">
        <f>INDEX('P-07 HACCP score'!$C$3:$E$7,MATCH(V208,'P-07 HACCP score'!$B$3:$B$7,0),MATCH('D-14 Ernst'!R$2,'P-07 HACCP score'!$C$2:$E$2,0))</f>
        <v>0</v>
      </c>
      <c r="BP208" s="56">
        <f>INDEX('P-07 HACCP score'!$C$3:$E$7,MATCH(W208,'P-07 HACCP score'!$B$3:$B$7,0),MATCH('D-14 Ernst'!S$2,'P-07 HACCP score'!$C$2:$E$2,0))</f>
        <v>0</v>
      </c>
      <c r="BQ208" s="56" t="e">
        <f>INDEX('P-07 HACCP score'!$C$3:$E$7,MATCH(X208,'P-07 HACCP score'!$B$3:$B$7,0),MATCH('D-14 Ernst'!T$2,'P-07 HACCP score'!$C$2:$E$2,0))</f>
        <v>#N/A</v>
      </c>
      <c r="BR208" s="63">
        <f>INDEX('P-07 HACCP score'!$C$3:$E$7,MATCH(Y208,'P-07 HACCP score'!$B$3:$B$7,0),MATCH('D-14 Ernst'!U$2,'P-07 HACCP score'!$C$2:$E$2,0))</f>
        <v>0</v>
      </c>
      <c r="BS208" s="63">
        <f>INDEX('P-07 HACCP score'!$C$3:$E$7,MATCH(Z208,'P-07 HACCP score'!$B$3:$B$7,0),MATCH('D-14 Ernst'!V$2,'P-07 HACCP score'!$C$2:$E$2,0))</f>
        <v>0</v>
      </c>
      <c r="BT208" s="63">
        <f>INDEX('P-07 HACCP score'!$C$3:$E$7,MATCH(AA208,'P-07 HACCP score'!$B$3:$B$7,0),MATCH('D-14 Ernst'!W$2,'P-07 HACCP score'!$C$2:$E$2,0))</f>
        <v>0</v>
      </c>
      <c r="BU208" s="56">
        <f>INDEX('P-07 HACCP score'!$C$3:$E$7,MATCH(AB208,'P-07 HACCP score'!$B$3:$B$7,0),MATCH('D-14 Ernst'!X$2,'P-07 HACCP score'!$C$2:$E$2,0))</f>
        <v>0</v>
      </c>
      <c r="BV208" s="56">
        <f>INDEX('P-07 HACCP score'!$C$3:$E$7,MATCH(AC208,'P-07 HACCP score'!$B$3:$B$7,0),MATCH('D-14 Ernst'!Y$2,'P-07 HACCP score'!$C$2:$E$2,0))</f>
        <v>0</v>
      </c>
      <c r="BW208" s="56">
        <f>INDEX('P-07 HACCP score'!$C$3:$E$7,MATCH(AD208,'P-07 HACCP score'!$B$3:$B$7,0),MATCH('D-14 Ernst'!Z$2,'P-07 HACCP score'!$C$2:$E$2,0))</f>
        <v>0</v>
      </c>
      <c r="BX208" s="56">
        <f>INDEX('P-07 HACCP score'!$C$3:$E$7,MATCH(AE208,'P-07 HACCP score'!$B$3:$B$7,0),MATCH('D-14 Ernst'!AA$2,'P-07 HACCP score'!$C$2:$E$2,0))</f>
        <v>0</v>
      </c>
      <c r="BY208" s="56">
        <f>INDEX('P-07 HACCP score'!$C$3:$E$7,MATCH(AF208,'P-07 HACCP score'!$B$3:$B$7,0),MATCH('D-14 Ernst'!AB$2,'P-07 HACCP score'!$C$2:$E$2,0))</f>
        <v>0</v>
      </c>
      <c r="BZ208" s="56">
        <f>INDEX('P-07 HACCP score'!$C$3:$E$7,MATCH(AG208,'P-07 HACCP score'!$B$3:$B$7,0),MATCH('D-14 Ernst'!AC$2,'P-07 HACCP score'!$C$2:$E$2,0))</f>
        <v>0</v>
      </c>
      <c r="CA208" s="56">
        <f>INDEX('P-07 HACCP score'!$C$3:$E$7,MATCH(AH208,'P-07 HACCP score'!$B$3:$B$7,0),MATCH('D-14 Ernst'!AD$2,'P-07 HACCP score'!$C$2:$E$2,0))</f>
        <v>0</v>
      </c>
      <c r="CB208" s="56">
        <f>INDEX('P-07 HACCP score'!$C$3:$E$7,MATCH(AI208,'P-07 HACCP score'!$B$3:$B$7,0),MATCH('D-14 Ernst'!AE$2,'P-07 HACCP score'!$C$2:$E$2,0))</f>
        <v>0</v>
      </c>
      <c r="CC208" s="56">
        <f>INDEX('P-07 HACCP score'!$C$3:$E$7,MATCH(AJ208,'P-07 HACCP score'!$B$3:$B$7,0),MATCH('D-14 Ernst'!AF$2,'P-07 HACCP score'!$C$2:$E$2,0))</f>
        <v>0</v>
      </c>
      <c r="CD208" s="56">
        <f>INDEX('P-07 HACCP score'!$C$3:$E$7,MATCH(AK208,'P-07 HACCP score'!$B$3:$B$7,0),MATCH('D-14 Ernst'!AG$2,'P-07 HACCP score'!$C$2:$E$2,0))</f>
        <v>0</v>
      </c>
    </row>
    <row r="209" spans="1:82" x14ac:dyDescent="0.3">
      <c r="A209" s="48">
        <v>30250</v>
      </c>
      <c r="B209" s="51" t="s">
        <v>317</v>
      </c>
      <c r="C209" s="45" t="s">
        <v>133</v>
      </c>
      <c r="D209" s="39">
        <v>5</v>
      </c>
      <c r="E209" s="8"/>
      <c r="F209" s="7"/>
      <c r="G209" s="7"/>
      <c r="H209" s="7" t="str">
        <f>IF(COUNTIF(I209:M209,"H"),"H",
IF(COUNTIF(I209:M209,"M"),"M",
IF(COUNTIF(I209:M209,"L"),"L",
IF(COUNTIF(I209:M209,"B"),"B",""))))</f>
        <v/>
      </c>
      <c r="I209" s="10"/>
      <c r="J209" s="10"/>
      <c r="K209" s="10"/>
      <c r="L209" s="10"/>
      <c r="M209" s="10"/>
      <c r="N209" s="7"/>
      <c r="O209" s="7" t="str">
        <f>IF(COUNTIF(P209:Q209,"H"),"H",
IF(COUNTIF(P209:Q209,"M"),"M",
IF(COUNTIF(P209:Q209,"L"),"L",
IF(COUNTIF(P209:Q209,"B"),"B",""))))</f>
        <v>H</v>
      </c>
      <c r="P209" s="12" t="s">
        <v>92</v>
      </c>
      <c r="Q209" s="12" t="s">
        <v>83</v>
      </c>
      <c r="R209" s="7" t="s">
        <v>102</v>
      </c>
      <c r="S209" s="7"/>
      <c r="T209" s="7" t="s">
        <v>92</v>
      </c>
      <c r="U209" s="7"/>
      <c r="V209" s="7"/>
      <c r="W209" s="7"/>
      <c r="X209" s="7" t="str">
        <f>IF(COUNTIF(Y209:AA209,"H"),"H",
IF(COUNTIF(Y209:AA209,"M"),"M",
IF(COUNTIF(Y209:AA209,"L"),"L",
IF(COUNTIF(Y209:AA209,"B"),"B",""))))</f>
        <v/>
      </c>
      <c r="Y209" s="25"/>
      <c r="Z209" s="25"/>
      <c r="AA209" s="25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>
        <f>COUNTIF(AX209:BA209,5)+COUNTIF(BG209:BH209,5)+COUNTIF(BK209:BQ209,5)+COUNTIF(BU209:CD209,5)+COUNTIF(AX209:BA209,9)+COUNTIF(BG209:BH209,9)+COUNTIF(BK209:BQ209,9)+COUNTIF(BU209:CD209,9)</f>
        <v>0</v>
      </c>
      <c r="AM209" s="7">
        <f>COUNTIF(AX209:BA209,15)+COUNTIF(BG209:BH209,15)+COUNTIF(BK209:BQ209,15)+COUNTIF(BU209:CD209,15)+COUNTIF(AX209:BA209,25)+COUNTIF(BG209:BH209,25)+COUNTIF(BK209:BQ209,25)+COUNTIF(BU209:CD209,25)</f>
        <v>3</v>
      </c>
      <c r="AN209" s="7" t="str">
        <f>IF(AM209&gt;=1,"HIGH",IF(AL209&gt;=2,"MEDIUM","LOW"))</f>
        <v>HIGH</v>
      </c>
      <c r="AO209" s="7" t="str">
        <f>IF(AND(AM209=1,OR(H209="H",AB209="H"),TEXT(D209,0)&lt;&gt;"4"),"Y","N" )</f>
        <v>N</v>
      </c>
      <c r="AP209" s="7" t="s">
        <v>85</v>
      </c>
      <c r="AQ209" s="7" t="str">
        <f>IF(OR(AP209="Y",AO209="Y"),"MEDIUM",AN209)</f>
        <v>HIGH</v>
      </c>
      <c r="AR209" s="57" t="s">
        <v>84</v>
      </c>
      <c r="AS209" s="57" t="s">
        <v>86</v>
      </c>
      <c r="AT209" s="57" t="s">
        <v>85</v>
      </c>
      <c r="AU209" s="57" t="str">
        <f>IF(AND(AR209="H",AS209="S"),"Y",IF(OR(AND(AR209="L",AS209="S",AT209="Y"),AND(AR209="H",AS209="G",AT209="Y")),"Y","N"))</f>
        <v>N</v>
      </c>
      <c r="AW209" s="57" t="str">
        <f>IF(AU209="N",AQ209,IF(AQ209="LOW","MEDIUM","HIGH"))</f>
        <v>HIGH</v>
      </c>
      <c r="AX209" s="56">
        <f>INDEX('P-07 HACCP score'!$C$3:$E$7,MATCH(E209,'P-07 HACCP score'!$B$3:$B$7,0),MATCH('D-14 Ernst'!A$2,'P-07 HACCP score'!$C$2:$E$2,0))</f>
        <v>0</v>
      </c>
      <c r="AY209" s="56">
        <f>INDEX('P-07 HACCP score'!$C$3:$E$7,MATCH(F209,'P-07 HACCP score'!$B$3:$B$7,0),MATCH('D-14 Ernst'!B$2,'P-07 HACCP score'!$C$2:$E$2,0))</f>
        <v>0</v>
      </c>
      <c r="AZ209" s="56">
        <f>INDEX('P-07 HACCP score'!$C$3:$E$7,MATCH(G209,'P-07 HACCP score'!$B$3:$B$7,0),MATCH('D-14 Ernst'!C$2,'P-07 HACCP score'!$C$2:$E$2,0))</f>
        <v>0</v>
      </c>
      <c r="BA209" s="56" t="e">
        <f>INDEX('P-07 HACCP score'!$C$3:$E$7,MATCH(H209,'P-07 HACCP score'!$B$3:$B$7,0),MATCH('D-14 Ernst'!D$2,'P-07 HACCP score'!$C$2:$E$2,0))</f>
        <v>#N/A</v>
      </c>
      <c r="BB209" s="61">
        <f>INDEX('P-07 HACCP score'!$C$3:$E$7,MATCH(I209,'P-07 HACCP score'!$B$3:$B$7,0),MATCH('D-14 Ernst'!E$2,'P-07 HACCP score'!$C$2:$E$2,0))</f>
        <v>0</v>
      </c>
      <c r="BC209" s="61">
        <f>INDEX('P-07 HACCP score'!$C$3:$E$7,MATCH(J209,'P-07 HACCP score'!$B$3:$B$7,0),MATCH('D-14 Ernst'!F$2,'P-07 HACCP score'!$C$2:$E$2,0))</f>
        <v>0</v>
      </c>
      <c r="BD209" s="61">
        <f>INDEX('P-07 HACCP score'!$C$3:$E$7,MATCH(K209,'P-07 HACCP score'!$B$3:$B$7,0),MATCH('D-14 Ernst'!G$2,'P-07 HACCP score'!$C$2:$E$2,0))</f>
        <v>0</v>
      </c>
      <c r="BE209" s="61">
        <f>INDEX('P-07 HACCP score'!$C$3:$E$7,MATCH(L209,'P-07 HACCP score'!$B$3:$B$7,0),MATCH('D-14 Ernst'!H$2,'P-07 HACCP score'!$C$2:$E$2,0))</f>
        <v>0</v>
      </c>
      <c r="BF209" s="56">
        <f>INDEX('P-07 HACCP score'!$C$3:$E$7,MATCH(M209,'P-07 HACCP score'!$B$3:$B$7,0),MATCH('D-14 Ernst'!I$2,'P-07 HACCP score'!$C$2:$E$2,0))</f>
        <v>0</v>
      </c>
      <c r="BG209" s="56">
        <f>INDEX('P-07 HACCP score'!$C$3:$E$7,MATCH(N209,'P-07 HACCP score'!$B$3:$B$7,0),MATCH('D-14 Ernst'!J$2,'P-07 HACCP score'!$C$2:$E$2,0))</f>
        <v>0</v>
      </c>
      <c r="BH209" s="56">
        <f>INDEX('P-07 HACCP score'!$C$3:$E$7,MATCH(O209,'P-07 HACCP score'!$B$3:$B$7,0),MATCH('D-14 Ernst'!K$2,'P-07 HACCP score'!$C$2:$E$2,0))</f>
        <v>15</v>
      </c>
      <c r="BI209" s="62">
        <f>INDEX('P-07 HACCP score'!$C$3:$E$7,MATCH(P209,'P-07 HACCP score'!$B$3:$B$7,0),MATCH('D-14 Ernst'!L$2,'P-07 HACCP score'!$C$2:$E$2,0))</f>
        <v>15</v>
      </c>
      <c r="BJ209" s="62">
        <f>INDEX('P-07 HACCP score'!$C$3:$E$7,MATCH(Q209,'P-07 HACCP score'!$B$3:$B$7,0),MATCH('D-14 Ernst'!M$2,'P-07 HACCP score'!$C$2:$E$2,0))</f>
        <v>1.5</v>
      </c>
      <c r="BK209" s="56">
        <f>INDEX('P-07 HACCP score'!$C$3:$E$7,MATCH(R209,'P-07 HACCP score'!$B$3:$B$7,0),MATCH('D-14 Ernst'!N$2,'P-07 HACCP score'!$C$2:$E$2,0))</f>
        <v>15</v>
      </c>
      <c r="BL209" s="56">
        <f>INDEX('P-07 HACCP score'!$C$3:$E$7,MATCH(S209,'P-07 HACCP score'!$B$3:$B$7,0),MATCH('D-14 Ernst'!O$2,'P-07 HACCP score'!$C$2:$E$2,0))</f>
        <v>0</v>
      </c>
      <c r="BM209" s="56">
        <f>INDEX('P-07 HACCP score'!$C$3:$E$7,MATCH(T209,'P-07 HACCP score'!$B$3:$B$7,0),MATCH('D-14 Ernst'!P$2,'P-07 HACCP score'!$C$2:$E$2,0))</f>
        <v>15</v>
      </c>
      <c r="BN209" s="56">
        <f>INDEX('P-07 HACCP score'!$C$3:$E$7,MATCH(U209,'P-07 HACCP score'!$B$3:$B$7,0),MATCH('D-14 Ernst'!Q$2,'P-07 HACCP score'!$C$2:$E$2,0))</f>
        <v>0</v>
      </c>
      <c r="BO209" s="56">
        <f>INDEX('P-07 HACCP score'!$C$3:$E$7,MATCH(V209,'P-07 HACCP score'!$B$3:$B$7,0),MATCH('D-14 Ernst'!R$2,'P-07 HACCP score'!$C$2:$E$2,0))</f>
        <v>0</v>
      </c>
      <c r="BP209" s="56">
        <f>INDEX('P-07 HACCP score'!$C$3:$E$7,MATCH(W209,'P-07 HACCP score'!$B$3:$B$7,0),MATCH('D-14 Ernst'!S$2,'P-07 HACCP score'!$C$2:$E$2,0))</f>
        <v>0</v>
      </c>
      <c r="BQ209" s="56" t="e">
        <f>INDEX('P-07 HACCP score'!$C$3:$E$7,MATCH(X209,'P-07 HACCP score'!$B$3:$B$7,0),MATCH('D-14 Ernst'!T$2,'P-07 HACCP score'!$C$2:$E$2,0))</f>
        <v>#N/A</v>
      </c>
      <c r="BR209" s="63">
        <f>INDEX('P-07 HACCP score'!$C$3:$E$7,MATCH(Y209,'P-07 HACCP score'!$B$3:$B$7,0),MATCH('D-14 Ernst'!U$2,'P-07 HACCP score'!$C$2:$E$2,0))</f>
        <v>0</v>
      </c>
      <c r="BS209" s="63">
        <f>INDEX('P-07 HACCP score'!$C$3:$E$7,MATCH(Z209,'P-07 HACCP score'!$B$3:$B$7,0),MATCH('D-14 Ernst'!V$2,'P-07 HACCP score'!$C$2:$E$2,0))</f>
        <v>0</v>
      </c>
      <c r="BT209" s="63">
        <f>INDEX('P-07 HACCP score'!$C$3:$E$7,MATCH(AA209,'P-07 HACCP score'!$B$3:$B$7,0),MATCH('D-14 Ernst'!W$2,'P-07 HACCP score'!$C$2:$E$2,0))</f>
        <v>0</v>
      </c>
      <c r="BU209" s="56">
        <f>INDEX('P-07 HACCP score'!$C$3:$E$7,MATCH(AB209,'P-07 HACCP score'!$B$3:$B$7,0),MATCH('D-14 Ernst'!X$2,'P-07 HACCP score'!$C$2:$E$2,0))</f>
        <v>0</v>
      </c>
      <c r="BV209" s="56">
        <f>INDEX('P-07 HACCP score'!$C$3:$E$7,MATCH(AC209,'P-07 HACCP score'!$B$3:$B$7,0),MATCH('D-14 Ernst'!Y$2,'P-07 HACCP score'!$C$2:$E$2,0))</f>
        <v>0</v>
      </c>
      <c r="BW209" s="56">
        <f>INDEX('P-07 HACCP score'!$C$3:$E$7,MATCH(AD209,'P-07 HACCP score'!$B$3:$B$7,0),MATCH('D-14 Ernst'!Z$2,'P-07 HACCP score'!$C$2:$E$2,0))</f>
        <v>0</v>
      </c>
      <c r="BX209" s="56">
        <f>INDEX('P-07 HACCP score'!$C$3:$E$7,MATCH(AE209,'P-07 HACCP score'!$B$3:$B$7,0),MATCH('D-14 Ernst'!AA$2,'P-07 HACCP score'!$C$2:$E$2,0))</f>
        <v>0</v>
      </c>
      <c r="BY209" s="56">
        <f>INDEX('P-07 HACCP score'!$C$3:$E$7,MATCH(AF209,'P-07 HACCP score'!$B$3:$B$7,0),MATCH('D-14 Ernst'!AB$2,'P-07 HACCP score'!$C$2:$E$2,0))</f>
        <v>0</v>
      </c>
      <c r="BZ209" s="56">
        <f>INDEX('P-07 HACCP score'!$C$3:$E$7,MATCH(AG209,'P-07 HACCP score'!$B$3:$B$7,0),MATCH('D-14 Ernst'!AC$2,'P-07 HACCP score'!$C$2:$E$2,0))</f>
        <v>0</v>
      </c>
      <c r="CA209" s="56">
        <f>INDEX('P-07 HACCP score'!$C$3:$E$7,MATCH(AH209,'P-07 HACCP score'!$B$3:$B$7,0),MATCH('D-14 Ernst'!AD$2,'P-07 HACCP score'!$C$2:$E$2,0))</f>
        <v>0</v>
      </c>
      <c r="CB209" s="56">
        <f>INDEX('P-07 HACCP score'!$C$3:$E$7,MATCH(AI209,'P-07 HACCP score'!$B$3:$B$7,0),MATCH('D-14 Ernst'!AE$2,'P-07 HACCP score'!$C$2:$E$2,0))</f>
        <v>0</v>
      </c>
      <c r="CC209" s="56">
        <f>INDEX('P-07 HACCP score'!$C$3:$E$7,MATCH(AJ209,'P-07 HACCP score'!$B$3:$B$7,0),MATCH('D-14 Ernst'!AF$2,'P-07 HACCP score'!$C$2:$E$2,0))</f>
        <v>0</v>
      </c>
      <c r="CD209" s="56">
        <f>INDEX('P-07 HACCP score'!$C$3:$E$7,MATCH(AK209,'P-07 HACCP score'!$B$3:$B$7,0),MATCH('D-14 Ernst'!AG$2,'P-07 HACCP score'!$C$2:$E$2,0))</f>
        <v>0</v>
      </c>
    </row>
    <row r="210" spans="1:82" x14ac:dyDescent="0.3">
      <c r="A210" s="48">
        <v>30480</v>
      </c>
      <c r="B210" s="49" t="s">
        <v>318</v>
      </c>
      <c r="C210" s="45" t="s">
        <v>162</v>
      </c>
      <c r="D210" s="39">
        <v>5</v>
      </c>
      <c r="E210" s="8"/>
      <c r="F210" s="7"/>
      <c r="G210" s="7"/>
      <c r="H210" s="7" t="str">
        <f>IF(COUNTIF(I210:M210,"H"),"H",
IF(COUNTIF(I210:M210,"M"),"M",
IF(COUNTIF(I210:M210,"L"),"L",
IF(COUNTIF(I210:M210,"B"),"B",""))))</f>
        <v/>
      </c>
      <c r="I210" s="10"/>
      <c r="J210" s="10"/>
      <c r="K210" s="10"/>
      <c r="L210" s="10"/>
      <c r="M210" s="10"/>
      <c r="N210" s="7"/>
      <c r="O210" s="7" t="str">
        <f>IF(COUNTIF(P210:Q210,"H"),"H",
IF(COUNTIF(P210:Q210,"M"),"M",
IF(COUNTIF(P210:Q210,"L"),"L",
IF(COUNTIF(P210:Q210,"B"),"B",""))))</f>
        <v/>
      </c>
      <c r="P210" s="12"/>
      <c r="Q210" s="12"/>
      <c r="R210" s="7"/>
      <c r="S210" s="7"/>
      <c r="T210" s="7"/>
      <c r="U210" s="7"/>
      <c r="V210" s="7"/>
      <c r="W210" s="7"/>
      <c r="X210" s="7" t="str">
        <f>IF(COUNTIF(Y210:AA210,"H"),"H",
IF(COUNTIF(Y210:AA210,"M"),"M",
IF(COUNTIF(Y210:AA210,"L"),"L",
IF(COUNTIF(Y210:AA210,"B"),"B",""))))</f>
        <v/>
      </c>
      <c r="Y210" s="25"/>
      <c r="Z210" s="25"/>
      <c r="AA210" s="25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>
        <f>COUNTIF(AX210:BA210,5)+COUNTIF(BG210:BH210,5)+COUNTIF(BK210:BQ210,5)+COUNTIF(BU210:CD210,5)+COUNTIF(AX210:BA210,9)+COUNTIF(BG210:BH210,9)+COUNTIF(BK210:BQ210,9)+COUNTIF(BU210:CD210,9)</f>
        <v>0</v>
      </c>
      <c r="AM210" s="7">
        <f>COUNTIF(AX210:BA210,15)+COUNTIF(BG210:BH210,15)+COUNTIF(BK210:BQ210,15)+COUNTIF(BU210:CD210,15)+COUNTIF(AX210:BA210,25)+COUNTIF(BG210:BH210,25)+COUNTIF(BK210:BQ210,25)+COUNTIF(BU210:CD210,25)</f>
        <v>0</v>
      </c>
      <c r="AN210" s="7" t="str">
        <f>IF(AM210&gt;=1,"HIGH",IF(AL210&gt;=2,"MEDIUM","LOW"))</f>
        <v>LOW</v>
      </c>
      <c r="AO210" s="7" t="str">
        <f>IF(AND(AM210=1,OR(H210="H",AB210="H"),TEXT(D210,0)&lt;&gt;"4"),"Y","N" )</f>
        <v>N</v>
      </c>
      <c r="AP210" s="7" t="s">
        <v>85</v>
      </c>
      <c r="AQ210" s="7" t="str">
        <f>IF(OR(AP210="Y",AO210="Y"),"MEDIUM",AN210)</f>
        <v>LOW</v>
      </c>
      <c r="AR210" s="57" t="s">
        <v>84</v>
      </c>
      <c r="AS210" s="57" t="s">
        <v>86</v>
      </c>
      <c r="AT210" s="57" t="s">
        <v>85</v>
      </c>
      <c r="AU210" s="57" t="str">
        <f>IF(AND(AR210="H",AS210="S"),"Y",IF(OR(AND(AR210="L",AS210="S",AT210="Y"),AND(AR210="H",AS210="G",AT210="Y")),"Y","N"))</f>
        <v>N</v>
      </c>
      <c r="AW210" s="57" t="str">
        <f>IF(AU210="N",AQ210,IF(AQ210="LOW","MEDIUM","HIGH"))</f>
        <v>LOW</v>
      </c>
      <c r="AX210" s="56">
        <f>INDEX('P-07 HACCP score'!$C$3:$E$7,MATCH(E210,'P-07 HACCP score'!$B$3:$B$7,0),MATCH('D-14 Ernst'!A$2,'P-07 HACCP score'!$C$2:$E$2,0))</f>
        <v>0</v>
      </c>
      <c r="AY210" s="56">
        <f>INDEX('P-07 HACCP score'!$C$3:$E$7,MATCH(F210,'P-07 HACCP score'!$B$3:$B$7,0),MATCH('D-14 Ernst'!B$2,'P-07 HACCP score'!$C$2:$E$2,0))</f>
        <v>0</v>
      </c>
      <c r="AZ210" s="56">
        <f>INDEX('P-07 HACCP score'!$C$3:$E$7,MATCH(G210,'P-07 HACCP score'!$B$3:$B$7,0),MATCH('D-14 Ernst'!C$2,'P-07 HACCP score'!$C$2:$E$2,0))</f>
        <v>0</v>
      </c>
      <c r="BA210" s="56" t="e">
        <f>INDEX('P-07 HACCP score'!$C$3:$E$7,MATCH(H210,'P-07 HACCP score'!$B$3:$B$7,0),MATCH('D-14 Ernst'!D$2,'P-07 HACCP score'!$C$2:$E$2,0))</f>
        <v>#N/A</v>
      </c>
      <c r="BB210" s="61">
        <f>INDEX('P-07 HACCP score'!$C$3:$E$7,MATCH(I210,'P-07 HACCP score'!$B$3:$B$7,0),MATCH('D-14 Ernst'!E$2,'P-07 HACCP score'!$C$2:$E$2,0))</f>
        <v>0</v>
      </c>
      <c r="BC210" s="61">
        <f>INDEX('P-07 HACCP score'!$C$3:$E$7,MATCH(J210,'P-07 HACCP score'!$B$3:$B$7,0),MATCH('D-14 Ernst'!F$2,'P-07 HACCP score'!$C$2:$E$2,0))</f>
        <v>0</v>
      </c>
      <c r="BD210" s="61">
        <f>INDEX('P-07 HACCP score'!$C$3:$E$7,MATCH(K210,'P-07 HACCP score'!$B$3:$B$7,0),MATCH('D-14 Ernst'!G$2,'P-07 HACCP score'!$C$2:$E$2,0))</f>
        <v>0</v>
      </c>
      <c r="BE210" s="61">
        <f>INDEX('P-07 HACCP score'!$C$3:$E$7,MATCH(L210,'P-07 HACCP score'!$B$3:$B$7,0),MATCH('D-14 Ernst'!H$2,'P-07 HACCP score'!$C$2:$E$2,0))</f>
        <v>0</v>
      </c>
      <c r="BF210" s="56">
        <f>INDEX('P-07 HACCP score'!$C$3:$E$7,MATCH(M210,'P-07 HACCP score'!$B$3:$B$7,0),MATCH('D-14 Ernst'!I$2,'P-07 HACCP score'!$C$2:$E$2,0))</f>
        <v>0</v>
      </c>
      <c r="BG210" s="56">
        <f>INDEX('P-07 HACCP score'!$C$3:$E$7,MATCH(N210,'P-07 HACCP score'!$B$3:$B$7,0),MATCH('D-14 Ernst'!J$2,'P-07 HACCP score'!$C$2:$E$2,0))</f>
        <v>0</v>
      </c>
      <c r="BH210" s="56" t="e">
        <f>INDEX('P-07 HACCP score'!$C$3:$E$7,MATCH(O210,'P-07 HACCP score'!$B$3:$B$7,0),MATCH('D-14 Ernst'!K$2,'P-07 HACCP score'!$C$2:$E$2,0))</f>
        <v>#N/A</v>
      </c>
      <c r="BI210" s="62">
        <f>INDEX('P-07 HACCP score'!$C$3:$E$7,MATCH(P210,'P-07 HACCP score'!$B$3:$B$7,0),MATCH('D-14 Ernst'!L$2,'P-07 HACCP score'!$C$2:$E$2,0))</f>
        <v>0</v>
      </c>
      <c r="BJ210" s="62">
        <f>INDEX('P-07 HACCP score'!$C$3:$E$7,MATCH(Q210,'P-07 HACCP score'!$B$3:$B$7,0),MATCH('D-14 Ernst'!M$2,'P-07 HACCP score'!$C$2:$E$2,0))</f>
        <v>0</v>
      </c>
      <c r="BK210" s="56">
        <f>INDEX('P-07 HACCP score'!$C$3:$E$7,MATCH(R210,'P-07 HACCP score'!$B$3:$B$7,0),MATCH('D-14 Ernst'!N$2,'P-07 HACCP score'!$C$2:$E$2,0))</f>
        <v>0</v>
      </c>
      <c r="BL210" s="56">
        <f>INDEX('P-07 HACCP score'!$C$3:$E$7,MATCH(S210,'P-07 HACCP score'!$B$3:$B$7,0),MATCH('D-14 Ernst'!O$2,'P-07 HACCP score'!$C$2:$E$2,0))</f>
        <v>0</v>
      </c>
      <c r="BM210" s="56">
        <f>INDEX('P-07 HACCP score'!$C$3:$E$7,MATCH(T210,'P-07 HACCP score'!$B$3:$B$7,0),MATCH('D-14 Ernst'!P$2,'P-07 HACCP score'!$C$2:$E$2,0))</f>
        <v>0</v>
      </c>
      <c r="BN210" s="56">
        <f>INDEX('P-07 HACCP score'!$C$3:$E$7,MATCH(U210,'P-07 HACCP score'!$B$3:$B$7,0),MATCH('D-14 Ernst'!Q$2,'P-07 HACCP score'!$C$2:$E$2,0))</f>
        <v>0</v>
      </c>
      <c r="BO210" s="56">
        <f>INDEX('P-07 HACCP score'!$C$3:$E$7,MATCH(V210,'P-07 HACCP score'!$B$3:$B$7,0),MATCH('D-14 Ernst'!R$2,'P-07 HACCP score'!$C$2:$E$2,0))</f>
        <v>0</v>
      </c>
      <c r="BP210" s="56">
        <f>INDEX('P-07 HACCP score'!$C$3:$E$7,MATCH(W210,'P-07 HACCP score'!$B$3:$B$7,0),MATCH('D-14 Ernst'!S$2,'P-07 HACCP score'!$C$2:$E$2,0))</f>
        <v>0</v>
      </c>
      <c r="BQ210" s="56" t="e">
        <f>INDEX('P-07 HACCP score'!$C$3:$E$7,MATCH(X210,'P-07 HACCP score'!$B$3:$B$7,0),MATCH('D-14 Ernst'!T$2,'P-07 HACCP score'!$C$2:$E$2,0))</f>
        <v>#N/A</v>
      </c>
      <c r="BR210" s="63">
        <f>INDEX('P-07 HACCP score'!$C$3:$E$7,MATCH(Y210,'P-07 HACCP score'!$B$3:$B$7,0),MATCH('D-14 Ernst'!U$2,'P-07 HACCP score'!$C$2:$E$2,0))</f>
        <v>0</v>
      </c>
      <c r="BS210" s="63">
        <f>INDEX('P-07 HACCP score'!$C$3:$E$7,MATCH(Z210,'P-07 HACCP score'!$B$3:$B$7,0),MATCH('D-14 Ernst'!V$2,'P-07 HACCP score'!$C$2:$E$2,0))</f>
        <v>0</v>
      </c>
      <c r="BT210" s="63">
        <f>INDEX('P-07 HACCP score'!$C$3:$E$7,MATCH(AA210,'P-07 HACCP score'!$B$3:$B$7,0),MATCH('D-14 Ernst'!W$2,'P-07 HACCP score'!$C$2:$E$2,0))</f>
        <v>0</v>
      </c>
      <c r="BU210" s="56">
        <f>INDEX('P-07 HACCP score'!$C$3:$E$7,MATCH(AB210,'P-07 HACCP score'!$B$3:$B$7,0),MATCH('D-14 Ernst'!X$2,'P-07 HACCP score'!$C$2:$E$2,0))</f>
        <v>0</v>
      </c>
      <c r="BV210" s="56">
        <f>INDEX('P-07 HACCP score'!$C$3:$E$7,MATCH(AC210,'P-07 HACCP score'!$B$3:$B$7,0),MATCH('D-14 Ernst'!Y$2,'P-07 HACCP score'!$C$2:$E$2,0))</f>
        <v>0</v>
      </c>
      <c r="BW210" s="56">
        <f>INDEX('P-07 HACCP score'!$C$3:$E$7,MATCH(AD210,'P-07 HACCP score'!$B$3:$B$7,0),MATCH('D-14 Ernst'!Z$2,'P-07 HACCP score'!$C$2:$E$2,0))</f>
        <v>0</v>
      </c>
      <c r="BX210" s="56">
        <f>INDEX('P-07 HACCP score'!$C$3:$E$7,MATCH(AE210,'P-07 HACCP score'!$B$3:$B$7,0),MATCH('D-14 Ernst'!AA$2,'P-07 HACCP score'!$C$2:$E$2,0))</f>
        <v>0</v>
      </c>
      <c r="BY210" s="56">
        <f>INDEX('P-07 HACCP score'!$C$3:$E$7,MATCH(AF210,'P-07 HACCP score'!$B$3:$B$7,0),MATCH('D-14 Ernst'!AB$2,'P-07 HACCP score'!$C$2:$E$2,0))</f>
        <v>0</v>
      </c>
      <c r="BZ210" s="56">
        <f>INDEX('P-07 HACCP score'!$C$3:$E$7,MATCH(AG210,'P-07 HACCP score'!$B$3:$B$7,0),MATCH('D-14 Ernst'!AC$2,'P-07 HACCP score'!$C$2:$E$2,0))</f>
        <v>0</v>
      </c>
      <c r="CA210" s="56">
        <f>INDEX('P-07 HACCP score'!$C$3:$E$7,MATCH(AH210,'P-07 HACCP score'!$B$3:$B$7,0),MATCH('D-14 Ernst'!AD$2,'P-07 HACCP score'!$C$2:$E$2,0))</f>
        <v>0</v>
      </c>
      <c r="CB210" s="56">
        <f>INDEX('P-07 HACCP score'!$C$3:$E$7,MATCH(AI210,'P-07 HACCP score'!$B$3:$B$7,0),MATCH('D-14 Ernst'!AE$2,'P-07 HACCP score'!$C$2:$E$2,0))</f>
        <v>0</v>
      </c>
      <c r="CC210" s="56">
        <f>INDEX('P-07 HACCP score'!$C$3:$E$7,MATCH(AJ210,'P-07 HACCP score'!$B$3:$B$7,0),MATCH('D-14 Ernst'!AF$2,'P-07 HACCP score'!$C$2:$E$2,0))</f>
        <v>0</v>
      </c>
      <c r="CD210" s="56">
        <f>INDEX('P-07 HACCP score'!$C$3:$E$7,MATCH(AK210,'P-07 HACCP score'!$B$3:$B$7,0),MATCH('D-14 Ernst'!AG$2,'P-07 HACCP score'!$C$2:$E$2,0))</f>
        <v>0</v>
      </c>
    </row>
    <row r="211" spans="1:82" x14ac:dyDescent="0.3">
      <c r="A211" s="48">
        <v>53930</v>
      </c>
      <c r="B211" s="49" t="s">
        <v>319</v>
      </c>
      <c r="C211" s="45" t="s">
        <v>150</v>
      </c>
      <c r="D211" s="39">
        <v>4</v>
      </c>
      <c r="E211" s="8"/>
      <c r="F211" s="7"/>
      <c r="G211" s="7"/>
      <c r="H211" s="7" t="str">
        <f>IF(COUNTIF(I211:M211,"H"),"H",
IF(COUNTIF(I211:M211,"M"),"M",
IF(COUNTIF(I211:M211,"L"),"L",
IF(COUNTIF(I211:M211,"B"),"B",""))))</f>
        <v/>
      </c>
      <c r="I211" s="10"/>
      <c r="J211" s="10"/>
      <c r="K211" s="10"/>
      <c r="L211" s="10"/>
      <c r="M211" s="10"/>
      <c r="N211" s="7"/>
      <c r="O211" s="7" t="str">
        <f>IF(COUNTIF(P211:Q211,"H"),"H",
IF(COUNTIF(P211:Q211,"M"),"M",
IF(COUNTIF(P211:Q211,"L"),"L",
IF(COUNTIF(P211:Q211,"B"),"B",""))))</f>
        <v/>
      </c>
      <c r="P211" s="12"/>
      <c r="Q211" s="12"/>
      <c r="R211" s="7"/>
      <c r="S211" s="7"/>
      <c r="T211" s="7"/>
      <c r="U211" s="7"/>
      <c r="V211" s="7"/>
      <c r="W211" s="7"/>
      <c r="X211" s="7" t="str">
        <f>IF(COUNTIF(Y211:AA211,"H"),"H",
IF(COUNTIF(Y211:AA211,"M"),"M",
IF(COUNTIF(Y211:AA211,"L"),"L",
IF(COUNTIF(Y211:AA211,"B"),"B",""))))</f>
        <v/>
      </c>
      <c r="Y211" s="25"/>
      <c r="Z211" s="25"/>
      <c r="AA211" s="25"/>
      <c r="AB211" s="7"/>
      <c r="AC211" s="7"/>
      <c r="AD211" s="7"/>
      <c r="AE211" s="7"/>
      <c r="AF211" s="7" t="s">
        <v>83</v>
      </c>
      <c r="AG211" s="7"/>
      <c r="AH211" s="7"/>
      <c r="AI211" s="7"/>
      <c r="AJ211" s="7"/>
      <c r="AK211" s="7"/>
      <c r="AL211" s="7">
        <f>COUNTIF(AX211:BA211,5)+COUNTIF(BG211:BH211,5)+COUNTIF(BK211:BQ211,5)+COUNTIF(BU211:CD211,5)+COUNTIF(AX211:BA211,9)+COUNTIF(BG211:BH211,9)+COUNTIF(BK211:BQ211,9)+COUNTIF(BU211:CD211,9)</f>
        <v>0</v>
      </c>
      <c r="AM211" s="7">
        <f>COUNTIF(AX211:BA211,15)+COUNTIF(BG211:BH211,15)+COUNTIF(BK211:BQ211,15)+COUNTIF(BU211:CD211,15)+COUNTIF(AX211:BA211,25)+COUNTIF(BG211:BH211,25)+COUNTIF(BK211:BQ211,25)+COUNTIF(BU211:CD211,25)</f>
        <v>0</v>
      </c>
      <c r="AN211" s="7" t="str">
        <f>IF(AM211&gt;=1,"HIGH",IF(AL211&gt;=2,"MEDIUM","LOW"))</f>
        <v>LOW</v>
      </c>
      <c r="AO211" s="7" t="str">
        <f>IF(AND(AM211=1,OR(H211="H",AB211="H"),TEXT(D211,0)&lt;&gt;"4"),"Y","N" )</f>
        <v>N</v>
      </c>
      <c r="AP211" s="7" t="s">
        <v>85</v>
      </c>
      <c r="AQ211" s="7" t="str">
        <f>IF(OR(AP211="Y",AO211="Y"),"MEDIUM",AN211)</f>
        <v>LOW</v>
      </c>
      <c r="AR211" s="57" t="s">
        <v>84</v>
      </c>
      <c r="AS211" s="57" t="s">
        <v>85</v>
      </c>
      <c r="AT211" s="57" t="s">
        <v>85</v>
      </c>
      <c r="AU211" s="57" t="str">
        <f>IF(AND(AR211="H",AS211="S"),"Y",IF(OR(AND(AR211="L",AS211="S",AT211="Y"),AND(AR211="H",AS211="G",AT211="Y")),"Y","N"))</f>
        <v>N</v>
      </c>
      <c r="AW211" s="57" t="str">
        <f>IF(AU211="N",AQ211,IF(AQ211="LOW","MEDIUM","HIGH"))</f>
        <v>LOW</v>
      </c>
      <c r="AX211" s="56">
        <f>INDEX('P-07 HACCP score'!$C$3:$E$7,MATCH(E211,'P-07 HACCP score'!$B$3:$B$7,0),MATCH('D-14 Ernst'!A$2,'P-07 HACCP score'!$C$2:$E$2,0))</f>
        <v>0</v>
      </c>
      <c r="AY211" s="56">
        <f>INDEX('P-07 HACCP score'!$C$3:$E$7,MATCH(F211,'P-07 HACCP score'!$B$3:$B$7,0),MATCH('D-14 Ernst'!B$2,'P-07 HACCP score'!$C$2:$E$2,0))</f>
        <v>0</v>
      </c>
      <c r="AZ211" s="56">
        <f>INDEX('P-07 HACCP score'!$C$3:$E$7,MATCH(G211,'P-07 HACCP score'!$B$3:$B$7,0),MATCH('D-14 Ernst'!C$2,'P-07 HACCP score'!$C$2:$E$2,0))</f>
        <v>0</v>
      </c>
      <c r="BA211" s="56" t="e">
        <f>INDEX('P-07 HACCP score'!$C$3:$E$7,MATCH(H211,'P-07 HACCP score'!$B$3:$B$7,0),MATCH('D-14 Ernst'!D$2,'P-07 HACCP score'!$C$2:$E$2,0))</f>
        <v>#N/A</v>
      </c>
      <c r="BB211" s="61">
        <f>INDEX('P-07 HACCP score'!$C$3:$E$7,MATCH(I211,'P-07 HACCP score'!$B$3:$B$7,0),MATCH('D-14 Ernst'!E$2,'P-07 HACCP score'!$C$2:$E$2,0))</f>
        <v>0</v>
      </c>
      <c r="BC211" s="61">
        <f>INDEX('P-07 HACCP score'!$C$3:$E$7,MATCH(J211,'P-07 HACCP score'!$B$3:$B$7,0),MATCH('D-14 Ernst'!F$2,'P-07 HACCP score'!$C$2:$E$2,0))</f>
        <v>0</v>
      </c>
      <c r="BD211" s="61">
        <f>INDEX('P-07 HACCP score'!$C$3:$E$7,MATCH(K211,'P-07 HACCP score'!$B$3:$B$7,0),MATCH('D-14 Ernst'!G$2,'P-07 HACCP score'!$C$2:$E$2,0))</f>
        <v>0</v>
      </c>
      <c r="BE211" s="61">
        <f>INDEX('P-07 HACCP score'!$C$3:$E$7,MATCH(L211,'P-07 HACCP score'!$B$3:$B$7,0),MATCH('D-14 Ernst'!H$2,'P-07 HACCP score'!$C$2:$E$2,0))</f>
        <v>0</v>
      </c>
      <c r="BF211" s="56">
        <f>INDEX('P-07 HACCP score'!$C$3:$E$7,MATCH(M211,'P-07 HACCP score'!$B$3:$B$7,0),MATCH('D-14 Ernst'!I$2,'P-07 HACCP score'!$C$2:$E$2,0))</f>
        <v>0</v>
      </c>
      <c r="BG211" s="56">
        <f>INDEX('P-07 HACCP score'!$C$3:$E$7,MATCH(N211,'P-07 HACCP score'!$B$3:$B$7,0),MATCH('D-14 Ernst'!J$2,'P-07 HACCP score'!$C$2:$E$2,0))</f>
        <v>0</v>
      </c>
      <c r="BH211" s="56" t="e">
        <f>INDEX('P-07 HACCP score'!$C$3:$E$7,MATCH(O211,'P-07 HACCP score'!$B$3:$B$7,0),MATCH('D-14 Ernst'!K$2,'P-07 HACCP score'!$C$2:$E$2,0))</f>
        <v>#N/A</v>
      </c>
      <c r="BI211" s="62">
        <f>INDEX('P-07 HACCP score'!$C$3:$E$7,MATCH(P211,'P-07 HACCP score'!$B$3:$B$7,0),MATCH('D-14 Ernst'!L$2,'P-07 HACCP score'!$C$2:$E$2,0))</f>
        <v>0</v>
      </c>
      <c r="BJ211" s="62">
        <f>INDEX('P-07 HACCP score'!$C$3:$E$7,MATCH(Q211,'P-07 HACCP score'!$B$3:$B$7,0),MATCH('D-14 Ernst'!M$2,'P-07 HACCP score'!$C$2:$E$2,0))</f>
        <v>0</v>
      </c>
      <c r="BK211" s="56">
        <f>INDEX('P-07 HACCP score'!$C$3:$E$7,MATCH(R211,'P-07 HACCP score'!$B$3:$B$7,0),MATCH('D-14 Ernst'!N$2,'P-07 HACCP score'!$C$2:$E$2,0))</f>
        <v>0</v>
      </c>
      <c r="BL211" s="56">
        <f>INDEX('P-07 HACCP score'!$C$3:$E$7,MATCH(S211,'P-07 HACCP score'!$B$3:$B$7,0),MATCH('D-14 Ernst'!O$2,'P-07 HACCP score'!$C$2:$E$2,0))</f>
        <v>0</v>
      </c>
      <c r="BM211" s="56">
        <f>INDEX('P-07 HACCP score'!$C$3:$E$7,MATCH(T211,'P-07 HACCP score'!$B$3:$B$7,0),MATCH('D-14 Ernst'!P$2,'P-07 HACCP score'!$C$2:$E$2,0))</f>
        <v>0</v>
      </c>
      <c r="BN211" s="56">
        <f>INDEX('P-07 HACCP score'!$C$3:$E$7,MATCH(U211,'P-07 HACCP score'!$B$3:$B$7,0),MATCH('D-14 Ernst'!Q$2,'P-07 HACCP score'!$C$2:$E$2,0))</f>
        <v>0</v>
      </c>
      <c r="BO211" s="56">
        <f>INDEX('P-07 HACCP score'!$C$3:$E$7,MATCH(V211,'P-07 HACCP score'!$B$3:$B$7,0),MATCH('D-14 Ernst'!R$2,'P-07 HACCP score'!$C$2:$E$2,0))</f>
        <v>0</v>
      </c>
      <c r="BP211" s="56">
        <f>INDEX('P-07 HACCP score'!$C$3:$E$7,MATCH(W211,'P-07 HACCP score'!$B$3:$B$7,0),MATCH('D-14 Ernst'!S$2,'P-07 HACCP score'!$C$2:$E$2,0))</f>
        <v>0</v>
      </c>
      <c r="BQ211" s="56" t="e">
        <f>INDEX('P-07 HACCP score'!$C$3:$E$7,MATCH(X211,'P-07 HACCP score'!$B$3:$B$7,0),MATCH('D-14 Ernst'!T$2,'P-07 HACCP score'!$C$2:$E$2,0))</f>
        <v>#N/A</v>
      </c>
      <c r="BR211" s="63">
        <f>INDEX('P-07 HACCP score'!$C$3:$E$7,MATCH(Y211,'P-07 HACCP score'!$B$3:$B$7,0),MATCH('D-14 Ernst'!U$2,'P-07 HACCP score'!$C$2:$E$2,0))</f>
        <v>0</v>
      </c>
      <c r="BS211" s="63">
        <f>INDEX('P-07 HACCP score'!$C$3:$E$7,MATCH(Z211,'P-07 HACCP score'!$B$3:$B$7,0),MATCH('D-14 Ernst'!V$2,'P-07 HACCP score'!$C$2:$E$2,0))</f>
        <v>0</v>
      </c>
      <c r="BT211" s="63">
        <f>INDEX('P-07 HACCP score'!$C$3:$E$7,MATCH(AA211,'P-07 HACCP score'!$B$3:$B$7,0),MATCH('D-14 Ernst'!W$2,'P-07 HACCP score'!$C$2:$E$2,0))</f>
        <v>0</v>
      </c>
      <c r="BU211" s="56">
        <f>INDEX('P-07 HACCP score'!$C$3:$E$7,MATCH(AB211,'P-07 HACCP score'!$B$3:$B$7,0),MATCH('D-14 Ernst'!X$2,'P-07 HACCP score'!$C$2:$E$2,0))</f>
        <v>0</v>
      </c>
      <c r="BV211" s="56">
        <f>INDEX('P-07 HACCP score'!$C$3:$E$7,MATCH(AC211,'P-07 HACCP score'!$B$3:$B$7,0),MATCH('D-14 Ernst'!Y$2,'P-07 HACCP score'!$C$2:$E$2,0))</f>
        <v>0</v>
      </c>
      <c r="BW211" s="56">
        <f>INDEX('P-07 HACCP score'!$C$3:$E$7,MATCH(AD211,'P-07 HACCP score'!$B$3:$B$7,0),MATCH('D-14 Ernst'!Z$2,'P-07 HACCP score'!$C$2:$E$2,0))</f>
        <v>0</v>
      </c>
      <c r="BX211" s="56">
        <f>INDEX('P-07 HACCP score'!$C$3:$E$7,MATCH(AE211,'P-07 HACCP score'!$B$3:$B$7,0),MATCH('D-14 Ernst'!AA$2,'P-07 HACCP score'!$C$2:$E$2,0))</f>
        <v>0</v>
      </c>
      <c r="BY211" s="56">
        <f>INDEX('P-07 HACCP score'!$C$3:$E$7,MATCH(AF211,'P-07 HACCP score'!$B$3:$B$7,0),MATCH('D-14 Ernst'!AB$2,'P-07 HACCP score'!$C$2:$E$2,0))</f>
        <v>1.5</v>
      </c>
      <c r="BZ211" s="56">
        <f>INDEX('P-07 HACCP score'!$C$3:$E$7,MATCH(AG211,'P-07 HACCP score'!$B$3:$B$7,0),MATCH('D-14 Ernst'!AC$2,'P-07 HACCP score'!$C$2:$E$2,0))</f>
        <v>0</v>
      </c>
      <c r="CA211" s="56">
        <f>INDEX('P-07 HACCP score'!$C$3:$E$7,MATCH(AH211,'P-07 HACCP score'!$B$3:$B$7,0),MATCH('D-14 Ernst'!AD$2,'P-07 HACCP score'!$C$2:$E$2,0))</f>
        <v>0</v>
      </c>
      <c r="CB211" s="56">
        <f>INDEX('P-07 HACCP score'!$C$3:$E$7,MATCH(AI211,'P-07 HACCP score'!$B$3:$B$7,0),MATCH('D-14 Ernst'!AE$2,'P-07 HACCP score'!$C$2:$E$2,0))</f>
        <v>0</v>
      </c>
      <c r="CC211" s="56">
        <f>INDEX('P-07 HACCP score'!$C$3:$E$7,MATCH(AJ211,'P-07 HACCP score'!$B$3:$B$7,0),MATCH('D-14 Ernst'!AF$2,'P-07 HACCP score'!$C$2:$E$2,0))</f>
        <v>0</v>
      </c>
      <c r="CD211" s="56">
        <f>INDEX('P-07 HACCP score'!$C$3:$E$7,MATCH(AK211,'P-07 HACCP score'!$B$3:$B$7,0),MATCH('D-14 Ernst'!AG$2,'P-07 HACCP score'!$C$2:$E$2,0))</f>
        <v>0</v>
      </c>
    </row>
    <row r="212" spans="1:82" x14ac:dyDescent="0.3">
      <c r="A212" s="48">
        <v>53040</v>
      </c>
      <c r="B212" s="49" t="s">
        <v>320</v>
      </c>
      <c r="C212" s="45" t="s">
        <v>140</v>
      </c>
      <c r="D212" s="39">
        <v>2</v>
      </c>
      <c r="E212" s="8" t="s">
        <v>83</v>
      </c>
      <c r="F212" s="7"/>
      <c r="G212" s="7"/>
      <c r="H212" s="7" t="str">
        <f>IF(COUNTIF(I212:M212,"H"),"H",
IF(COUNTIF(I212:M212,"M"),"M",
IF(COUNTIF(I212:M212,"L"),"L",
IF(COUNTIF(I212:M212,"B"),"B",""))))</f>
        <v/>
      </c>
      <c r="I212" s="10"/>
      <c r="J212" s="10"/>
      <c r="K212" s="10"/>
      <c r="L212" s="10"/>
      <c r="M212" s="10"/>
      <c r="N212" s="7"/>
      <c r="O212" s="7" t="str">
        <f>IF(COUNTIF(P212:Q212,"H"),"H",
IF(COUNTIF(P212:Q212,"M"),"M",
IF(COUNTIF(P212:Q212,"L"),"L",
IF(COUNTIF(P212:Q212,"B"),"B",""))))</f>
        <v/>
      </c>
      <c r="P212" s="12"/>
      <c r="Q212" s="12"/>
      <c r="R212" s="7" t="s">
        <v>84</v>
      </c>
      <c r="S212" s="30" t="s">
        <v>84</v>
      </c>
      <c r="T212" s="7" t="s">
        <v>83</v>
      </c>
      <c r="U212" s="7"/>
      <c r="V212" s="7"/>
      <c r="W212" s="7"/>
      <c r="X212" s="7" t="str">
        <f>IF(COUNTIF(Y212:AA212,"H"),"H",
IF(COUNTIF(Y212:AA212,"M"),"M",
IF(COUNTIF(Y212:AA212,"L"),"L",
IF(COUNTIF(Y212:AA212,"B"),"B",""))))</f>
        <v/>
      </c>
      <c r="Y212" s="25"/>
      <c r="Z212" s="25"/>
      <c r="AA212" s="25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>
        <f>COUNTIF(AX212:BA212,5)+COUNTIF(BG212:BH212,5)+COUNTIF(BK212:BQ212,5)+COUNTIF(BU212:CD212,5)+COUNTIF(AX212:BA212,9)+COUNTIF(BG212:BH212,9)+COUNTIF(BK212:BQ212,9)+COUNTIF(BU212:CD212,9)</f>
        <v>1</v>
      </c>
      <c r="AM212" s="7">
        <f>COUNTIF(AX212:BA212,15)+COUNTIF(BG212:BH212,15)+COUNTIF(BK212:BQ212,15)+COUNTIF(BU212:CD212,15)+COUNTIF(AX212:BA212,25)+COUNTIF(BG212:BH212,25)+COUNTIF(BK212:BQ212,25)+COUNTIF(BU212:CD212,25)</f>
        <v>0</v>
      </c>
      <c r="AN212" s="7" t="str">
        <f>IF(AM212&gt;=1,"HIGH",IF(AL212&gt;=2,"MEDIUM","LOW"))</f>
        <v>LOW</v>
      </c>
      <c r="AO212" s="7" t="str">
        <f>IF(AND(AM212=1,OR(H212="H",AB212="H"),TEXT(D212,0)&lt;&gt;"4"),"Y","N" )</f>
        <v>N</v>
      </c>
      <c r="AP212" s="7" t="s">
        <v>85</v>
      </c>
      <c r="AQ212" s="7" t="str">
        <f>IF(OR(AP212="Y",AO212="Y"),"MEDIUM",AN212)</f>
        <v>LOW</v>
      </c>
      <c r="AR212" s="57" t="s">
        <v>84</v>
      </c>
      <c r="AS212" s="57" t="s">
        <v>86</v>
      </c>
      <c r="AT212" s="57" t="s">
        <v>85</v>
      </c>
      <c r="AU212" s="57" t="str">
        <f>IF(AND(AR212="H",AS212="S"),"Y",IF(OR(AND(AR212="L",AS212="S",AT212="Y"),AND(AR212="H",AS212="G",AT212="Y")),"Y","N"))</f>
        <v>N</v>
      </c>
      <c r="AW212" s="57" t="str">
        <f>IF(AU212="N",AQ212,IF(AQ212="LOW","MEDIUM","HIGH"))</f>
        <v>LOW</v>
      </c>
      <c r="AX212" s="56">
        <f>INDEX('P-07 HACCP score'!$C$3:$E$7,MATCH(E212,'P-07 HACCP score'!$B$3:$B$7,0),MATCH('D-14 Ernst'!A$2,'P-07 HACCP score'!$C$2:$E$2,0))</f>
        <v>1.5</v>
      </c>
      <c r="AY212" s="56">
        <f>INDEX('P-07 HACCP score'!$C$3:$E$7,MATCH(F212,'P-07 HACCP score'!$B$3:$B$7,0),MATCH('D-14 Ernst'!B$2,'P-07 HACCP score'!$C$2:$E$2,0))</f>
        <v>0</v>
      </c>
      <c r="AZ212" s="56">
        <f>INDEX('P-07 HACCP score'!$C$3:$E$7,MATCH(G212,'P-07 HACCP score'!$B$3:$B$7,0),MATCH('D-14 Ernst'!C$2,'P-07 HACCP score'!$C$2:$E$2,0))</f>
        <v>0</v>
      </c>
      <c r="BA212" s="56" t="e">
        <f>INDEX('P-07 HACCP score'!$C$3:$E$7,MATCH(H212,'P-07 HACCP score'!$B$3:$B$7,0),MATCH('D-14 Ernst'!D$2,'P-07 HACCP score'!$C$2:$E$2,0))</f>
        <v>#N/A</v>
      </c>
      <c r="BB212" s="61">
        <f>INDEX('P-07 HACCP score'!$C$3:$E$7,MATCH(I212,'P-07 HACCP score'!$B$3:$B$7,0),MATCH('D-14 Ernst'!E$2,'P-07 HACCP score'!$C$2:$E$2,0))</f>
        <v>0</v>
      </c>
      <c r="BC212" s="61">
        <f>INDEX('P-07 HACCP score'!$C$3:$E$7,MATCH(J212,'P-07 HACCP score'!$B$3:$B$7,0),MATCH('D-14 Ernst'!F$2,'P-07 HACCP score'!$C$2:$E$2,0))</f>
        <v>0</v>
      </c>
      <c r="BD212" s="61">
        <f>INDEX('P-07 HACCP score'!$C$3:$E$7,MATCH(K212,'P-07 HACCP score'!$B$3:$B$7,0),MATCH('D-14 Ernst'!G$2,'P-07 HACCP score'!$C$2:$E$2,0))</f>
        <v>0</v>
      </c>
      <c r="BE212" s="61">
        <f>INDEX('P-07 HACCP score'!$C$3:$E$7,MATCH(L212,'P-07 HACCP score'!$B$3:$B$7,0),MATCH('D-14 Ernst'!H$2,'P-07 HACCP score'!$C$2:$E$2,0))</f>
        <v>0</v>
      </c>
      <c r="BF212" s="56">
        <f>INDEX('P-07 HACCP score'!$C$3:$E$7,MATCH(M212,'P-07 HACCP score'!$B$3:$B$7,0),MATCH('D-14 Ernst'!I$2,'P-07 HACCP score'!$C$2:$E$2,0))</f>
        <v>0</v>
      </c>
      <c r="BG212" s="56">
        <f>INDEX('P-07 HACCP score'!$C$3:$E$7,MATCH(N212,'P-07 HACCP score'!$B$3:$B$7,0),MATCH('D-14 Ernst'!J$2,'P-07 HACCP score'!$C$2:$E$2,0))</f>
        <v>0</v>
      </c>
      <c r="BH212" s="56" t="e">
        <f>INDEX('P-07 HACCP score'!$C$3:$E$7,MATCH(O212,'P-07 HACCP score'!$B$3:$B$7,0),MATCH('D-14 Ernst'!K$2,'P-07 HACCP score'!$C$2:$E$2,0))</f>
        <v>#N/A</v>
      </c>
      <c r="BI212" s="62">
        <f>INDEX('P-07 HACCP score'!$C$3:$E$7,MATCH(P212,'P-07 HACCP score'!$B$3:$B$7,0),MATCH('D-14 Ernst'!L$2,'P-07 HACCP score'!$C$2:$E$2,0))</f>
        <v>0</v>
      </c>
      <c r="BJ212" s="62">
        <f>INDEX('P-07 HACCP score'!$C$3:$E$7,MATCH(Q212,'P-07 HACCP score'!$B$3:$B$7,0),MATCH('D-14 Ernst'!M$2,'P-07 HACCP score'!$C$2:$E$2,0))</f>
        <v>0</v>
      </c>
      <c r="BK212" s="56">
        <f>INDEX('P-07 HACCP score'!$C$3:$E$7,MATCH(R212,'P-07 HACCP score'!$B$3:$B$7,0),MATCH('D-14 Ernst'!N$2,'P-07 HACCP score'!$C$2:$E$2,0))</f>
        <v>5</v>
      </c>
      <c r="BL212" s="56">
        <f>INDEX('P-07 HACCP score'!$C$3:$E$7,MATCH(S212,'P-07 HACCP score'!$B$3:$B$7,0),MATCH('D-14 Ernst'!O$2,'P-07 HACCP score'!$C$2:$E$2,0))</f>
        <v>1</v>
      </c>
      <c r="BM212" s="56">
        <f>INDEX('P-07 HACCP score'!$C$3:$E$7,MATCH(T212,'P-07 HACCP score'!$B$3:$B$7,0),MATCH('D-14 Ernst'!P$2,'P-07 HACCP score'!$C$2:$E$2,0))</f>
        <v>1.5</v>
      </c>
      <c r="BN212" s="56">
        <f>INDEX('P-07 HACCP score'!$C$3:$E$7,MATCH(U212,'P-07 HACCP score'!$B$3:$B$7,0),MATCH('D-14 Ernst'!Q$2,'P-07 HACCP score'!$C$2:$E$2,0))</f>
        <v>0</v>
      </c>
      <c r="BO212" s="56">
        <f>INDEX('P-07 HACCP score'!$C$3:$E$7,MATCH(V212,'P-07 HACCP score'!$B$3:$B$7,0),MATCH('D-14 Ernst'!R$2,'P-07 HACCP score'!$C$2:$E$2,0))</f>
        <v>0</v>
      </c>
      <c r="BP212" s="56">
        <f>INDEX('P-07 HACCP score'!$C$3:$E$7,MATCH(W212,'P-07 HACCP score'!$B$3:$B$7,0),MATCH('D-14 Ernst'!S$2,'P-07 HACCP score'!$C$2:$E$2,0))</f>
        <v>0</v>
      </c>
      <c r="BQ212" s="56" t="e">
        <f>INDEX('P-07 HACCP score'!$C$3:$E$7,MATCH(X212,'P-07 HACCP score'!$B$3:$B$7,0),MATCH('D-14 Ernst'!T$2,'P-07 HACCP score'!$C$2:$E$2,0))</f>
        <v>#N/A</v>
      </c>
      <c r="BR212" s="63">
        <f>INDEX('P-07 HACCP score'!$C$3:$E$7,MATCH(Y212,'P-07 HACCP score'!$B$3:$B$7,0),MATCH('D-14 Ernst'!U$2,'P-07 HACCP score'!$C$2:$E$2,0))</f>
        <v>0</v>
      </c>
      <c r="BS212" s="63">
        <f>INDEX('P-07 HACCP score'!$C$3:$E$7,MATCH(Z212,'P-07 HACCP score'!$B$3:$B$7,0),MATCH('D-14 Ernst'!V$2,'P-07 HACCP score'!$C$2:$E$2,0))</f>
        <v>0</v>
      </c>
      <c r="BT212" s="63">
        <f>INDEX('P-07 HACCP score'!$C$3:$E$7,MATCH(AA212,'P-07 HACCP score'!$B$3:$B$7,0),MATCH('D-14 Ernst'!W$2,'P-07 HACCP score'!$C$2:$E$2,0))</f>
        <v>0</v>
      </c>
      <c r="BU212" s="56">
        <f>INDEX('P-07 HACCP score'!$C$3:$E$7,MATCH(AB212,'P-07 HACCP score'!$B$3:$B$7,0),MATCH('D-14 Ernst'!X$2,'P-07 HACCP score'!$C$2:$E$2,0))</f>
        <v>0</v>
      </c>
      <c r="BV212" s="56">
        <f>INDEX('P-07 HACCP score'!$C$3:$E$7,MATCH(AC212,'P-07 HACCP score'!$B$3:$B$7,0),MATCH('D-14 Ernst'!Y$2,'P-07 HACCP score'!$C$2:$E$2,0))</f>
        <v>0</v>
      </c>
      <c r="BW212" s="56">
        <f>INDEX('P-07 HACCP score'!$C$3:$E$7,MATCH(AD212,'P-07 HACCP score'!$B$3:$B$7,0),MATCH('D-14 Ernst'!Z$2,'P-07 HACCP score'!$C$2:$E$2,0))</f>
        <v>0</v>
      </c>
      <c r="BX212" s="56">
        <f>INDEX('P-07 HACCP score'!$C$3:$E$7,MATCH(AE212,'P-07 HACCP score'!$B$3:$B$7,0),MATCH('D-14 Ernst'!AA$2,'P-07 HACCP score'!$C$2:$E$2,0))</f>
        <v>0</v>
      </c>
      <c r="BY212" s="56">
        <f>INDEX('P-07 HACCP score'!$C$3:$E$7,MATCH(AF212,'P-07 HACCP score'!$B$3:$B$7,0),MATCH('D-14 Ernst'!AB$2,'P-07 HACCP score'!$C$2:$E$2,0))</f>
        <v>0</v>
      </c>
      <c r="BZ212" s="56">
        <f>INDEX('P-07 HACCP score'!$C$3:$E$7,MATCH(AG212,'P-07 HACCP score'!$B$3:$B$7,0),MATCH('D-14 Ernst'!AC$2,'P-07 HACCP score'!$C$2:$E$2,0))</f>
        <v>0</v>
      </c>
      <c r="CA212" s="56">
        <f>INDEX('P-07 HACCP score'!$C$3:$E$7,MATCH(AH212,'P-07 HACCP score'!$B$3:$B$7,0),MATCH('D-14 Ernst'!AD$2,'P-07 HACCP score'!$C$2:$E$2,0))</f>
        <v>0</v>
      </c>
      <c r="CB212" s="56">
        <f>INDEX('P-07 HACCP score'!$C$3:$E$7,MATCH(AI212,'P-07 HACCP score'!$B$3:$B$7,0),MATCH('D-14 Ernst'!AE$2,'P-07 HACCP score'!$C$2:$E$2,0))</f>
        <v>0</v>
      </c>
      <c r="CC212" s="56">
        <f>INDEX('P-07 HACCP score'!$C$3:$E$7,MATCH(AJ212,'P-07 HACCP score'!$B$3:$B$7,0),MATCH('D-14 Ernst'!AF$2,'P-07 HACCP score'!$C$2:$E$2,0))</f>
        <v>0</v>
      </c>
      <c r="CD212" s="56">
        <f>INDEX('P-07 HACCP score'!$C$3:$E$7,MATCH(AK212,'P-07 HACCP score'!$B$3:$B$7,0),MATCH('D-14 Ernst'!AG$2,'P-07 HACCP score'!$C$2:$E$2,0))</f>
        <v>0</v>
      </c>
    </row>
    <row r="213" spans="1:82" x14ac:dyDescent="0.3">
      <c r="A213" s="48">
        <v>52525</v>
      </c>
      <c r="B213" s="49" t="s">
        <v>321</v>
      </c>
      <c r="C213" s="46" t="s">
        <v>116</v>
      </c>
      <c r="D213" s="39">
        <v>5</v>
      </c>
      <c r="E213" s="8"/>
      <c r="F213" s="7"/>
      <c r="G213" s="7"/>
      <c r="H213" s="7" t="str">
        <f>IF(COUNTIF(I213:M213,"H"),"H",
IF(COUNTIF(I213:M213,"M"),"M",
IF(COUNTIF(I213:M213,"L"),"L",
IF(COUNTIF(I213:M213,"B"),"B",""))))</f>
        <v/>
      </c>
      <c r="I213" s="10"/>
      <c r="J213" s="10"/>
      <c r="K213" s="10"/>
      <c r="L213" s="10"/>
      <c r="M213" s="10"/>
      <c r="N213" s="7"/>
      <c r="O213" s="7" t="str">
        <f>IF(COUNTIF(P213:Q213,"H"),"H",
IF(COUNTIF(P213:Q213,"M"),"M",
IF(COUNTIF(P213:Q213,"L"),"L",
IF(COUNTIF(P213:Q213,"B"),"B",""))))</f>
        <v>M</v>
      </c>
      <c r="P213" s="12" t="s">
        <v>102</v>
      </c>
      <c r="Q213" s="31" t="s">
        <v>84</v>
      </c>
      <c r="R213" s="7" t="s">
        <v>102</v>
      </c>
      <c r="S213" s="7"/>
      <c r="T213" s="7" t="s">
        <v>84</v>
      </c>
      <c r="U213" s="7"/>
      <c r="V213" s="7"/>
      <c r="W213" s="7"/>
      <c r="X213" s="7" t="str">
        <f>IF(COUNTIF(Y213:AA213,"H"),"H",
IF(COUNTIF(Y213:AA213,"M"),"M",
IF(COUNTIF(Y213:AA213,"L"),"L",
IF(COUNTIF(Y213:AA213,"B"),"B",""))))</f>
        <v/>
      </c>
      <c r="Y213" s="25"/>
      <c r="Z213" s="25"/>
      <c r="AA213" s="25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>
        <f>COUNTIF(AX213:BA213,5)+COUNTIF(BG213:BH213,5)+COUNTIF(BK213:BQ213,5)+COUNTIF(BU213:CD213,5)+COUNTIF(AX213:BA213,9)+COUNTIF(BG213:BH213,9)+COUNTIF(BK213:BQ213,9)+COUNTIF(BU213:CD213,9)</f>
        <v>1</v>
      </c>
      <c r="AM213" s="7">
        <f>COUNTIF(AX213:BA213,15)+COUNTIF(BG213:BH213,15)+COUNTIF(BK213:BQ213,15)+COUNTIF(BU213:CD213,15)+COUNTIF(AX213:BA213,25)+COUNTIF(BG213:BH213,25)+COUNTIF(BK213:BQ213,25)+COUNTIF(BU213:CD213,25)</f>
        <v>1</v>
      </c>
      <c r="AN213" s="7" t="str">
        <f>IF(AM213&gt;=1,"HIGH",IF(AL213&gt;=2,"MEDIUM","LOW"))</f>
        <v>HIGH</v>
      </c>
      <c r="AO213" s="7" t="str">
        <f>IF(AND(AM213=1,OR(H213="H",AB213="H"),TEXT(D213,0)&lt;&gt;"4"),"Y","N" )</f>
        <v>N</v>
      </c>
      <c r="AP213" s="7" t="s">
        <v>85</v>
      </c>
      <c r="AQ213" s="7" t="str">
        <f>IF(OR(AP213="Y",AO213="Y"),"MEDIUM",AN213)</f>
        <v>HIGH</v>
      </c>
      <c r="AR213" s="57" t="s">
        <v>84</v>
      </c>
      <c r="AS213" s="57" t="s">
        <v>86</v>
      </c>
      <c r="AT213" s="57" t="s">
        <v>85</v>
      </c>
      <c r="AU213" s="57" t="str">
        <f>IF(AND(AR213="H",AS213="S"),"Y",IF(OR(AND(AR213="L",AS213="S",AT213="Y"),AND(AR213="H",AS213="G",AT213="Y")),"Y","N"))</f>
        <v>N</v>
      </c>
      <c r="AW213" s="57" t="str">
        <f>IF(AU213="N",AQ213,IF(AQ213="LOW","MEDIUM","HIGH"))</f>
        <v>HIGH</v>
      </c>
      <c r="AX213" s="56">
        <f>INDEX('P-07 HACCP score'!$C$3:$E$7,MATCH(E213,'P-07 HACCP score'!$B$3:$B$7,0),MATCH('D-14 Ernst'!A$2,'P-07 HACCP score'!$C$2:$E$2,0))</f>
        <v>0</v>
      </c>
      <c r="AY213" s="56">
        <f>INDEX('P-07 HACCP score'!$C$3:$E$7,MATCH(F213,'P-07 HACCP score'!$B$3:$B$7,0),MATCH('D-14 Ernst'!B$2,'P-07 HACCP score'!$C$2:$E$2,0))</f>
        <v>0</v>
      </c>
      <c r="AZ213" s="56">
        <f>INDEX('P-07 HACCP score'!$C$3:$E$7,MATCH(G213,'P-07 HACCP score'!$B$3:$B$7,0),MATCH('D-14 Ernst'!C$2,'P-07 HACCP score'!$C$2:$E$2,0))</f>
        <v>0</v>
      </c>
      <c r="BA213" s="56" t="e">
        <f>INDEX('P-07 HACCP score'!$C$3:$E$7,MATCH(H213,'P-07 HACCP score'!$B$3:$B$7,0),MATCH('D-14 Ernst'!D$2,'P-07 HACCP score'!$C$2:$E$2,0))</f>
        <v>#N/A</v>
      </c>
      <c r="BB213" s="61">
        <f>INDEX('P-07 HACCP score'!$C$3:$E$7,MATCH(I213,'P-07 HACCP score'!$B$3:$B$7,0),MATCH('D-14 Ernst'!E$2,'P-07 HACCP score'!$C$2:$E$2,0))</f>
        <v>0</v>
      </c>
      <c r="BC213" s="61">
        <f>INDEX('P-07 HACCP score'!$C$3:$E$7,MATCH(J213,'P-07 HACCP score'!$B$3:$B$7,0),MATCH('D-14 Ernst'!F$2,'P-07 HACCP score'!$C$2:$E$2,0))</f>
        <v>0</v>
      </c>
      <c r="BD213" s="61">
        <f>INDEX('P-07 HACCP score'!$C$3:$E$7,MATCH(K213,'P-07 HACCP score'!$B$3:$B$7,0),MATCH('D-14 Ernst'!G$2,'P-07 HACCP score'!$C$2:$E$2,0))</f>
        <v>0</v>
      </c>
      <c r="BE213" s="61">
        <f>INDEX('P-07 HACCP score'!$C$3:$E$7,MATCH(L213,'P-07 HACCP score'!$B$3:$B$7,0),MATCH('D-14 Ernst'!H$2,'P-07 HACCP score'!$C$2:$E$2,0))</f>
        <v>0</v>
      </c>
      <c r="BF213" s="56">
        <f>INDEX('P-07 HACCP score'!$C$3:$E$7,MATCH(M213,'P-07 HACCP score'!$B$3:$B$7,0),MATCH('D-14 Ernst'!I$2,'P-07 HACCP score'!$C$2:$E$2,0))</f>
        <v>0</v>
      </c>
      <c r="BG213" s="56">
        <f>INDEX('P-07 HACCP score'!$C$3:$E$7,MATCH(N213,'P-07 HACCP score'!$B$3:$B$7,0),MATCH('D-14 Ernst'!J$2,'P-07 HACCP score'!$C$2:$E$2,0))</f>
        <v>0</v>
      </c>
      <c r="BH213" s="56">
        <f>INDEX('P-07 HACCP score'!$C$3:$E$7,MATCH(O213,'P-07 HACCP score'!$B$3:$B$7,0),MATCH('D-14 Ernst'!K$2,'P-07 HACCP score'!$C$2:$E$2,0))</f>
        <v>9</v>
      </c>
      <c r="BI213" s="62">
        <f>INDEX('P-07 HACCP score'!$C$3:$E$7,MATCH(P213,'P-07 HACCP score'!$B$3:$B$7,0),MATCH('D-14 Ernst'!L$2,'P-07 HACCP score'!$C$2:$E$2,0))</f>
        <v>9</v>
      </c>
      <c r="BJ213" s="62">
        <f>INDEX('P-07 HACCP score'!$C$3:$E$7,MATCH(Q213,'P-07 HACCP score'!$B$3:$B$7,0),MATCH('D-14 Ernst'!M$2,'P-07 HACCP score'!$C$2:$E$2,0))</f>
        <v>3</v>
      </c>
      <c r="BK213" s="56">
        <f>INDEX('P-07 HACCP score'!$C$3:$E$7,MATCH(R213,'P-07 HACCP score'!$B$3:$B$7,0),MATCH('D-14 Ernst'!N$2,'P-07 HACCP score'!$C$2:$E$2,0))</f>
        <v>15</v>
      </c>
      <c r="BL213" s="56">
        <f>INDEX('P-07 HACCP score'!$C$3:$E$7,MATCH(S213,'P-07 HACCP score'!$B$3:$B$7,0),MATCH('D-14 Ernst'!O$2,'P-07 HACCP score'!$C$2:$E$2,0))</f>
        <v>0</v>
      </c>
      <c r="BM213" s="56">
        <f>INDEX('P-07 HACCP score'!$C$3:$E$7,MATCH(T213,'P-07 HACCP score'!$B$3:$B$7,0),MATCH('D-14 Ernst'!P$2,'P-07 HACCP score'!$C$2:$E$2,0))</f>
        <v>3</v>
      </c>
      <c r="BN213" s="56">
        <f>INDEX('P-07 HACCP score'!$C$3:$E$7,MATCH(U213,'P-07 HACCP score'!$B$3:$B$7,0),MATCH('D-14 Ernst'!Q$2,'P-07 HACCP score'!$C$2:$E$2,0))</f>
        <v>0</v>
      </c>
      <c r="BO213" s="56">
        <f>INDEX('P-07 HACCP score'!$C$3:$E$7,MATCH(V213,'P-07 HACCP score'!$B$3:$B$7,0),MATCH('D-14 Ernst'!R$2,'P-07 HACCP score'!$C$2:$E$2,0))</f>
        <v>0</v>
      </c>
      <c r="BP213" s="56">
        <f>INDEX('P-07 HACCP score'!$C$3:$E$7,MATCH(W213,'P-07 HACCP score'!$B$3:$B$7,0),MATCH('D-14 Ernst'!S$2,'P-07 HACCP score'!$C$2:$E$2,0))</f>
        <v>0</v>
      </c>
      <c r="BQ213" s="56" t="e">
        <f>INDEX('P-07 HACCP score'!$C$3:$E$7,MATCH(X213,'P-07 HACCP score'!$B$3:$B$7,0),MATCH('D-14 Ernst'!T$2,'P-07 HACCP score'!$C$2:$E$2,0))</f>
        <v>#N/A</v>
      </c>
      <c r="BR213" s="63">
        <f>INDEX('P-07 HACCP score'!$C$3:$E$7,MATCH(Y213,'P-07 HACCP score'!$B$3:$B$7,0),MATCH('D-14 Ernst'!U$2,'P-07 HACCP score'!$C$2:$E$2,0))</f>
        <v>0</v>
      </c>
      <c r="BS213" s="63">
        <f>INDEX('P-07 HACCP score'!$C$3:$E$7,MATCH(Z213,'P-07 HACCP score'!$B$3:$B$7,0),MATCH('D-14 Ernst'!V$2,'P-07 HACCP score'!$C$2:$E$2,0))</f>
        <v>0</v>
      </c>
      <c r="BT213" s="63">
        <f>INDEX('P-07 HACCP score'!$C$3:$E$7,MATCH(AA213,'P-07 HACCP score'!$B$3:$B$7,0),MATCH('D-14 Ernst'!W$2,'P-07 HACCP score'!$C$2:$E$2,0))</f>
        <v>0</v>
      </c>
      <c r="BU213" s="56">
        <f>INDEX('P-07 HACCP score'!$C$3:$E$7,MATCH(AB213,'P-07 HACCP score'!$B$3:$B$7,0),MATCH('D-14 Ernst'!X$2,'P-07 HACCP score'!$C$2:$E$2,0))</f>
        <v>0</v>
      </c>
      <c r="BV213" s="56">
        <f>INDEX('P-07 HACCP score'!$C$3:$E$7,MATCH(AC213,'P-07 HACCP score'!$B$3:$B$7,0),MATCH('D-14 Ernst'!Y$2,'P-07 HACCP score'!$C$2:$E$2,0))</f>
        <v>0</v>
      </c>
      <c r="BW213" s="56">
        <f>INDEX('P-07 HACCP score'!$C$3:$E$7,MATCH(AD213,'P-07 HACCP score'!$B$3:$B$7,0),MATCH('D-14 Ernst'!Z$2,'P-07 HACCP score'!$C$2:$E$2,0))</f>
        <v>0</v>
      </c>
      <c r="BX213" s="56">
        <f>INDEX('P-07 HACCP score'!$C$3:$E$7,MATCH(AE213,'P-07 HACCP score'!$B$3:$B$7,0),MATCH('D-14 Ernst'!AA$2,'P-07 HACCP score'!$C$2:$E$2,0))</f>
        <v>0</v>
      </c>
      <c r="BY213" s="56">
        <f>INDEX('P-07 HACCP score'!$C$3:$E$7,MATCH(AF213,'P-07 HACCP score'!$B$3:$B$7,0),MATCH('D-14 Ernst'!AB$2,'P-07 HACCP score'!$C$2:$E$2,0))</f>
        <v>0</v>
      </c>
      <c r="BZ213" s="56">
        <f>INDEX('P-07 HACCP score'!$C$3:$E$7,MATCH(AG213,'P-07 HACCP score'!$B$3:$B$7,0),MATCH('D-14 Ernst'!AC$2,'P-07 HACCP score'!$C$2:$E$2,0))</f>
        <v>0</v>
      </c>
      <c r="CA213" s="56">
        <f>INDEX('P-07 HACCP score'!$C$3:$E$7,MATCH(AH213,'P-07 HACCP score'!$B$3:$B$7,0),MATCH('D-14 Ernst'!AD$2,'P-07 HACCP score'!$C$2:$E$2,0))</f>
        <v>0</v>
      </c>
      <c r="CB213" s="56">
        <f>INDEX('P-07 HACCP score'!$C$3:$E$7,MATCH(AI213,'P-07 HACCP score'!$B$3:$B$7,0),MATCH('D-14 Ernst'!AE$2,'P-07 HACCP score'!$C$2:$E$2,0))</f>
        <v>0</v>
      </c>
      <c r="CC213" s="56">
        <f>INDEX('P-07 HACCP score'!$C$3:$E$7,MATCH(AJ213,'P-07 HACCP score'!$B$3:$B$7,0),MATCH('D-14 Ernst'!AF$2,'P-07 HACCP score'!$C$2:$E$2,0))</f>
        <v>0</v>
      </c>
      <c r="CD213" s="56">
        <f>INDEX('P-07 HACCP score'!$C$3:$E$7,MATCH(AK213,'P-07 HACCP score'!$B$3:$B$7,0),MATCH('D-14 Ernst'!AG$2,'P-07 HACCP score'!$C$2:$E$2,0))</f>
        <v>0</v>
      </c>
    </row>
    <row r="214" spans="1:82" x14ac:dyDescent="0.3">
      <c r="A214" s="48">
        <v>53520</v>
      </c>
      <c r="B214" s="49" t="s">
        <v>322</v>
      </c>
      <c r="C214" s="45" t="s">
        <v>90</v>
      </c>
      <c r="D214" s="39">
        <v>5</v>
      </c>
      <c r="E214" s="8"/>
      <c r="F214" s="7"/>
      <c r="G214" s="7"/>
      <c r="H214" s="7" t="str">
        <f>IF(COUNTIF(I214:M214,"H"),"H",
IF(COUNTIF(I214:M214,"M"),"M",
IF(COUNTIF(I214:M214,"L"),"L",
IF(COUNTIF(I214:M214,"B"),"B",""))))</f>
        <v/>
      </c>
      <c r="I214" s="10"/>
      <c r="J214" s="10"/>
      <c r="K214" s="10"/>
      <c r="L214" s="10"/>
      <c r="M214" s="10"/>
      <c r="N214" s="7"/>
      <c r="O214" s="7" t="str">
        <f>IF(COUNTIF(P214:Q214,"H"),"H",
IF(COUNTIF(P214:Q214,"M"),"M",
IF(COUNTIF(P214:Q214,"L"),"L",
IF(COUNTIF(P214:Q214,"B"),"B",""))))</f>
        <v/>
      </c>
      <c r="P214" s="12"/>
      <c r="Q214" s="12"/>
      <c r="R214" s="30" t="s">
        <v>83</v>
      </c>
      <c r="S214" s="7"/>
      <c r="T214" s="7"/>
      <c r="U214" s="7"/>
      <c r="V214" s="7"/>
      <c r="W214" s="7"/>
      <c r="X214" s="7" t="str">
        <f>IF(COUNTIF(Y214:AA214,"H"),"H",
IF(COUNTIF(Y214:AA214,"M"),"M",
IF(COUNTIF(Y214:AA214,"L"),"L",
IF(COUNTIF(Y214:AA214,"B"),"B",""))))</f>
        <v/>
      </c>
      <c r="Y214" s="25"/>
      <c r="Z214" s="25"/>
      <c r="AA214" s="25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>
        <f>COUNTIF(AX214:BA214,5)+COUNTIF(BG214:BH214,5)+COUNTIF(BK214:BQ214,5)+COUNTIF(BU214:CD214,5)+COUNTIF(AX214:BA214,9)+COUNTIF(BG214:BH214,9)+COUNTIF(BK214:BQ214,9)+COUNTIF(BU214:CD214,9)</f>
        <v>0</v>
      </c>
      <c r="AM214" s="7">
        <f>COUNTIF(AX214:BA214,15)+COUNTIF(BG214:BH214,15)+COUNTIF(BK214:BQ214,15)+COUNTIF(BU214:CD214,15)+COUNTIF(AX214:BA214,25)+COUNTIF(BG214:BH214,25)+COUNTIF(BK214:BQ214,25)+COUNTIF(BU214:CD214,25)</f>
        <v>0</v>
      </c>
      <c r="AN214" s="7" t="str">
        <f>IF(AM214&gt;=1,"HIGH",IF(AL214&gt;=2,"MEDIUM","LOW"))</f>
        <v>LOW</v>
      </c>
      <c r="AO214" s="7" t="str">
        <f>IF(AND(AM214=1,OR(H214="H",AB214="H"),TEXT(D214,0)&lt;&gt;"4"),"Y","N" )</f>
        <v>N</v>
      </c>
      <c r="AP214" s="7" t="s">
        <v>85</v>
      </c>
      <c r="AQ214" s="7" t="str">
        <f>IF(OR(AP214="Y",AO214="Y"),"MEDIUM",AN214)</f>
        <v>LOW</v>
      </c>
      <c r="AR214" s="57" t="s">
        <v>84</v>
      </c>
      <c r="AS214" s="57" t="s">
        <v>85</v>
      </c>
      <c r="AT214" s="57" t="s">
        <v>85</v>
      </c>
      <c r="AU214" s="57" t="str">
        <f>IF(AND(AR214="H",AS214="S"),"Y",IF(OR(AND(AR214="L",AS214="S",AT214="Y"),AND(AR214="H",AS214="G",AT214="Y")),"Y","N"))</f>
        <v>N</v>
      </c>
      <c r="AW214" s="57" t="str">
        <f>IF(AU214="N",AQ214,IF(AQ214="LOW","MEDIUM","HIGH"))</f>
        <v>LOW</v>
      </c>
      <c r="AX214" s="56">
        <f>INDEX('P-07 HACCP score'!$C$3:$E$7,MATCH(E214,'P-07 HACCP score'!$B$3:$B$7,0),MATCH('D-14 Ernst'!A$2,'P-07 HACCP score'!$C$2:$E$2,0))</f>
        <v>0</v>
      </c>
      <c r="AY214" s="56">
        <f>INDEX('P-07 HACCP score'!$C$3:$E$7,MATCH(F214,'P-07 HACCP score'!$B$3:$B$7,0),MATCH('D-14 Ernst'!B$2,'P-07 HACCP score'!$C$2:$E$2,0))</f>
        <v>0</v>
      </c>
      <c r="AZ214" s="56">
        <f>INDEX('P-07 HACCP score'!$C$3:$E$7,MATCH(G214,'P-07 HACCP score'!$B$3:$B$7,0),MATCH('D-14 Ernst'!C$2,'P-07 HACCP score'!$C$2:$E$2,0))</f>
        <v>0</v>
      </c>
      <c r="BA214" s="56" t="e">
        <f>INDEX('P-07 HACCP score'!$C$3:$E$7,MATCH(H214,'P-07 HACCP score'!$B$3:$B$7,0),MATCH('D-14 Ernst'!D$2,'P-07 HACCP score'!$C$2:$E$2,0))</f>
        <v>#N/A</v>
      </c>
      <c r="BB214" s="61">
        <f>INDEX('P-07 HACCP score'!$C$3:$E$7,MATCH(I214,'P-07 HACCP score'!$B$3:$B$7,0),MATCH('D-14 Ernst'!E$2,'P-07 HACCP score'!$C$2:$E$2,0))</f>
        <v>0</v>
      </c>
      <c r="BC214" s="61">
        <f>INDEX('P-07 HACCP score'!$C$3:$E$7,MATCH(J214,'P-07 HACCP score'!$B$3:$B$7,0),MATCH('D-14 Ernst'!F$2,'P-07 HACCP score'!$C$2:$E$2,0))</f>
        <v>0</v>
      </c>
      <c r="BD214" s="61">
        <f>INDEX('P-07 HACCP score'!$C$3:$E$7,MATCH(K214,'P-07 HACCP score'!$B$3:$B$7,0),MATCH('D-14 Ernst'!G$2,'P-07 HACCP score'!$C$2:$E$2,0))</f>
        <v>0</v>
      </c>
      <c r="BE214" s="61">
        <f>INDEX('P-07 HACCP score'!$C$3:$E$7,MATCH(L214,'P-07 HACCP score'!$B$3:$B$7,0),MATCH('D-14 Ernst'!H$2,'P-07 HACCP score'!$C$2:$E$2,0))</f>
        <v>0</v>
      </c>
      <c r="BF214" s="56">
        <f>INDEX('P-07 HACCP score'!$C$3:$E$7,MATCH(M214,'P-07 HACCP score'!$B$3:$B$7,0),MATCH('D-14 Ernst'!I$2,'P-07 HACCP score'!$C$2:$E$2,0))</f>
        <v>0</v>
      </c>
      <c r="BG214" s="56">
        <f>INDEX('P-07 HACCP score'!$C$3:$E$7,MATCH(N214,'P-07 HACCP score'!$B$3:$B$7,0),MATCH('D-14 Ernst'!J$2,'P-07 HACCP score'!$C$2:$E$2,0))</f>
        <v>0</v>
      </c>
      <c r="BH214" s="56" t="e">
        <f>INDEX('P-07 HACCP score'!$C$3:$E$7,MATCH(O214,'P-07 HACCP score'!$B$3:$B$7,0),MATCH('D-14 Ernst'!K$2,'P-07 HACCP score'!$C$2:$E$2,0))</f>
        <v>#N/A</v>
      </c>
      <c r="BI214" s="62">
        <f>INDEX('P-07 HACCP score'!$C$3:$E$7,MATCH(P214,'P-07 HACCP score'!$B$3:$B$7,0),MATCH('D-14 Ernst'!L$2,'P-07 HACCP score'!$C$2:$E$2,0))</f>
        <v>0</v>
      </c>
      <c r="BJ214" s="62">
        <f>INDEX('P-07 HACCP score'!$C$3:$E$7,MATCH(Q214,'P-07 HACCP score'!$B$3:$B$7,0),MATCH('D-14 Ernst'!M$2,'P-07 HACCP score'!$C$2:$E$2,0))</f>
        <v>0</v>
      </c>
      <c r="BK214" s="56">
        <f>INDEX('P-07 HACCP score'!$C$3:$E$7,MATCH(R214,'P-07 HACCP score'!$B$3:$B$7,0),MATCH('D-14 Ernst'!N$2,'P-07 HACCP score'!$C$2:$E$2,0))</f>
        <v>2.5</v>
      </c>
      <c r="BL214" s="56">
        <f>INDEX('P-07 HACCP score'!$C$3:$E$7,MATCH(S214,'P-07 HACCP score'!$B$3:$B$7,0),MATCH('D-14 Ernst'!O$2,'P-07 HACCP score'!$C$2:$E$2,0))</f>
        <v>0</v>
      </c>
      <c r="BM214" s="56">
        <f>INDEX('P-07 HACCP score'!$C$3:$E$7,MATCH(T214,'P-07 HACCP score'!$B$3:$B$7,0),MATCH('D-14 Ernst'!P$2,'P-07 HACCP score'!$C$2:$E$2,0))</f>
        <v>0</v>
      </c>
      <c r="BN214" s="56">
        <f>INDEX('P-07 HACCP score'!$C$3:$E$7,MATCH(U214,'P-07 HACCP score'!$B$3:$B$7,0),MATCH('D-14 Ernst'!Q$2,'P-07 HACCP score'!$C$2:$E$2,0))</f>
        <v>0</v>
      </c>
      <c r="BO214" s="56">
        <f>INDEX('P-07 HACCP score'!$C$3:$E$7,MATCH(V214,'P-07 HACCP score'!$B$3:$B$7,0),MATCH('D-14 Ernst'!R$2,'P-07 HACCP score'!$C$2:$E$2,0))</f>
        <v>0</v>
      </c>
      <c r="BP214" s="56">
        <f>INDEX('P-07 HACCP score'!$C$3:$E$7,MATCH(W214,'P-07 HACCP score'!$B$3:$B$7,0),MATCH('D-14 Ernst'!S$2,'P-07 HACCP score'!$C$2:$E$2,0))</f>
        <v>0</v>
      </c>
      <c r="BQ214" s="56" t="e">
        <f>INDEX('P-07 HACCP score'!$C$3:$E$7,MATCH(X214,'P-07 HACCP score'!$B$3:$B$7,0),MATCH('D-14 Ernst'!T$2,'P-07 HACCP score'!$C$2:$E$2,0))</f>
        <v>#N/A</v>
      </c>
      <c r="BR214" s="63">
        <f>INDEX('P-07 HACCP score'!$C$3:$E$7,MATCH(Y214,'P-07 HACCP score'!$B$3:$B$7,0),MATCH('D-14 Ernst'!U$2,'P-07 HACCP score'!$C$2:$E$2,0))</f>
        <v>0</v>
      </c>
      <c r="BS214" s="63">
        <f>INDEX('P-07 HACCP score'!$C$3:$E$7,MATCH(Z214,'P-07 HACCP score'!$B$3:$B$7,0),MATCH('D-14 Ernst'!V$2,'P-07 HACCP score'!$C$2:$E$2,0))</f>
        <v>0</v>
      </c>
      <c r="BT214" s="63">
        <f>INDEX('P-07 HACCP score'!$C$3:$E$7,MATCH(AA214,'P-07 HACCP score'!$B$3:$B$7,0),MATCH('D-14 Ernst'!W$2,'P-07 HACCP score'!$C$2:$E$2,0))</f>
        <v>0</v>
      </c>
      <c r="BU214" s="56">
        <f>INDEX('P-07 HACCP score'!$C$3:$E$7,MATCH(AB214,'P-07 HACCP score'!$B$3:$B$7,0),MATCH('D-14 Ernst'!X$2,'P-07 HACCP score'!$C$2:$E$2,0))</f>
        <v>0</v>
      </c>
      <c r="BV214" s="56">
        <f>INDEX('P-07 HACCP score'!$C$3:$E$7,MATCH(AC214,'P-07 HACCP score'!$B$3:$B$7,0),MATCH('D-14 Ernst'!Y$2,'P-07 HACCP score'!$C$2:$E$2,0))</f>
        <v>0</v>
      </c>
      <c r="BW214" s="56">
        <f>INDEX('P-07 HACCP score'!$C$3:$E$7,MATCH(AD214,'P-07 HACCP score'!$B$3:$B$7,0),MATCH('D-14 Ernst'!Z$2,'P-07 HACCP score'!$C$2:$E$2,0))</f>
        <v>0</v>
      </c>
      <c r="BX214" s="56">
        <f>INDEX('P-07 HACCP score'!$C$3:$E$7,MATCH(AE214,'P-07 HACCP score'!$B$3:$B$7,0),MATCH('D-14 Ernst'!AA$2,'P-07 HACCP score'!$C$2:$E$2,0))</f>
        <v>0</v>
      </c>
      <c r="BY214" s="56">
        <f>INDEX('P-07 HACCP score'!$C$3:$E$7,MATCH(AF214,'P-07 HACCP score'!$B$3:$B$7,0),MATCH('D-14 Ernst'!AB$2,'P-07 HACCP score'!$C$2:$E$2,0))</f>
        <v>0</v>
      </c>
      <c r="BZ214" s="56">
        <f>INDEX('P-07 HACCP score'!$C$3:$E$7,MATCH(AG214,'P-07 HACCP score'!$B$3:$B$7,0),MATCH('D-14 Ernst'!AC$2,'P-07 HACCP score'!$C$2:$E$2,0))</f>
        <v>0</v>
      </c>
      <c r="CA214" s="56">
        <f>INDEX('P-07 HACCP score'!$C$3:$E$7,MATCH(AH214,'P-07 HACCP score'!$B$3:$B$7,0),MATCH('D-14 Ernst'!AD$2,'P-07 HACCP score'!$C$2:$E$2,0))</f>
        <v>0</v>
      </c>
      <c r="CB214" s="56">
        <f>INDEX('P-07 HACCP score'!$C$3:$E$7,MATCH(AI214,'P-07 HACCP score'!$B$3:$B$7,0),MATCH('D-14 Ernst'!AE$2,'P-07 HACCP score'!$C$2:$E$2,0))</f>
        <v>0</v>
      </c>
      <c r="CC214" s="56">
        <f>INDEX('P-07 HACCP score'!$C$3:$E$7,MATCH(AJ214,'P-07 HACCP score'!$B$3:$B$7,0),MATCH('D-14 Ernst'!AF$2,'P-07 HACCP score'!$C$2:$E$2,0))</f>
        <v>0</v>
      </c>
      <c r="CD214" s="56">
        <f>INDEX('P-07 HACCP score'!$C$3:$E$7,MATCH(AK214,'P-07 HACCP score'!$B$3:$B$7,0),MATCH('D-14 Ernst'!AG$2,'P-07 HACCP score'!$C$2:$E$2,0))</f>
        <v>0</v>
      </c>
    </row>
    <row r="215" spans="1:82" x14ac:dyDescent="0.3">
      <c r="A215" s="48">
        <v>30260</v>
      </c>
      <c r="B215" s="49" t="s">
        <v>323</v>
      </c>
      <c r="C215" s="45" t="s">
        <v>133</v>
      </c>
      <c r="D215" s="39">
        <v>5</v>
      </c>
      <c r="E215" s="8"/>
      <c r="F215" s="7"/>
      <c r="G215" s="7"/>
      <c r="H215" s="7" t="str">
        <f>IF(COUNTIF(I215:M215,"H"),"H",
IF(COUNTIF(I215:M215,"M"),"M",
IF(COUNTIF(I215:M215,"L"),"L",
IF(COUNTIF(I215:M215,"B"),"B",""))))</f>
        <v/>
      </c>
      <c r="I215" s="10"/>
      <c r="J215" s="10"/>
      <c r="K215" s="10"/>
      <c r="L215" s="10"/>
      <c r="M215" s="10"/>
      <c r="N215" s="7"/>
      <c r="O215" s="7" t="str">
        <f>IF(COUNTIF(P215:Q215,"H"),"H",
IF(COUNTIF(P215:Q215,"M"),"M",
IF(COUNTIF(P215:Q215,"L"),"L",
IF(COUNTIF(P215:Q215,"B"),"B",""))))</f>
        <v/>
      </c>
      <c r="P215" s="12"/>
      <c r="Q215" s="12"/>
      <c r="R215" s="7"/>
      <c r="S215" s="7"/>
      <c r="T215" s="7"/>
      <c r="U215" s="7"/>
      <c r="V215" s="7"/>
      <c r="W215" s="7"/>
      <c r="X215" s="7" t="str">
        <f>IF(COUNTIF(Y215:AA215,"H"),"H",
IF(COUNTIF(Y215:AA215,"M"),"M",
IF(COUNTIF(Y215:AA215,"L"),"L",
IF(COUNTIF(Y215:AA215,"B"),"B",""))))</f>
        <v/>
      </c>
      <c r="Y215" s="25"/>
      <c r="Z215" s="25"/>
      <c r="AA215" s="25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>
        <f>COUNTIF(AX215:BA215,5)+COUNTIF(BG215:BH215,5)+COUNTIF(BK215:BQ215,5)+COUNTIF(BU215:CD215,5)+COUNTIF(AX215:BA215,9)+COUNTIF(BG215:BH215,9)+COUNTIF(BK215:BQ215,9)+COUNTIF(BU215:CD215,9)</f>
        <v>0</v>
      </c>
      <c r="AM215" s="7">
        <f>COUNTIF(AX215:BA215,15)+COUNTIF(BG215:BH215,15)+COUNTIF(BK215:BQ215,15)+COUNTIF(BU215:CD215,15)+COUNTIF(AX215:BA215,25)+COUNTIF(BG215:BH215,25)+COUNTIF(BK215:BQ215,25)+COUNTIF(BU215:CD215,25)</f>
        <v>0</v>
      </c>
      <c r="AN215" s="7" t="str">
        <f>IF(AM215&gt;=1,"HIGH",IF(AL215&gt;=2,"MEDIUM","LOW"))</f>
        <v>LOW</v>
      </c>
      <c r="AO215" s="7" t="str">
        <f>IF(AND(AM215=1,OR(H215="H",AB215="H"),TEXT(D215,0)&lt;&gt;"4"),"Y","N" )</f>
        <v>N</v>
      </c>
      <c r="AP215" s="7" t="s">
        <v>85</v>
      </c>
      <c r="AQ215" s="7" t="str">
        <f>IF(OR(AP215="Y",AO215="Y"),"MEDIUM",AN215)</f>
        <v>LOW</v>
      </c>
      <c r="AR215" s="57" t="s">
        <v>84</v>
      </c>
      <c r="AS215" s="57" t="s">
        <v>86</v>
      </c>
      <c r="AT215" s="57" t="s">
        <v>85</v>
      </c>
      <c r="AU215" s="57" t="str">
        <f>IF(AND(AR215="H",AS215="S"),"Y",IF(OR(AND(AR215="L",AS215="S",AT215="Y"),AND(AR215="H",AS215="G",AT215="Y")),"Y","N"))</f>
        <v>N</v>
      </c>
      <c r="AW215" s="57" t="str">
        <f>IF(AU215="N",AQ215,IF(AQ215="LOW","MEDIUM","HIGH"))</f>
        <v>LOW</v>
      </c>
      <c r="AX215" s="56">
        <f>INDEX('P-07 HACCP score'!$C$3:$E$7,MATCH(E215,'P-07 HACCP score'!$B$3:$B$7,0),MATCH('D-14 Ernst'!A$2,'P-07 HACCP score'!$C$2:$E$2,0))</f>
        <v>0</v>
      </c>
      <c r="AY215" s="56">
        <f>INDEX('P-07 HACCP score'!$C$3:$E$7,MATCH(F215,'P-07 HACCP score'!$B$3:$B$7,0),MATCH('D-14 Ernst'!B$2,'P-07 HACCP score'!$C$2:$E$2,0))</f>
        <v>0</v>
      </c>
      <c r="AZ215" s="56">
        <f>INDEX('P-07 HACCP score'!$C$3:$E$7,MATCH(G215,'P-07 HACCP score'!$B$3:$B$7,0),MATCH('D-14 Ernst'!C$2,'P-07 HACCP score'!$C$2:$E$2,0))</f>
        <v>0</v>
      </c>
      <c r="BA215" s="56" t="e">
        <f>INDEX('P-07 HACCP score'!$C$3:$E$7,MATCH(H215,'P-07 HACCP score'!$B$3:$B$7,0),MATCH('D-14 Ernst'!D$2,'P-07 HACCP score'!$C$2:$E$2,0))</f>
        <v>#N/A</v>
      </c>
      <c r="BB215" s="61">
        <f>INDEX('P-07 HACCP score'!$C$3:$E$7,MATCH(I215,'P-07 HACCP score'!$B$3:$B$7,0),MATCH('D-14 Ernst'!E$2,'P-07 HACCP score'!$C$2:$E$2,0))</f>
        <v>0</v>
      </c>
      <c r="BC215" s="61">
        <f>INDEX('P-07 HACCP score'!$C$3:$E$7,MATCH(J215,'P-07 HACCP score'!$B$3:$B$7,0),MATCH('D-14 Ernst'!F$2,'P-07 HACCP score'!$C$2:$E$2,0))</f>
        <v>0</v>
      </c>
      <c r="BD215" s="61">
        <f>INDEX('P-07 HACCP score'!$C$3:$E$7,MATCH(K215,'P-07 HACCP score'!$B$3:$B$7,0),MATCH('D-14 Ernst'!G$2,'P-07 HACCP score'!$C$2:$E$2,0))</f>
        <v>0</v>
      </c>
      <c r="BE215" s="61">
        <f>INDEX('P-07 HACCP score'!$C$3:$E$7,MATCH(L215,'P-07 HACCP score'!$B$3:$B$7,0),MATCH('D-14 Ernst'!H$2,'P-07 HACCP score'!$C$2:$E$2,0))</f>
        <v>0</v>
      </c>
      <c r="BF215" s="56">
        <f>INDEX('P-07 HACCP score'!$C$3:$E$7,MATCH(M215,'P-07 HACCP score'!$B$3:$B$7,0),MATCH('D-14 Ernst'!I$2,'P-07 HACCP score'!$C$2:$E$2,0))</f>
        <v>0</v>
      </c>
      <c r="BG215" s="56">
        <f>INDEX('P-07 HACCP score'!$C$3:$E$7,MATCH(N215,'P-07 HACCP score'!$B$3:$B$7,0),MATCH('D-14 Ernst'!J$2,'P-07 HACCP score'!$C$2:$E$2,0))</f>
        <v>0</v>
      </c>
      <c r="BH215" s="56" t="e">
        <f>INDEX('P-07 HACCP score'!$C$3:$E$7,MATCH(O215,'P-07 HACCP score'!$B$3:$B$7,0),MATCH('D-14 Ernst'!K$2,'P-07 HACCP score'!$C$2:$E$2,0))</f>
        <v>#N/A</v>
      </c>
      <c r="BI215" s="62">
        <f>INDEX('P-07 HACCP score'!$C$3:$E$7,MATCH(P215,'P-07 HACCP score'!$B$3:$B$7,0),MATCH('D-14 Ernst'!L$2,'P-07 HACCP score'!$C$2:$E$2,0))</f>
        <v>0</v>
      </c>
      <c r="BJ215" s="62">
        <f>INDEX('P-07 HACCP score'!$C$3:$E$7,MATCH(Q215,'P-07 HACCP score'!$B$3:$B$7,0),MATCH('D-14 Ernst'!M$2,'P-07 HACCP score'!$C$2:$E$2,0))</f>
        <v>0</v>
      </c>
      <c r="BK215" s="56">
        <f>INDEX('P-07 HACCP score'!$C$3:$E$7,MATCH(R215,'P-07 HACCP score'!$B$3:$B$7,0),MATCH('D-14 Ernst'!N$2,'P-07 HACCP score'!$C$2:$E$2,0))</f>
        <v>0</v>
      </c>
      <c r="BL215" s="56">
        <f>INDEX('P-07 HACCP score'!$C$3:$E$7,MATCH(S215,'P-07 HACCP score'!$B$3:$B$7,0),MATCH('D-14 Ernst'!O$2,'P-07 HACCP score'!$C$2:$E$2,0))</f>
        <v>0</v>
      </c>
      <c r="BM215" s="56">
        <f>INDEX('P-07 HACCP score'!$C$3:$E$7,MATCH(T215,'P-07 HACCP score'!$B$3:$B$7,0),MATCH('D-14 Ernst'!P$2,'P-07 HACCP score'!$C$2:$E$2,0))</f>
        <v>0</v>
      </c>
      <c r="BN215" s="56">
        <f>INDEX('P-07 HACCP score'!$C$3:$E$7,MATCH(U215,'P-07 HACCP score'!$B$3:$B$7,0),MATCH('D-14 Ernst'!Q$2,'P-07 HACCP score'!$C$2:$E$2,0))</f>
        <v>0</v>
      </c>
      <c r="BO215" s="56">
        <f>INDEX('P-07 HACCP score'!$C$3:$E$7,MATCH(V215,'P-07 HACCP score'!$B$3:$B$7,0),MATCH('D-14 Ernst'!R$2,'P-07 HACCP score'!$C$2:$E$2,0))</f>
        <v>0</v>
      </c>
      <c r="BP215" s="56">
        <f>INDEX('P-07 HACCP score'!$C$3:$E$7,MATCH(W215,'P-07 HACCP score'!$B$3:$B$7,0),MATCH('D-14 Ernst'!S$2,'P-07 HACCP score'!$C$2:$E$2,0))</f>
        <v>0</v>
      </c>
      <c r="BQ215" s="56" t="e">
        <f>INDEX('P-07 HACCP score'!$C$3:$E$7,MATCH(X215,'P-07 HACCP score'!$B$3:$B$7,0),MATCH('D-14 Ernst'!T$2,'P-07 HACCP score'!$C$2:$E$2,0))</f>
        <v>#N/A</v>
      </c>
      <c r="BR215" s="63">
        <f>INDEX('P-07 HACCP score'!$C$3:$E$7,MATCH(Y215,'P-07 HACCP score'!$B$3:$B$7,0),MATCH('D-14 Ernst'!U$2,'P-07 HACCP score'!$C$2:$E$2,0))</f>
        <v>0</v>
      </c>
      <c r="BS215" s="63">
        <f>INDEX('P-07 HACCP score'!$C$3:$E$7,MATCH(Z215,'P-07 HACCP score'!$B$3:$B$7,0),MATCH('D-14 Ernst'!V$2,'P-07 HACCP score'!$C$2:$E$2,0))</f>
        <v>0</v>
      </c>
      <c r="BT215" s="63">
        <f>INDEX('P-07 HACCP score'!$C$3:$E$7,MATCH(AA215,'P-07 HACCP score'!$B$3:$B$7,0),MATCH('D-14 Ernst'!W$2,'P-07 HACCP score'!$C$2:$E$2,0))</f>
        <v>0</v>
      </c>
      <c r="BU215" s="56">
        <f>INDEX('P-07 HACCP score'!$C$3:$E$7,MATCH(AB215,'P-07 HACCP score'!$B$3:$B$7,0),MATCH('D-14 Ernst'!X$2,'P-07 HACCP score'!$C$2:$E$2,0))</f>
        <v>0</v>
      </c>
      <c r="BV215" s="56">
        <f>INDEX('P-07 HACCP score'!$C$3:$E$7,MATCH(AC215,'P-07 HACCP score'!$B$3:$B$7,0),MATCH('D-14 Ernst'!Y$2,'P-07 HACCP score'!$C$2:$E$2,0))</f>
        <v>0</v>
      </c>
      <c r="BW215" s="56">
        <f>INDEX('P-07 HACCP score'!$C$3:$E$7,MATCH(AD215,'P-07 HACCP score'!$B$3:$B$7,0),MATCH('D-14 Ernst'!Z$2,'P-07 HACCP score'!$C$2:$E$2,0))</f>
        <v>0</v>
      </c>
      <c r="BX215" s="56">
        <f>INDEX('P-07 HACCP score'!$C$3:$E$7,MATCH(AE215,'P-07 HACCP score'!$B$3:$B$7,0),MATCH('D-14 Ernst'!AA$2,'P-07 HACCP score'!$C$2:$E$2,0))</f>
        <v>0</v>
      </c>
      <c r="BY215" s="56">
        <f>INDEX('P-07 HACCP score'!$C$3:$E$7,MATCH(AF215,'P-07 HACCP score'!$B$3:$B$7,0),MATCH('D-14 Ernst'!AB$2,'P-07 HACCP score'!$C$2:$E$2,0))</f>
        <v>0</v>
      </c>
      <c r="BZ215" s="56">
        <f>INDEX('P-07 HACCP score'!$C$3:$E$7,MATCH(AG215,'P-07 HACCP score'!$B$3:$B$7,0),MATCH('D-14 Ernst'!AC$2,'P-07 HACCP score'!$C$2:$E$2,0))</f>
        <v>0</v>
      </c>
      <c r="CA215" s="56">
        <f>INDEX('P-07 HACCP score'!$C$3:$E$7,MATCH(AH215,'P-07 HACCP score'!$B$3:$B$7,0),MATCH('D-14 Ernst'!AD$2,'P-07 HACCP score'!$C$2:$E$2,0))</f>
        <v>0</v>
      </c>
      <c r="CB215" s="56">
        <f>INDEX('P-07 HACCP score'!$C$3:$E$7,MATCH(AI215,'P-07 HACCP score'!$B$3:$B$7,0),MATCH('D-14 Ernst'!AE$2,'P-07 HACCP score'!$C$2:$E$2,0))</f>
        <v>0</v>
      </c>
      <c r="CC215" s="56">
        <f>INDEX('P-07 HACCP score'!$C$3:$E$7,MATCH(AJ215,'P-07 HACCP score'!$B$3:$B$7,0),MATCH('D-14 Ernst'!AF$2,'P-07 HACCP score'!$C$2:$E$2,0))</f>
        <v>0</v>
      </c>
      <c r="CD215" s="56">
        <f>INDEX('P-07 HACCP score'!$C$3:$E$7,MATCH(AK215,'P-07 HACCP score'!$B$3:$B$7,0),MATCH('D-14 Ernst'!AG$2,'P-07 HACCP score'!$C$2:$E$2,0))</f>
        <v>0</v>
      </c>
    </row>
    <row r="216" spans="1:82" x14ac:dyDescent="0.3">
      <c r="A216" s="48">
        <v>52820</v>
      </c>
      <c r="B216" s="49" t="s">
        <v>324</v>
      </c>
      <c r="C216" s="45" t="s">
        <v>140</v>
      </c>
      <c r="D216" s="39">
        <v>2</v>
      </c>
      <c r="E216" s="8" t="s">
        <v>84</v>
      </c>
      <c r="F216" s="7"/>
      <c r="G216" s="7"/>
      <c r="H216" s="7" t="str">
        <f>IF(COUNTIF(I216:M216,"H"),"H",
IF(COUNTIF(I216:M216,"M"),"M",
IF(COUNTIF(I216:M216,"L"),"L",
IF(COUNTIF(I216:M216,"B"),"B",""))))</f>
        <v/>
      </c>
      <c r="I216" s="10"/>
      <c r="J216" s="10"/>
      <c r="K216" s="10"/>
      <c r="L216" s="10"/>
      <c r="M216" s="10"/>
      <c r="N216" s="7"/>
      <c r="O216" s="7" t="str">
        <f>IF(COUNTIF(P216:Q216,"H"),"H",
IF(COUNTIF(P216:Q216,"M"),"M",
IF(COUNTIF(P216:Q216,"L"),"L",
IF(COUNTIF(P216:Q216,"B"),"B",""))))</f>
        <v>B</v>
      </c>
      <c r="P216" s="87" t="s">
        <v>83</v>
      </c>
      <c r="Q216" s="12"/>
      <c r="R216" s="7"/>
      <c r="S216" s="7"/>
      <c r="T216" s="7"/>
      <c r="U216" s="7"/>
      <c r="V216" s="7"/>
      <c r="W216" s="7"/>
      <c r="X216" s="7" t="str">
        <f>IF(COUNTIF(Y216:AA216,"H"),"H",
IF(COUNTIF(Y216:AA216,"M"),"M",
IF(COUNTIF(Y216:AA216,"L"),"L",
IF(COUNTIF(Y216:AA216,"B"),"B",""))))</f>
        <v/>
      </c>
      <c r="Y216" s="25"/>
      <c r="Z216" s="25"/>
      <c r="AA216" s="25"/>
      <c r="AB216" s="7"/>
      <c r="AC216" s="7"/>
      <c r="AD216" s="7"/>
      <c r="AE216" s="7"/>
      <c r="AF216" s="7"/>
      <c r="AG216" s="7"/>
      <c r="AH216" s="7"/>
      <c r="AI216" s="7" t="s">
        <v>92</v>
      </c>
      <c r="AJ216" s="7"/>
      <c r="AK216" s="7"/>
      <c r="AL216" s="7">
        <f>COUNTIF(AX216:BA216,5)+COUNTIF(BG216:BH216,5)+COUNTIF(BK216:BQ216,5)+COUNTIF(BU216:CD216,5)+COUNTIF(AX216:BA216,9)+COUNTIF(BG216:BH216,9)+COUNTIF(BK216:BQ216,9)+COUNTIF(BU216:CD216,9)</f>
        <v>0</v>
      </c>
      <c r="AM216" s="7">
        <f>COUNTIF(AX216:BA216,15)+COUNTIF(BG216:BH216,15)+COUNTIF(BK216:BQ216,15)+COUNTIF(BU216:CD216,15)+COUNTIF(AX216:BA216,25)+COUNTIF(BG216:BH216,25)+COUNTIF(BK216:BQ216,25)+COUNTIF(BU216:CD216,25)</f>
        <v>1</v>
      </c>
      <c r="AN216" s="7" t="str">
        <f>IF(AM216&gt;=1,"HIGH",IF(AL216&gt;=2,"MEDIUM","LOW"))</f>
        <v>HIGH</v>
      </c>
      <c r="AO216" s="7" t="str">
        <f>IF(AND(AM216=1,OR(H216="H",AB216="H"),TEXT(D216,0)&lt;&gt;"4"),"Y","N" )</f>
        <v>N</v>
      </c>
      <c r="AP216" s="7" t="s">
        <v>85</v>
      </c>
      <c r="AQ216" s="7" t="str">
        <f>IF(OR(AP216="Y",AO216="Y"),"MEDIUM",AN216)</f>
        <v>HIGH</v>
      </c>
      <c r="AR216" s="57" t="s">
        <v>84</v>
      </c>
      <c r="AS216" s="57" t="s">
        <v>86</v>
      </c>
      <c r="AT216" s="57" t="s">
        <v>85</v>
      </c>
      <c r="AU216" s="57" t="str">
        <f>IF(AND(AR216="H",AS216="S"),"Y",IF(OR(AND(AR216="L",AS216="S",AT216="Y"),AND(AR216="H",AS216="G",AT216="Y")),"Y","N"))</f>
        <v>N</v>
      </c>
      <c r="AW216" s="57" t="str">
        <f>IF(AU216="N",AQ216,IF(AQ216="LOW","MEDIUM","HIGH"))</f>
        <v>HIGH</v>
      </c>
      <c r="AX216" s="56">
        <f>INDEX('P-07 HACCP score'!$C$3:$E$7,MATCH(E216,'P-07 HACCP score'!$B$3:$B$7,0),MATCH('D-14 Ernst'!A$2,'P-07 HACCP score'!$C$2:$E$2,0))</f>
        <v>3</v>
      </c>
      <c r="AY216" s="56">
        <f>INDEX('P-07 HACCP score'!$C$3:$E$7,MATCH(F216,'P-07 HACCP score'!$B$3:$B$7,0),MATCH('D-14 Ernst'!B$2,'P-07 HACCP score'!$C$2:$E$2,0))</f>
        <v>0</v>
      </c>
      <c r="AZ216" s="56">
        <f>INDEX('P-07 HACCP score'!$C$3:$E$7,MATCH(G216,'P-07 HACCP score'!$B$3:$B$7,0),MATCH('D-14 Ernst'!C$2,'P-07 HACCP score'!$C$2:$E$2,0))</f>
        <v>0</v>
      </c>
      <c r="BA216" s="56" t="e">
        <f>INDEX('P-07 HACCP score'!$C$3:$E$7,MATCH(H216,'P-07 HACCP score'!$B$3:$B$7,0),MATCH('D-14 Ernst'!D$2,'P-07 HACCP score'!$C$2:$E$2,0))</f>
        <v>#N/A</v>
      </c>
      <c r="BB216" s="61">
        <f>INDEX('P-07 HACCP score'!$C$3:$E$7,MATCH(I216,'P-07 HACCP score'!$B$3:$B$7,0),MATCH('D-14 Ernst'!E$2,'P-07 HACCP score'!$C$2:$E$2,0))</f>
        <v>0</v>
      </c>
      <c r="BC216" s="61">
        <f>INDEX('P-07 HACCP score'!$C$3:$E$7,MATCH(J216,'P-07 HACCP score'!$B$3:$B$7,0),MATCH('D-14 Ernst'!F$2,'P-07 HACCP score'!$C$2:$E$2,0))</f>
        <v>0</v>
      </c>
      <c r="BD216" s="61">
        <f>INDEX('P-07 HACCP score'!$C$3:$E$7,MATCH(K216,'P-07 HACCP score'!$B$3:$B$7,0),MATCH('D-14 Ernst'!G$2,'P-07 HACCP score'!$C$2:$E$2,0))</f>
        <v>0</v>
      </c>
      <c r="BE216" s="61">
        <f>INDEX('P-07 HACCP score'!$C$3:$E$7,MATCH(L216,'P-07 HACCP score'!$B$3:$B$7,0),MATCH('D-14 Ernst'!H$2,'P-07 HACCP score'!$C$2:$E$2,0))</f>
        <v>0</v>
      </c>
      <c r="BF216" s="56">
        <f>INDEX('P-07 HACCP score'!$C$3:$E$7,MATCH(M216,'P-07 HACCP score'!$B$3:$B$7,0),MATCH('D-14 Ernst'!I$2,'P-07 HACCP score'!$C$2:$E$2,0))</f>
        <v>0</v>
      </c>
      <c r="BG216" s="56">
        <f>INDEX('P-07 HACCP score'!$C$3:$E$7,MATCH(N216,'P-07 HACCP score'!$B$3:$B$7,0),MATCH('D-14 Ernst'!J$2,'P-07 HACCP score'!$C$2:$E$2,0))</f>
        <v>0</v>
      </c>
      <c r="BH216" s="56">
        <f>INDEX('P-07 HACCP score'!$C$3:$E$7,MATCH(O216,'P-07 HACCP score'!$B$3:$B$7,0),MATCH('D-14 Ernst'!K$2,'P-07 HACCP score'!$C$2:$E$2,0))</f>
        <v>1.5</v>
      </c>
      <c r="BI216" s="62">
        <f>INDEX('P-07 HACCP score'!$C$3:$E$7,MATCH(P216,'P-07 HACCP score'!$B$3:$B$7,0),MATCH('D-14 Ernst'!L$2,'P-07 HACCP score'!$C$2:$E$2,0))</f>
        <v>1.5</v>
      </c>
      <c r="BJ216" s="62">
        <f>INDEX('P-07 HACCP score'!$C$3:$E$7,MATCH(Q216,'P-07 HACCP score'!$B$3:$B$7,0),MATCH('D-14 Ernst'!M$2,'P-07 HACCP score'!$C$2:$E$2,0))</f>
        <v>0</v>
      </c>
      <c r="BK216" s="56">
        <f>INDEX('P-07 HACCP score'!$C$3:$E$7,MATCH(R216,'P-07 HACCP score'!$B$3:$B$7,0),MATCH('D-14 Ernst'!N$2,'P-07 HACCP score'!$C$2:$E$2,0))</f>
        <v>0</v>
      </c>
      <c r="BL216" s="56">
        <f>INDEX('P-07 HACCP score'!$C$3:$E$7,MATCH(S216,'P-07 HACCP score'!$B$3:$B$7,0),MATCH('D-14 Ernst'!O$2,'P-07 HACCP score'!$C$2:$E$2,0))</f>
        <v>0</v>
      </c>
      <c r="BM216" s="56">
        <f>INDEX('P-07 HACCP score'!$C$3:$E$7,MATCH(T216,'P-07 HACCP score'!$B$3:$B$7,0),MATCH('D-14 Ernst'!P$2,'P-07 HACCP score'!$C$2:$E$2,0))</f>
        <v>0</v>
      </c>
      <c r="BN216" s="56">
        <f>INDEX('P-07 HACCP score'!$C$3:$E$7,MATCH(U216,'P-07 HACCP score'!$B$3:$B$7,0),MATCH('D-14 Ernst'!Q$2,'P-07 HACCP score'!$C$2:$E$2,0))</f>
        <v>0</v>
      </c>
      <c r="BO216" s="56">
        <f>INDEX('P-07 HACCP score'!$C$3:$E$7,MATCH(V216,'P-07 HACCP score'!$B$3:$B$7,0),MATCH('D-14 Ernst'!R$2,'P-07 HACCP score'!$C$2:$E$2,0))</f>
        <v>0</v>
      </c>
      <c r="BP216" s="56">
        <f>INDEX('P-07 HACCP score'!$C$3:$E$7,MATCH(W216,'P-07 HACCP score'!$B$3:$B$7,0),MATCH('D-14 Ernst'!S$2,'P-07 HACCP score'!$C$2:$E$2,0))</f>
        <v>0</v>
      </c>
      <c r="BQ216" s="56" t="e">
        <f>INDEX('P-07 HACCP score'!$C$3:$E$7,MATCH(X216,'P-07 HACCP score'!$B$3:$B$7,0),MATCH('D-14 Ernst'!T$2,'P-07 HACCP score'!$C$2:$E$2,0))</f>
        <v>#N/A</v>
      </c>
      <c r="BR216" s="63">
        <f>INDEX('P-07 HACCP score'!$C$3:$E$7,MATCH(Y216,'P-07 HACCP score'!$B$3:$B$7,0),MATCH('D-14 Ernst'!U$2,'P-07 HACCP score'!$C$2:$E$2,0))</f>
        <v>0</v>
      </c>
      <c r="BS216" s="63">
        <f>INDEX('P-07 HACCP score'!$C$3:$E$7,MATCH(Z216,'P-07 HACCP score'!$B$3:$B$7,0),MATCH('D-14 Ernst'!V$2,'P-07 HACCP score'!$C$2:$E$2,0))</f>
        <v>0</v>
      </c>
      <c r="BT216" s="63">
        <f>INDEX('P-07 HACCP score'!$C$3:$E$7,MATCH(AA216,'P-07 HACCP score'!$B$3:$B$7,0),MATCH('D-14 Ernst'!W$2,'P-07 HACCP score'!$C$2:$E$2,0))</f>
        <v>0</v>
      </c>
      <c r="BU216" s="56">
        <f>INDEX('P-07 HACCP score'!$C$3:$E$7,MATCH(AB216,'P-07 HACCP score'!$B$3:$B$7,0),MATCH('D-14 Ernst'!X$2,'P-07 HACCP score'!$C$2:$E$2,0))</f>
        <v>0</v>
      </c>
      <c r="BV216" s="56">
        <f>INDEX('P-07 HACCP score'!$C$3:$E$7,MATCH(AC216,'P-07 HACCP score'!$B$3:$B$7,0),MATCH('D-14 Ernst'!Y$2,'P-07 HACCP score'!$C$2:$E$2,0))</f>
        <v>0</v>
      </c>
      <c r="BW216" s="56">
        <f>INDEX('P-07 HACCP score'!$C$3:$E$7,MATCH(AD216,'P-07 HACCP score'!$B$3:$B$7,0),MATCH('D-14 Ernst'!Z$2,'P-07 HACCP score'!$C$2:$E$2,0))</f>
        <v>0</v>
      </c>
      <c r="BX216" s="56">
        <f>INDEX('P-07 HACCP score'!$C$3:$E$7,MATCH(AE216,'P-07 HACCP score'!$B$3:$B$7,0),MATCH('D-14 Ernst'!AA$2,'P-07 HACCP score'!$C$2:$E$2,0))</f>
        <v>0</v>
      </c>
      <c r="BY216" s="56">
        <f>INDEX('P-07 HACCP score'!$C$3:$E$7,MATCH(AF216,'P-07 HACCP score'!$B$3:$B$7,0),MATCH('D-14 Ernst'!AB$2,'P-07 HACCP score'!$C$2:$E$2,0))</f>
        <v>0</v>
      </c>
      <c r="BZ216" s="56">
        <f>INDEX('P-07 HACCP score'!$C$3:$E$7,MATCH(AG216,'P-07 HACCP score'!$B$3:$B$7,0),MATCH('D-14 Ernst'!AC$2,'P-07 HACCP score'!$C$2:$E$2,0))</f>
        <v>0</v>
      </c>
      <c r="CA216" s="56">
        <f>INDEX('P-07 HACCP score'!$C$3:$E$7,MATCH(AH216,'P-07 HACCP score'!$B$3:$B$7,0),MATCH('D-14 Ernst'!AD$2,'P-07 HACCP score'!$C$2:$E$2,0))</f>
        <v>0</v>
      </c>
      <c r="CB216" s="56">
        <f>INDEX('P-07 HACCP score'!$C$3:$E$7,MATCH(AI216,'P-07 HACCP score'!$B$3:$B$7,0),MATCH('D-14 Ernst'!AE$2,'P-07 HACCP score'!$C$2:$E$2,0))</f>
        <v>15</v>
      </c>
      <c r="CC216" s="56">
        <f>INDEX('P-07 HACCP score'!$C$3:$E$7,MATCH(AJ216,'P-07 HACCP score'!$B$3:$B$7,0),MATCH('D-14 Ernst'!AF$2,'P-07 HACCP score'!$C$2:$E$2,0))</f>
        <v>0</v>
      </c>
      <c r="CD216" s="56">
        <f>INDEX('P-07 HACCP score'!$C$3:$E$7,MATCH(AK216,'P-07 HACCP score'!$B$3:$B$7,0),MATCH('D-14 Ernst'!AG$2,'P-07 HACCP score'!$C$2:$E$2,0))</f>
        <v>0</v>
      </c>
    </row>
    <row r="217" spans="1:82" x14ac:dyDescent="0.3">
      <c r="A217" s="48">
        <v>51150</v>
      </c>
      <c r="B217" s="49" t="s">
        <v>325</v>
      </c>
      <c r="C217" s="45" t="s">
        <v>140</v>
      </c>
      <c r="D217" s="39">
        <v>2</v>
      </c>
      <c r="E217" s="8" t="s">
        <v>83</v>
      </c>
      <c r="F217" s="7"/>
      <c r="G217" s="7"/>
      <c r="H217" s="7" t="str">
        <f>IF(COUNTIF(I217:M217,"H"),"H",
IF(COUNTIF(I217:M217,"M"),"M",
IF(COUNTIF(I217:M217,"L"),"L",
IF(COUNTIF(I217:M217,"B"),"B",""))))</f>
        <v/>
      </c>
      <c r="I217" s="10"/>
      <c r="J217" s="10"/>
      <c r="K217" s="10"/>
      <c r="L217" s="10"/>
      <c r="M217" s="10"/>
      <c r="N217" s="7"/>
      <c r="O217" s="7" t="str">
        <f>IF(COUNTIF(P217:Q217,"H"),"H",
IF(COUNTIF(P217:Q217,"M"),"M",
IF(COUNTIF(P217:Q217,"L"),"L",
IF(COUNTIF(P217:Q217,"B"),"B",""))))</f>
        <v/>
      </c>
      <c r="P217" s="12"/>
      <c r="Q217" s="12"/>
      <c r="R217" s="7"/>
      <c r="S217" s="7"/>
      <c r="T217" s="7"/>
      <c r="U217" s="7"/>
      <c r="V217" s="7"/>
      <c r="W217" s="7"/>
      <c r="X217" s="7" t="str">
        <f>IF(COUNTIF(Y217:AA217,"H"),"H",
IF(COUNTIF(Y217:AA217,"M"),"M",
IF(COUNTIF(Y217:AA217,"L"),"L",
IF(COUNTIF(Y217:AA217,"B"),"B",""))))</f>
        <v/>
      </c>
      <c r="Y217" s="25"/>
      <c r="Z217" s="25"/>
      <c r="AA217" s="25"/>
      <c r="AB217" s="7" t="s">
        <v>84</v>
      </c>
      <c r="AC217" s="7"/>
      <c r="AD217" s="7"/>
      <c r="AE217" s="7"/>
      <c r="AF217" s="7"/>
      <c r="AG217" s="7"/>
      <c r="AH217" s="7"/>
      <c r="AI217" s="7" t="s">
        <v>102</v>
      </c>
      <c r="AJ217" s="7"/>
      <c r="AK217" s="7"/>
      <c r="AL217" s="7">
        <f>COUNTIF(AX217:BA217,5)+COUNTIF(BG217:BH217,5)+COUNTIF(BK217:BQ217,5)+COUNTIF(BU217:CD217,5)+COUNTIF(AX217:BA217,9)+COUNTIF(BG217:BH217,9)+COUNTIF(BK217:BQ217,9)+COUNTIF(BU217:CD217,9)</f>
        <v>1</v>
      </c>
      <c r="AM217" s="7">
        <f>COUNTIF(AX217:BA217,15)+COUNTIF(BG217:BH217,15)+COUNTIF(BK217:BQ217,15)+COUNTIF(BU217:CD217,15)+COUNTIF(AX217:BA217,25)+COUNTIF(BG217:BH217,25)+COUNTIF(BK217:BQ217,25)+COUNTIF(BU217:CD217,25)</f>
        <v>0</v>
      </c>
      <c r="AN217" s="7" t="str">
        <f>IF(AM217&gt;=1,"HIGH",IF(AL217&gt;=2,"MEDIUM","LOW"))</f>
        <v>LOW</v>
      </c>
      <c r="AO217" s="7" t="str">
        <f>IF(AND(AM217=1,OR(H217="H",AB217="H"),TEXT(D217,0)&lt;&gt;"4"),"Y","N" )</f>
        <v>N</v>
      </c>
      <c r="AP217" s="7" t="s">
        <v>85</v>
      </c>
      <c r="AQ217" s="7" t="str">
        <f>IF(OR(AP217="Y",AO217="Y"),"MEDIUM",AN217)</f>
        <v>LOW</v>
      </c>
      <c r="AR217" s="57" t="s">
        <v>84</v>
      </c>
      <c r="AS217" s="57" t="s">
        <v>86</v>
      </c>
      <c r="AT217" s="57" t="s">
        <v>85</v>
      </c>
      <c r="AU217" s="57" t="str">
        <f>IF(AND(AR217="H",AS217="S"),"Y",IF(OR(AND(AR217="L",AS217="S",AT217="Y"),AND(AR217="H",AS217="G",AT217="Y")),"Y","N"))</f>
        <v>N</v>
      </c>
      <c r="AW217" s="57" t="str">
        <f>IF(AU217="N",AQ217,IF(AQ217="LOW","MEDIUM","HIGH"))</f>
        <v>LOW</v>
      </c>
      <c r="AX217" s="56">
        <f>INDEX('P-07 HACCP score'!$C$3:$E$7,MATCH(E217,'P-07 HACCP score'!$B$3:$B$7,0),MATCH('D-14 Ernst'!A$2,'P-07 HACCP score'!$C$2:$E$2,0))</f>
        <v>1.5</v>
      </c>
      <c r="AY217" s="56">
        <f>INDEX('P-07 HACCP score'!$C$3:$E$7,MATCH(F217,'P-07 HACCP score'!$B$3:$B$7,0),MATCH('D-14 Ernst'!B$2,'P-07 HACCP score'!$C$2:$E$2,0))</f>
        <v>0</v>
      </c>
      <c r="AZ217" s="56">
        <f>INDEX('P-07 HACCP score'!$C$3:$E$7,MATCH(G217,'P-07 HACCP score'!$B$3:$B$7,0),MATCH('D-14 Ernst'!C$2,'P-07 HACCP score'!$C$2:$E$2,0))</f>
        <v>0</v>
      </c>
      <c r="BA217" s="56" t="e">
        <f>INDEX('P-07 HACCP score'!$C$3:$E$7,MATCH(H217,'P-07 HACCP score'!$B$3:$B$7,0),MATCH('D-14 Ernst'!D$2,'P-07 HACCP score'!$C$2:$E$2,0))</f>
        <v>#N/A</v>
      </c>
      <c r="BB217" s="61">
        <f>INDEX('P-07 HACCP score'!$C$3:$E$7,MATCH(I217,'P-07 HACCP score'!$B$3:$B$7,0),MATCH('D-14 Ernst'!E$2,'P-07 HACCP score'!$C$2:$E$2,0))</f>
        <v>0</v>
      </c>
      <c r="BC217" s="61">
        <f>INDEX('P-07 HACCP score'!$C$3:$E$7,MATCH(J217,'P-07 HACCP score'!$B$3:$B$7,0),MATCH('D-14 Ernst'!F$2,'P-07 HACCP score'!$C$2:$E$2,0))</f>
        <v>0</v>
      </c>
      <c r="BD217" s="61">
        <f>INDEX('P-07 HACCP score'!$C$3:$E$7,MATCH(K217,'P-07 HACCP score'!$B$3:$B$7,0),MATCH('D-14 Ernst'!G$2,'P-07 HACCP score'!$C$2:$E$2,0))</f>
        <v>0</v>
      </c>
      <c r="BE217" s="61">
        <f>INDEX('P-07 HACCP score'!$C$3:$E$7,MATCH(L217,'P-07 HACCP score'!$B$3:$B$7,0),MATCH('D-14 Ernst'!H$2,'P-07 HACCP score'!$C$2:$E$2,0))</f>
        <v>0</v>
      </c>
      <c r="BF217" s="56">
        <f>INDEX('P-07 HACCP score'!$C$3:$E$7,MATCH(M217,'P-07 HACCP score'!$B$3:$B$7,0),MATCH('D-14 Ernst'!I$2,'P-07 HACCP score'!$C$2:$E$2,0))</f>
        <v>0</v>
      </c>
      <c r="BG217" s="56">
        <f>INDEX('P-07 HACCP score'!$C$3:$E$7,MATCH(N217,'P-07 HACCP score'!$B$3:$B$7,0),MATCH('D-14 Ernst'!J$2,'P-07 HACCP score'!$C$2:$E$2,0))</f>
        <v>0</v>
      </c>
      <c r="BH217" s="56" t="e">
        <f>INDEX('P-07 HACCP score'!$C$3:$E$7,MATCH(O217,'P-07 HACCP score'!$B$3:$B$7,0),MATCH('D-14 Ernst'!K$2,'P-07 HACCP score'!$C$2:$E$2,0))</f>
        <v>#N/A</v>
      </c>
      <c r="BI217" s="62">
        <f>INDEX('P-07 HACCP score'!$C$3:$E$7,MATCH(P217,'P-07 HACCP score'!$B$3:$B$7,0),MATCH('D-14 Ernst'!L$2,'P-07 HACCP score'!$C$2:$E$2,0))</f>
        <v>0</v>
      </c>
      <c r="BJ217" s="62">
        <f>INDEX('P-07 HACCP score'!$C$3:$E$7,MATCH(Q217,'P-07 HACCP score'!$B$3:$B$7,0),MATCH('D-14 Ernst'!M$2,'P-07 HACCP score'!$C$2:$E$2,0))</f>
        <v>0</v>
      </c>
      <c r="BK217" s="56">
        <f>INDEX('P-07 HACCP score'!$C$3:$E$7,MATCH(R217,'P-07 HACCP score'!$B$3:$B$7,0),MATCH('D-14 Ernst'!N$2,'P-07 HACCP score'!$C$2:$E$2,0))</f>
        <v>0</v>
      </c>
      <c r="BL217" s="56">
        <f>INDEX('P-07 HACCP score'!$C$3:$E$7,MATCH(S217,'P-07 HACCP score'!$B$3:$B$7,0),MATCH('D-14 Ernst'!O$2,'P-07 HACCP score'!$C$2:$E$2,0))</f>
        <v>0</v>
      </c>
      <c r="BM217" s="56">
        <f>INDEX('P-07 HACCP score'!$C$3:$E$7,MATCH(T217,'P-07 HACCP score'!$B$3:$B$7,0),MATCH('D-14 Ernst'!P$2,'P-07 HACCP score'!$C$2:$E$2,0))</f>
        <v>0</v>
      </c>
      <c r="BN217" s="56">
        <f>INDEX('P-07 HACCP score'!$C$3:$E$7,MATCH(U217,'P-07 HACCP score'!$B$3:$B$7,0),MATCH('D-14 Ernst'!Q$2,'P-07 HACCP score'!$C$2:$E$2,0))</f>
        <v>0</v>
      </c>
      <c r="BO217" s="56">
        <f>INDEX('P-07 HACCP score'!$C$3:$E$7,MATCH(V217,'P-07 HACCP score'!$B$3:$B$7,0),MATCH('D-14 Ernst'!R$2,'P-07 HACCP score'!$C$2:$E$2,0))</f>
        <v>0</v>
      </c>
      <c r="BP217" s="56">
        <f>INDEX('P-07 HACCP score'!$C$3:$E$7,MATCH(W217,'P-07 HACCP score'!$B$3:$B$7,0),MATCH('D-14 Ernst'!S$2,'P-07 HACCP score'!$C$2:$E$2,0))</f>
        <v>0</v>
      </c>
      <c r="BQ217" s="56" t="e">
        <f>INDEX('P-07 HACCP score'!$C$3:$E$7,MATCH(X217,'P-07 HACCP score'!$B$3:$B$7,0),MATCH('D-14 Ernst'!T$2,'P-07 HACCP score'!$C$2:$E$2,0))</f>
        <v>#N/A</v>
      </c>
      <c r="BR217" s="63">
        <f>INDEX('P-07 HACCP score'!$C$3:$E$7,MATCH(Y217,'P-07 HACCP score'!$B$3:$B$7,0),MATCH('D-14 Ernst'!U$2,'P-07 HACCP score'!$C$2:$E$2,0))</f>
        <v>0</v>
      </c>
      <c r="BS217" s="63">
        <f>INDEX('P-07 HACCP score'!$C$3:$E$7,MATCH(Z217,'P-07 HACCP score'!$B$3:$B$7,0),MATCH('D-14 Ernst'!V$2,'P-07 HACCP score'!$C$2:$E$2,0))</f>
        <v>0</v>
      </c>
      <c r="BT217" s="63">
        <f>INDEX('P-07 HACCP score'!$C$3:$E$7,MATCH(AA217,'P-07 HACCP score'!$B$3:$B$7,0),MATCH('D-14 Ernst'!W$2,'P-07 HACCP score'!$C$2:$E$2,0))</f>
        <v>0</v>
      </c>
      <c r="BU217" s="56">
        <f>INDEX('P-07 HACCP score'!$C$3:$E$7,MATCH(AB217,'P-07 HACCP score'!$B$3:$B$7,0),MATCH('D-14 Ernst'!X$2,'P-07 HACCP score'!$C$2:$E$2,0))</f>
        <v>3</v>
      </c>
      <c r="BV217" s="56">
        <f>INDEX('P-07 HACCP score'!$C$3:$E$7,MATCH(AC217,'P-07 HACCP score'!$B$3:$B$7,0),MATCH('D-14 Ernst'!Y$2,'P-07 HACCP score'!$C$2:$E$2,0))</f>
        <v>0</v>
      </c>
      <c r="BW217" s="56">
        <f>INDEX('P-07 HACCP score'!$C$3:$E$7,MATCH(AD217,'P-07 HACCP score'!$B$3:$B$7,0),MATCH('D-14 Ernst'!Z$2,'P-07 HACCP score'!$C$2:$E$2,0))</f>
        <v>0</v>
      </c>
      <c r="BX217" s="56">
        <f>INDEX('P-07 HACCP score'!$C$3:$E$7,MATCH(AE217,'P-07 HACCP score'!$B$3:$B$7,0),MATCH('D-14 Ernst'!AA$2,'P-07 HACCP score'!$C$2:$E$2,0))</f>
        <v>0</v>
      </c>
      <c r="BY217" s="56">
        <f>INDEX('P-07 HACCP score'!$C$3:$E$7,MATCH(AF217,'P-07 HACCP score'!$B$3:$B$7,0),MATCH('D-14 Ernst'!AB$2,'P-07 HACCP score'!$C$2:$E$2,0))</f>
        <v>0</v>
      </c>
      <c r="BZ217" s="56">
        <f>INDEX('P-07 HACCP score'!$C$3:$E$7,MATCH(AG217,'P-07 HACCP score'!$B$3:$B$7,0),MATCH('D-14 Ernst'!AC$2,'P-07 HACCP score'!$C$2:$E$2,0))</f>
        <v>0</v>
      </c>
      <c r="CA217" s="56">
        <f>INDEX('P-07 HACCP score'!$C$3:$E$7,MATCH(AH217,'P-07 HACCP score'!$B$3:$B$7,0),MATCH('D-14 Ernst'!AD$2,'P-07 HACCP score'!$C$2:$E$2,0))</f>
        <v>0</v>
      </c>
      <c r="CB217" s="56">
        <f>INDEX('P-07 HACCP score'!$C$3:$E$7,MATCH(AI217,'P-07 HACCP score'!$B$3:$B$7,0),MATCH('D-14 Ernst'!AE$2,'P-07 HACCP score'!$C$2:$E$2,0))</f>
        <v>9</v>
      </c>
      <c r="CC217" s="56">
        <f>INDEX('P-07 HACCP score'!$C$3:$E$7,MATCH(AJ217,'P-07 HACCP score'!$B$3:$B$7,0),MATCH('D-14 Ernst'!AF$2,'P-07 HACCP score'!$C$2:$E$2,0))</f>
        <v>0</v>
      </c>
      <c r="CD217" s="56">
        <f>INDEX('P-07 HACCP score'!$C$3:$E$7,MATCH(AK217,'P-07 HACCP score'!$B$3:$B$7,0),MATCH('D-14 Ernst'!AG$2,'P-07 HACCP score'!$C$2:$E$2,0))</f>
        <v>0</v>
      </c>
    </row>
    <row r="218" spans="1:82" x14ac:dyDescent="0.3">
      <c r="A218" s="48">
        <v>51160</v>
      </c>
      <c r="B218" s="51" t="s">
        <v>326</v>
      </c>
      <c r="C218" s="45" t="s">
        <v>140</v>
      </c>
      <c r="D218" s="39">
        <v>2</v>
      </c>
      <c r="E218" s="8"/>
      <c r="F218" s="7"/>
      <c r="G218" s="7"/>
      <c r="H218" s="7" t="str">
        <f>IF(COUNTIF(I218:M218,"H"),"H",
IF(COUNTIF(I218:M218,"M"),"M",
IF(COUNTIF(I218:M218,"L"),"L",
IF(COUNTIF(I218:M218,"B"),"B",""))))</f>
        <v/>
      </c>
      <c r="I218" s="10"/>
      <c r="J218" s="10"/>
      <c r="K218" s="10"/>
      <c r="L218" s="10"/>
      <c r="M218" s="10"/>
      <c r="N218" s="7"/>
      <c r="O218" s="7" t="str">
        <f>IF(COUNTIF(P218:Q218,"H"),"H",
IF(COUNTIF(P218:Q218,"M"),"M",
IF(COUNTIF(P218:Q218,"L"),"L",
IF(COUNTIF(P218:Q218,"B"),"B",""))))</f>
        <v/>
      </c>
      <c r="P218" s="12"/>
      <c r="Q218" s="12"/>
      <c r="R218" s="7"/>
      <c r="S218" s="7"/>
      <c r="T218" s="7"/>
      <c r="U218" s="7"/>
      <c r="V218" s="7"/>
      <c r="W218" s="7"/>
      <c r="X218" s="7" t="str">
        <f>IF(COUNTIF(Y218:AA218,"H"),"H",
IF(COUNTIF(Y218:AA218,"M"),"M",
IF(COUNTIF(Y218:AA218,"L"),"L",
IF(COUNTIF(Y218:AA218,"B"),"B",""))))</f>
        <v/>
      </c>
      <c r="Y218" s="25"/>
      <c r="Z218" s="25"/>
      <c r="AA218" s="25"/>
      <c r="AB218" s="7" t="s">
        <v>84</v>
      </c>
      <c r="AC218" s="7"/>
      <c r="AD218" s="7"/>
      <c r="AE218" s="7"/>
      <c r="AF218" s="7"/>
      <c r="AG218" s="7"/>
      <c r="AH218" s="7"/>
      <c r="AI218" s="7" t="s">
        <v>102</v>
      </c>
      <c r="AJ218" s="7"/>
      <c r="AK218" s="7"/>
      <c r="AL218" s="7">
        <f>COUNTIF(AX218:BA218,5)+COUNTIF(BG218:BH218,5)+COUNTIF(BK218:BQ218,5)+COUNTIF(BU218:CD218,5)+COUNTIF(AX218:BA218,9)+COUNTIF(BG218:BH218,9)+COUNTIF(BK218:BQ218,9)+COUNTIF(BU218:CD218,9)</f>
        <v>1</v>
      </c>
      <c r="AM218" s="7">
        <f>COUNTIF(AX218:BA218,15)+COUNTIF(BG218:BH218,15)+COUNTIF(BK218:BQ218,15)+COUNTIF(BU218:CD218,15)+COUNTIF(AX218:BA218,25)+COUNTIF(BG218:BH218,25)+COUNTIF(BK218:BQ218,25)+COUNTIF(BU218:CD218,25)</f>
        <v>0</v>
      </c>
      <c r="AN218" s="7" t="str">
        <f>IF(AM218&gt;=1,"HIGH",IF(AL218&gt;=2,"MEDIUM","LOW"))</f>
        <v>LOW</v>
      </c>
      <c r="AO218" s="7" t="str">
        <f>IF(AND(AM218=1,OR(H218="H",AB218="H"),TEXT(D218,0)&lt;&gt;"4"),"Y","N" )</f>
        <v>N</v>
      </c>
      <c r="AP218" s="7" t="s">
        <v>85</v>
      </c>
      <c r="AQ218" s="7" t="str">
        <f>IF(OR(AP218="Y",AO218="Y"),"MEDIUM",AN218)</f>
        <v>LOW</v>
      </c>
      <c r="AR218" s="57" t="s">
        <v>92</v>
      </c>
      <c r="AS218" s="57" t="s">
        <v>85</v>
      </c>
      <c r="AT218" s="57" t="s">
        <v>86</v>
      </c>
      <c r="AU218" s="57" t="str">
        <f>IF(AND(AR218="H",AS218="S"),"Y",IF(OR(AND(AR218="L",AS218="S",AT218="Y"),AND(AR218="H",AS218="G",AT218="Y")),"Y","N"))</f>
        <v>N</v>
      </c>
      <c r="AW218" s="57" t="str">
        <f>IF(AU218="N",AQ218,IF(AQ218="LOW","MEDIUM","HIGH"))</f>
        <v>LOW</v>
      </c>
      <c r="AX218" s="56">
        <f>INDEX('P-07 HACCP score'!$C$3:$E$7,MATCH(E218,'P-07 HACCP score'!$B$3:$B$7,0),MATCH('D-14 Ernst'!A$2,'P-07 HACCP score'!$C$2:$E$2,0))</f>
        <v>0</v>
      </c>
      <c r="AY218" s="56">
        <f>INDEX('P-07 HACCP score'!$C$3:$E$7,MATCH(F218,'P-07 HACCP score'!$B$3:$B$7,0),MATCH('D-14 Ernst'!B$2,'P-07 HACCP score'!$C$2:$E$2,0))</f>
        <v>0</v>
      </c>
      <c r="AZ218" s="56">
        <f>INDEX('P-07 HACCP score'!$C$3:$E$7,MATCH(G218,'P-07 HACCP score'!$B$3:$B$7,0),MATCH('D-14 Ernst'!C$2,'P-07 HACCP score'!$C$2:$E$2,0))</f>
        <v>0</v>
      </c>
      <c r="BA218" s="56" t="e">
        <f>INDEX('P-07 HACCP score'!$C$3:$E$7,MATCH(H218,'P-07 HACCP score'!$B$3:$B$7,0),MATCH('D-14 Ernst'!D$2,'P-07 HACCP score'!$C$2:$E$2,0))</f>
        <v>#N/A</v>
      </c>
      <c r="BB218" s="61">
        <f>INDEX('P-07 HACCP score'!$C$3:$E$7,MATCH(I218,'P-07 HACCP score'!$B$3:$B$7,0),MATCH('D-14 Ernst'!E$2,'P-07 HACCP score'!$C$2:$E$2,0))</f>
        <v>0</v>
      </c>
      <c r="BC218" s="61">
        <f>INDEX('P-07 HACCP score'!$C$3:$E$7,MATCH(J218,'P-07 HACCP score'!$B$3:$B$7,0),MATCH('D-14 Ernst'!F$2,'P-07 HACCP score'!$C$2:$E$2,0))</f>
        <v>0</v>
      </c>
      <c r="BD218" s="61">
        <f>INDEX('P-07 HACCP score'!$C$3:$E$7,MATCH(K218,'P-07 HACCP score'!$B$3:$B$7,0),MATCH('D-14 Ernst'!G$2,'P-07 HACCP score'!$C$2:$E$2,0))</f>
        <v>0</v>
      </c>
      <c r="BE218" s="61">
        <f>INDEX('P-07 HACCP score'!$C$3:$E$7,MATCH(L218,'P-07 HACCP score'!$B$3:$B$7,0),MATCH('D-14 Ernst'!H$2,'P-07 HACCP score'!$C$2:$E$2,0))</f>
        <v>0</v>
      </c>
      <c r="BF218" s="56">
        <f>INDEX('P-07 HACCP score'!$C$3:$E$7,MATCH(M218,'P-07 HACCP score'!$B$3:$B$7,0),MATCH('D-14 Ernst'!I$2,'P-07 HACCP score'!$C$2:$E$2,0))</f>
        <v>0</v>
      </c>
      <c r="BG218" s="56">
        <f>INDEX('P-07 HACCP score'!$C$3:$E$7,MATCH(N218,'P-07 HACCP score'!$B$3:$B$7,0),MATCH('D-14 Ernst'!J$2,'P-07 HACCP score'!$C$2:$E$2,0))</f>
        <v>0</v>
      </c>
      <c r="BH218" s="56" t="e">
        <f>INDEX('P-07 HACCP score'!$C$3:$E$7,MATCH(O218,'P-07 HACCP score'!$B$3:$B$7,0),MATCH('D-14 Ernst'!K$2,'P-07 HACCP score'!$C$2:$E$2,0))</f>
        <v>#N/A</v>
      </c>
      <c r="BI218" s="62">
        <f>INDEX('P-07 HACCP score'!$C$3:$E$7,MATCH(P218,'P-07 HACCP score'!$B$3:$B$7,0),MATCH('D-14 Ernst'!L$2,'P-07 HACCP score'!$C$2:$E$2,0))</f>
        <v>0</v>
      </c>
      <c r="BJ218" s="62">
        <f>INDEX('P-07 HACCP score'!$C$3:$E$7,MATCH(Q218,'P-07 HACCP score'!$B$3:$B$7,0),MATCH('D-14 Ernst'!M$2,'P-07 HACCP score'!$C$2:$E$2,0))</f>
        <v>0</v>
      </c>
      <c r="BK218" s="56">
        <f>INDEX('P-07 HACCP score'!$C$3:$E$7,MATCH(R218,'P-07 HACCP score'!$B$3:$B$7,0),MATCH('D-14 Ernst'!N$2,'P-07 HACCP score'!$C$2:$E$2,0))</f>
        <v>0</v>
      </c>
      <c r="BL218" s="56">
        <f>INDEX('P-07 HACCP score'!$C$3:$E$7,MATCH(S218,'P-07 HACCP score'!$B$3:$B$7,0),MATCH('D-14 Ernst'!O$2,'P-07 HACCP score'!$C$2:$E$2,0))</f>
        <v>0</v>
      </c>
      <c r="BM218" s="56">
        <f>INDEX('P-07 HACCP score'!$C$3:$E$7,MATCH(T218,'P-07 HACCP score'!$B$3:$B$7,0),MATCH('D-14 Ernst'!P$2,'P-07 HACCP score'!$C$2:$E$2,0))</f>
        <v>0</v>
      </c>
      <c r="BN218" s="56">
        <f>INDEX('P-07 HACCP score'!$C$3:$E$7,MATCH(U218,'P-07 HACCP score'!$B$3:$B$7,0),MATCH('D-14 Ernst'!Q$2,'P-07 HACCP score'!$C$2:$E$2,0))</f>
        <v>0</v>
      </c>
      <c r="BO218" s="56">
        <f>INDEX('P-07 HACCP score'!$C$3:$E$7,MATCH(V218,'P-07 HACCP score'!$B$3:$B$7,0),MATCH('D-14 Ernst'!R$2,'P-07 HACCP score'!$C$2:$E$2,0))</f>
        <v>0</v>
      </c>
      <c r="BP218" s="56">
        <f>INDEX('P-07 HACCP score'!$C$3:$E$7,MATCH(W218,'P-07 HACCP score'!$B$3:$B$7,0),MATCH('D-14 Ernst'!S$2,'P-07 HACCP score'!$C$2:$E$2,0))</f>
        <v>0</v>
      </c>
      <c r="BQ218" s="56" t="e">
        <f>INDEX('P-07 HACCP score'!$C$3:$E$7,MATCH(X218,'P-07 HACCP score'!$B$3:$B$7,0),MATCH('D-14 Ernst'!T$2,'P-07 HACCP score'!$C$2:$E$2,0))</f>
        <v>#N/A</v>
      </c>
      <c r="BR218" s="63">
        <f>INDEX('P-07 HACCP score'!$C$3:$E$7,MATCH(Y218,'P-07 HACCP score'!$B$3:$B$7,0),MATCH('D-14 Ernst'!U$2,'P-07 HACCP score'!$C$2:$E$2,0))</f>
        <v>0</v>
      </c>
      <c r="BS218" s="63">
        <f>INDEX('P-07 HACCP score'!$C$3:$E$7,MATCH(Z218,'P-07 HACCP score'!$B$3:$B$7,0),MATCH('D-14 Ernst'!V$2,'P-07 HACCP score'!$C$2:$E$2,0))</f>
        <v>0</v>
      </c>
      <c r="BT218" s="63">
        <f>INDEX('P-07 HACCP score'!$C$3:$E$7,MATCH(AA218,'P-07 HACCP score'!$B$3:$B$7,0),MATCH('D-14 Ernst'!W$2,'P-07 HACCP score'!$C$2:$E$2,0))</f>
        <v>0</v>
      </c>
      <c r="BU218" s="56">
        <f>INDEX('P-07 HACCP score'!$C$3:$E$7,MATCH(AB218,'P-07 HACCP score'!$B$3:$B$7,0),MATCH('D-14 Ernst'!X$2,'P-07 HACCP score'!$C$2:$E$2,0))</f>
        <v>3</v>
      </c>
      <c r="BV218" s="56">
        <f>INDEX('P-07 HACCP score'!$C$3:$E$7,MATCH(AC218,'P-07 HACCP score'!$B$3:$B$7,0),MATCH('D-14 Ernst'!Y$2,'P-07 HACCP score'!$C$2:$E$2,0))</f>
        <v>0</v>
      </c>
      <c r="BW218" s="56">
        <f>INDEX('P-07 HACCP score'!$C$3:$E$7,MATCH(AD218,'P-07 HACCP score'!$B$3:$B$7,0),MATCH('D-14 Ernst'!Z$2,'P-07 HACCP score'!$C$2:$E$2,0))</f>
        <v>0</v>
      </c>
      <c r="BX218" s="56">
        <f>INDEX('P-07 HACCP score'!$C$3:$E$7,MATCH(AE218,'P-07 HACCP score'!$B$3:$B$7,0),MATCH('D-14 Ernst'!AA$2,'P-07 HACCP score'!$C$2:$E$2,0))</f>
        <v>0</v>
      </c>
      <c r="BY218" s="56">
        <f>INDEX('P-07 HACCP score'!$C$3:$E$7,MATCH(AF218,'P-07 HACCP score'!$B$3:$B$7,0),MATCH('D-14 Ernst'!AB$2,'P-07 HACCP score'!$C$2:$E$2,0))</f>
        <v>0</v>
      </c>
      <c r="BZ218" s="56">
        <f>INDEX('P-07 HACCP score'!$C$3:$E$7,MATCH(AG218,'P-07 HACCP score'!$B$3:$B$7,0),MATCH('D-14 Ernst'!AC$2,'P-07 HACCP score'!$C$2:$E$2,0))</f>
        <v>0</v>
      </c>
      <c r="CA218" s="56">
        <f>INDEX('P-07 HACCP score'!$C$3:$E$7,MATCH(AH218,'P-07 HACCP score'!$B$3:$B$7,0),MATCH('D-14 Ernst'!AD$2,'P-07 HACCP score'!$C$2:$E$2,0))</f>
        <v>0</v>
      </c>
      <c r="CB218" s="56">
        <f>INDEX('P-07 HACCP score'!$C$3:$E$7,MATCH(AI218,'P-07 HACCP score'!$B$3:$B$7,0),MATCH('D-14 Ernst'!AE$2,'P-07 HACCP score'!$C$2:$E$2,0))</f>
        <v>9</v>
      </c>
      <c r="CC218" s="56">
        <f>INDEX('P-07 HACCP score'!$C$3:$E$7,MATCH(AJ218,'P-07 HACCP score'!$B$3:$B$7,0),MATCH('D-14 Ernst'!AF$2,'P-07 HACCP score'!$C$2:$E$2,0))</f>
        <v>0</v>
      </c>
      <c r="CD218" s="56">
        <f>INDEX('P-07 HACCP score'!$C$3:$E$7,MATCH(AK218,'P-07 HACCP score'!$B$3:$B$7,0),MATCH('D-14 Ernst'!AG$2,'P-07 HACCP score'!$C$2:$E$2,0))</f>
        <v>0</v>
      </c>
    </row>
    <row r="219" spans="1:82" x14ac:dyDescent="0.3">
      <c r="A219" s="48">
        <v>53060</v>
      </c>
      <c r="B219" s="49" t="s">
        <v>327</v>
      </c>
      <c r="C219" s="45" t="s">
        <v>140</v>
      </c>
      <c r="D219" s="39">
        <v>2</v>
      </c>
      <c r="E219" s="8" t="s">
        <v>83</v>
      </c>
      <c r="F219" s="7"/>
      <c r="G219" s="7"/>
      <c r="H219" s="7" t="str">
        <f>IF(COUNTIF(I219:M219,"H"),"H",
IF(COUNTIF(I219:M219,"M"),"M",
IF(COUNTIF(I219:M219,"L"),"L",
IF(COUNTIF(I219:M219,"B"),"B",""))))</f>
        <v/>
      </c>
      <c r="I219" s="10"/>
      <c r="J219" s="10"/>
      <c r="K219" s="10"/>
      <c r="L219" s="10"/>
      <c r="M219" s="10"/>
      <c r="N219" s="7"/>
      <c r="O219" s="7" t="str">
        <f>IF(COUNTIF(P219:Q219,"H"),"H",
IF(COUNTIF(P219:Q219,"M"),"M",
IF(COUNTIF(P219:Q219,"L"),"L",
IF(COUNTIF(P219:Q219,"B"),"B",""))))</f>
        <v/>
      </c>
      <c r="P219" s="12"/>
      <c r="Q219" s="12"/>
      <c r="R219" s="7" t="s">
        <v>83</v>
      </c>
      <c r="S219" s="30" t="s">
        <v>84</v>
      </c>
      <c r="T219" s="7"/>
      <c r="U219" s="7" t="s">
        <v>83</v>
      </c>
      <c r="V219" s="7"/>
      <c r="W219" s="7"/>
      <c r="X219" s="7" t="str">
        <f>IF(COUNTIF(Y219:AA219,"H"),"H",
IF(COUNTIF(Y219:AA219,"M"),"M",
IF(COUNTIF(Y219:AA219,"L"),"L",
IF(COUNTIF(Y219:AA219,"B"),"B",""))))</f>
        <v/>
      </c>
      <c r="Y219" s="25"/>
      <c r="Z219" s="25"/>
      <c r="AA219" s="25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>
        <f>COUNTIF(AX219:BA219,5)+COUNTIF(BG219:BH219,5)+COUNTIF(BK219:BQ219,5)+COUNTIF(BU219:CD219,5)+COUNTIF(AX219:BA219,9)+COUNTIF(BG219:BH219,9)+COUNTIF(BK219:BQ219,9)+COUNTIF(BU219:CD219,9)</f>
        <v>0</v>
      </c>
      <c r="AM219" s="7">
        <f>COUNTIF(AX219:BA219,15)+COUNTIF(BG219:BH219,15)+COUNTIF(BK219:BQ219,15)+COUNTIF(BU219:CD219,15)+COUNTIF(AX219:BA219,25)+COUNTIF(BG219:BH219,25)+COUNTIF(BK219:BQ219,25)+COUNTIF(BU219:CD219,25)</f>
        <v>0</v>
      </c>
      <c r="AN219" s="7" t="str">
        <f>IF(AM219&gt;=1,"HIGH",IF(AL219&gt;=2,"MEDIUM","LOW"))</f>
        <v>LOW</v>
      </c>
      <c r="AO219" s="7" t="str">
        <f>IF(AND(AM219=1,OR(H219="H",AB219="H"),TEXT(D219,0)&lt;&gt;"4"),"Y","N" )</f>
        <v>N</v>
      </c>
      <c r="AP219" s="7" t="s">
        <v>85</v>
      </c>
      <c r="AQ219" s="7" t="str">
        <f>IF(OR(AP219="Y",AO219="Y"),"MEDIUM",AN219)</f>
        <v>LOW</v>
      </c>
      <c r="AR219" s="57" t="s">
        <v>84</v>
      </c>
      <c r="AS219" s="57" t="s">
        <v>86</v>
      </c>
      <c r="AT219" s="57" t="s">
        <v>85</v>
      </c>
      <c r="AU219" s="57" t="str">
        <f>IF(AND(AR219="H",AS219="S"),"Y",IF(OR(AND(AR219="L",AS219="S",AT219="Y"),AND(AR219="H",AS219="G",AT219="Y")),"Y","N"))</f>
        <v>N</v>
      </c>
      <c r="AW219" s="57" t="str">
        <f>IF(AU219="N",AQ219,IF(AQ219="LOW","MEDIUM","HIGH"))</f>
        <v>LOW</v>
      </c>
      <c r="AX219" s="56">
        <f>INDEX('P-07 HACCP score'!$C$3:$E$7,MATCH(E219,'P-07 HACCP score'!$B$3:$B$7,0),MATCH('D-14 Ernst'!A$2,'P-07 HACCP score'!$C$2:$E$2,0))</f>
        <v>1.5</v>
      </c>
      <c r="AY219" s="56">
        <f>INDEX('P-07 HACCP score'!$C$3:$E$7,MATCH(F219,'P-07 HACCP score'!$B$3:$B$7,0),MATCH('D-14 Ernst'!B$2,'P-07 HACCP score'!$C$2:$E$2,0))</f>
        <v>0</v>
      </c>
      <c r="AZ219" s="56">
        <f>INDEX('P-07 HACCP score'!$C$3:$E$7,MATCH(G219,'P-07 HACCP score'!$B$3:$B$7,0),MATCH('D-14 Ernst'!C$2,'P-07 HACCP score'!$C$2:$E$2,0))</f>
        <v>0</v>
      </c>
      <c r="BA219" s="56" t="e">
        <f>INDEX('P-07 HACCP score'!$C$3:$E$7,MATCH(H219,'P-07 HACCP score'!$B$3:$B$7,0),MATCH('D-14 Ernst'!D$2,'P-07 HACCP score'!$C$2:$E$2,0))</f>
        <v>#N/A</v>
      </c>
      <c r="BB219" s="61">
        <f>INDEX('P-07 HACCP score'!$C$3:$E$7,MATCH(I219,'P-07 HACCP score'!$B$3:$B$7,0),MATCH('D-14 Ernst'!E$2,'P-07 HACCP score'!$C$2:$E$2,0))</f>
        <v>0</v>
      </c>
      <c r="BC219" s="61">
        <f>INDEX('P-07 HACCP score'!$C$3:$E$7,MATCH(J219,'P-07 HACCP score'!$B$3:$B$7,0),MATCH('D-14 Ernst'!F$2,'P-07 HACCP score'!$C$2:$E$2,0))</f>
        <v>0</v>
      </c>
      <c r="BD219" s="61">
        <f>INDEX('P-07 HACCP score'!$C$3:$E$7,MATCH(K219,'P-07 HACCP score'!$B$3:$B$7,0),MATCH('D-14 Ernst'!G$2,'P-07 HACCP score'!$C$2:$E$2,0))</f>
        <v>0</v>
      </c>
      <c r="BE219" s="61">
        <f>INDEX('P-07 HACCP score'!$C$3:$E$7,MATCH(L219,'P-07 HACCP score'!$B$3:$B$7,0),MATCH('D-14 Ernst'!H$2,'P-07 HACCP score'!$C$2:$E$2,0))</f>
        <v>0</v>
      </c>
      <c r="BF219" s="56">
        <f>INDEX('P-07 HACCP score'!$C$3:$E$7,MATCH(M219,'P-07 HACCP score'!$B$3:$B$7,0),MATCH('D-14 Ernst'!I$2,'P-07 HACCP score'!$C$2:$E$2,0))</f>
        <v>0</v>
      </c>
      <c r="BG219" s="56">
        <f>INDEX('P-07 HACCP score'!$C$3:$E$7,MATCH(N219,'P-07 HACCP score'!$B$3:$B$7,0),MATCH('D-14 Ernst'!J$2,'P-07 HACCP score'!$C$2:$E$2,0))</f>
        <v>0</v>
      </c>
      <c r="BH219" s="56" t="e">
        <f>INDEX('P-07 HACCP score'!$C$3:$E$7,MATCH(O219,'P-07 HACCP score'!$B$3:$B$7,0),MATCH('D-14 Ernst'!K$2,'P-07 HACCP score'!$C$2:$E$2,0))</f>
        <v>#N/A</v>
      </c>
      <c r="BI219" s="62">
        <f>INDEX('P-07 HACCP score'!$C$3:$E$7,MATCH(P219,'P-07 HACCP score'!$B$3:$B$7,0),MATCH('D-14 Ernst'!L$2,'P-07 HACCP score'!$C$2:$E$2,0))</f>
        <v>0</v>
      </c>
      <c r="BJ219" s="62">
        <f>INDEX('P-07 HACCP score'!$C$3:$E$7,MATCH(Q219,'P-07 HACCP score'!$B$3:$B$7,0),MATCH('D-14 Ernst'!M$2,'P-07 HACCP score'!$C$2:$E$2,0))</f>
        <v>0</v>
      </c>
      <c r="BK219" s="56">
        <f>INDEX('P-07 HACCP score'!$C$3:$E$7,MATCH(R219,'P-07 HACCP score'!$B$3:$B$7,0),MATCH('D-14 Ernst'!N$2,'P-07 HACCP score'!$C$2:$E$2,0))</f>
        <v>2.5</v>
      </c>
      <c r="BL219" s="56">
        <f>INDEX('P-07 HACCP score'!$C$3:$E$7,MATCH(S219,'P-07 HACCP score'!$B$3:$B$7,0),MATCH('D-14 Ernst'!O$2,'P-07 HACCP score'!$C$2:$E$2,0))</f>
        <v>1</v>
      </c>
      <c r="BM219" s="56">
        <f>INDEX('P-07 HACCP score'!$C$3:$E$7,MATCH(T219,'P-07 HACCP score'!$B$3:$B$7,0),MATCH('D-14 Ernst'!P$2,'P-07 HACCP score'!$C$2:$E$2,0))</f>
        <v>0</v>
      </c>
      <c r="BN219" s="56">
        <f>INDEX('P-07 HACCP score'!$C$3:$E$7,MATCH(U219,'P-07 HACCP score'!$B$3:$B$7,0),MATCH('D-14 Ernst'!Q$2,'P-07 HACCP score'!$C$2:$E$2,0))</f>
        <v>1.5</v>
      </c>
      <c r="BO219" s="56">
        <f>INDEX('P-07 HACCP score'!$C$3:$E$7,MATCH(V219,'P-07 HACCP score'!$B$3:$B$7,0),MATCH('D-14 Ernst'!R$2,'P-07 HACCP score'!$C$2:$E$2,0))</f>
        <v>0</v>
      </c>
      <c r="BP219" s="56">
        <f>INDEX('P-07 HACCP score'!$C$3:$E$7,MATCH(W219,'P-07 HACCP score'!$B$3:$B$7,0),MATCH('D-14 Ernst'!S$2,'P-07 HACCP score'!$C$2:$E$2,0))</f>
        <v>0</v>
      </c>
      <c r="BQ219" s="56" t="e">
        <f>INDEX('P-07 HACCP score'!$C$3:$E$7,MATCH(X219,'P-07 HACCP score'!$B$3:$B$7,0),MATCH('D-14 Ernst'!T$2,'P-07 HACCP score'!$C$2:$E$2,0))</f>
        <v>#N/A</v>
      </c>
      <c r="BR219" s="63">
        <f>INDEX('P-07 HACCP score'!$C$3:$E$7,MATCH(Y219,'P-07 HACCP score'!$B$3:$B$7,0),MATCH('D-14 Ernst'!U$2,'P-07 HACCP score'!$C$2:$E$2,0))</f>
        <v>0</v>
      </c>
      <c r="BS219" s="63">
        <f>INDEX('P-07 HACCP score'!$C$3:$E$7,MATCH(Z219,'P-07 HACCP score'!$B$3:$B$7,0),MATCH('D-14 Ernst'!V$2,'P-07 HACCP score'!$C$2:$E$2,0))</f>
        <v>0</v>
      </c>
      <c r="BT219" s="63">
        <f>INDEX('P-07 HACCP score'!$C$3:$E$7,MATCH(AA219,'P-07 HACCP score'!$B$3:$B$7,0),MATCH('D-14 Ernst'!W$2,'P-07 HACCP score'!$C$2:$E$2,0))</f>
        <v>0</v>
      </c>
      <c r="BU219" s="56">
        <f>INDEX('P-07 HACCP score'!$C$3:$E$7,MATCH(AB219,'P-07 HACCP score'!$B$3:$B$7,0),MATCH('D-14 Ernst'!X$2,'P-07 HACCP score'!$C$2:$E$2,0))</f>
        <v>0</v>
      </c>
      <c r="BV219" s="56">
        <f>INDEX('P-07 HACCP score'!$C$3:$E$7,MATCH(AC219,'P-07 HACCP score'!$B$3:$B$7,0),MATCH('D-14 Ernst'!Y$2,'P-07 HACCP score'!$C$2:$E$2,0))</f>
        <v>0</v>
      </c>
      <c r="BW219" s="56">
        <f>INDEX('P-07 HACCP score'!$C$3:$E$7,MATCH(AD219,'P-07 HACCP score'!$B$3:$B$7,0),MATCH('D-14 Ernst'!Z$2,'P-07 HACCP score'!$C$2:$E$2,0))</f>
        <v>0</v>
      </c>
      <c r="BX219" s="56">
        <f>INDEX('P-07 HACCP score'!$C$3:$E$7,MATCH(AE219,'P-07 HACCP score'!$B$3:$B$7,0),MATCH('D-14 Ernst'!AA$2,'P-07 HACCP score'!$C$2:$E$2,0))</f>
        <v>0</v>
      </c>
      <c r="BY219" s="56">
        <f>INDEX('P-07 HACCP score'!$C$3:$E$7,MATCH(AF219,'P-07 HACCP score'!$B$3:$B$7,0),MATCH('D-14 Ernst'!AB$2,'P-07 HACCP score'!$C$2:$E$2,0))</f>
        <v>0</v>
      </c>
      <c r="BZ219" s="56">
        <f>INDEX('P-07 HACCP score'!$C$3:$E$7,MATCH(AG219,'P-07 HACCP score'!$B$3:$B$7,0),MATCH('D-14 Ernst'!AC$2,'P-07 HACCP score'!$C$2:$E$2,0))</f>
        <v>0</v>
      </c>
      <c r="CA219" s="56">
        <f>INDEX('P-07 HACCP score'!$C$3:$E$7,MATCH(AH219,'P-07 HACCP score'!$B$3:$B$7,0),MATCH('D-14 Ernst'!AD$2,'P-07 HACCP score'!$C$2:$E$2,0))</f>
        <v>0</v>
      </c>
      <c r="CB219" s="56">
        <f>INDEX('P-07 HACCP score'!$C$3:$E$7,MATCH(AI219,'P-07 HACCP score'!$B$3:$B$7,0),MATCH('D-14 Ernst'!AE$2,'P-07 HACCP score'!$C$2:$E$2,0))</f>
        <v>0</v>
      </c>
      <c r="CC219" s="56">
        <f>INDEX('P-07 HACCP score'!$C$3:$E$7,MATCH(AJ219,'P-07 HACCP score'!$B$3:$B$7,0),MATCH('D-14 Ernst'!AF$2,'P-07 HACCP score'!$C$2:$E$2,0))</f>
        <v>0</v>
      </c>
      <c r="CD219" s="56">
        <f>INDEX('P-07 HACCP score'!$C$3:$E$7,MATCH(AK219,'P-07 HACCP score'!$B$3:$B$7,0),MATCH('D-14 Ernst'!AG$2,'P-07 HACCP score'!$C$2:$E$2,0))</f>
        <v>0</v>
      </c>
    </row>
    <row r="220" spans="1:82" x14ac:dyDescent="0.3">
      <c r="A220" s="48">
        <v>53050</v>
      </c>
      <c r="B220" s="49" t="s">
        <v>328</v>
      </c>
      <c r="C220" s="45" t="s">
        <v>140</v>
      </c>
      <c r="D220" s="39">
        <v>2</v>
      </c>
      <c r="E220" s="8"/>
      <c r="F220" s="7"/>
      <c r="G220" s="7"/>
      <c r="H220" s="7" t="str">
        <f>IF(COUNTIF(I220:M220,"H"),"H",
IF(COUNTIF(I220:M220,"M"),"M",
IF(COUNTIF(I220:M220,"L"),"L",
IF(COUNTIF(I220:M220,"B"),"B",""))))</f>
        <v/>
      </c>
      <c r="I220" s="10"/>
      <c r="J220" s="10"/>
      <c r="K220" s="10"/>
      <c r="L220" s="10"/>
      <c r="M220" s="10"/>
      <c r="N220" s="7"/>
      <c r="O220" s="7" t="str">
        <f>IF(COUNTIF(P220:Q220,"H"),"H",
IF(COUNTIF(P220:Q220,"M"),"M",
IF(COUNTIF(P220:Q220,"L"),"L",
IF(COUNTIF(P220:Q220,"B"),"B",""))))</f>
        <v/>
      </c>
      <c r="P220" s="12"/>
      <c r="Q220" s="12"/>
      <c r="R220" s="7"/>
      <c r="S220" s="7"/>
      <c r="T220" s="7"/>
      <c r="U220" s="7"/>
      <c r="V220" s="7"/>
      <c r="W220" s="7"/>
      <c r="X220" s="7" t="str">
        <f>IF(COUNTIF(Y220:AA220,"H"),"H",
IF(COUNTIF(Y220:AA220,"M"),"M",
IF(COUNTIF(Y220:AA220,"L"),"L",
IF(COUNTIF(Y220:AA220,"B"),"B",""))))</f>
        <v/>
      </c>
      <c r="Y220" s="25"/>
      <c r="Z220" s="25"/>
      <c r="AA220" s="25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>
        <f>COUNTIF(AX220:BA220,5)+COUNTIF(BG220:BH220,5)+COUNTIF(BK220:BQ220,5)+COUNTIF(BU220:CD220,5)+COUNTIF(AX220:BA220,9)+COUNTIF(BG220:BH220,9)+COUNTIF(BK220:BQ220,9)+COUNTIF(BU220:CD220,9)</f>
        <v>0</v>
      </c>
      <c r="AM220" s="7">
        <f>COUNTIF(AX220:BA220,15)+COUNTIF(BG220:BH220,15)+COUNTIF(BK220:BQ220,15)+COUNTIF(BU220:CD220,15)+COUNTIF(AX220:BA220,25)+COUNTIF(BG220:BH220,25)+COUNTIF(BK220:BQ220,25)+COUNTIF(BU220:CD220,25)</f>
        <v>0</v>
      </c>
      <c r="AN220" s="7" t="str">
        <f>IF(AM220&gt;=1,"HIGH",IF(AL220&gt;=2,"MEDIUM","LOW"))</f>
        <v>LOW</v>
      </c>
      <c r="AO220" s="7" t="str">
        <f>IF(AND(AM220=1,OR(H220="H",AB220="H"),TEXT(D220,0)&lt;&gt;"4"),"Y","N" )</f>
        <v>N</v>
      </c>
      <c r="AP220" s="7" t="s">
        <v>85</v>
      </c>
      <c r="AQ220" s="7" t="str">
        <f>IF(OR(AP220="Y",AO220="Y"),"MEDIUM",AN220)</f>
        <v>LOW</v>
      </c>
      <c r="AR220" s="57" t="s">
        <v>84</v>
      </c>
      <c r="AS220" s="57" t="s">
        <v>86</v>
      </c>
      <c r="AT220" s="57" t="s">
        <v>85</v>
      </c>
      <c r="AU220" s="57" t="str">
        <f>IF(AND(AR220="H",AS220="S"),"Y",IF(OR(AND(AR220="L",AS220="S",AT220="Y"),AND(AR220="H",AS220="G",AT220="Y")),"Y","N"))</f>
        <v>N</v>
      </c>
      <c r="AW220" s="57" t="str">
        <f>IF(AU220="N",AQ220,IF(AQ220="LOW","MEDIUM","HIGH"))</f>
        <v>LOW</v>
      </c>
      <c r="AX220" s="56">
        <f>INDEX('P-07 HACCP score'!$C$3:$E$7,MATCH(E220,'P-07 HACCP score'!$B$3:$B$7,0),MATCH('D-14 Ernst'!A$2,'P-07 HACCP score'!$C$2:$E$2,0))</f>
        <v>0</v>
      </c>
      <c r="AY220" s="56">
        <f>INDEX('P-07 HACCP score'!$C$3:$E$7,MATCH(F220,'P-07 HACCP score'!$B$3:$B$7,0),MATCH('D-14 Ernst'!B$2,'P-07 HACCP score'!$C$2:$E$2,0))</f>
        <v>0</v>
      </c>
      <c r="AZ220" s="56">
        <f>INDEX('P-07 HACCP score'!$C$3:$E$7,MATCH(G220,'P-07 HACCP score'!$B$3:$B$7,0),MATCH('D-14 Ernst'!C$2,'P-07 HACCP score'!$C$2:$E$2,0))</f>
        <v>0</v>
      </c>
      <c r="BA220" s="56" t="e">
        <f>INDEX('P-07 HACCP score'!$C$3:$E$7,MATCH(H220,'P-07 HACCP score'!$B$3:$B$7,0),MATCH('D-14 Ernst'!D$2,'P-07 HACCP score'!$C$2:$E$2,0))</f>
        <v>#N/A</v>
      </c>
      <c r="BB220" s="61">
        <f>INDEX('P-07 HACCP score'!$C$3:$E$7,MATCH(I220,'P-07 HACCP score'!$B$3:$B$7,0),MATCH('D-14 Ernst'!E$2,'P-07 HACCP score'!$C$2:$E$2,0))</f>
        <v>0</v>
      </c>
      <c r="BC220" s="61">
        <f>INDEX('P-07 HACCP score'!$C$3:$E$7,MATCH(J220,'P-07 HACCP score'!$B$3:$B$7,0),MATCH('D-14 Ernst'!F$2,'P-07 HACCP score'!$C$2:$E$2,0))</f>
        <v>0</v>
      </c>
      <c r="BD220" s="61">
        <f>INDEX('P-07 HACCP score'!$C$3:$E$7,MATCH(K220,'P-07 HACCP score'!$B$3:$B$7,0),MATCH('D-14 Ernst'!G$2,'P-07 HACCP score'!$C$2:$E$2,0))</f>
        <v>0</v>
      </c>
      <c r="BE220" s="61">
        <f>INDEX('P-07 HACCP score'!$C$3:$E$7,MATCH(L220,'P-07 HACCP score'!$B$3:$B$7,0),MATCH('D-14 Ernst'!H$2,'P-07 HACCP score'!$C$2:$E$2,0))</f>
        <v>0</v>
      </c>
      <c r="BF220" s="56">
        <f>INDEX('P-07 HACCP score'!$C$3:$E$7,MATCH(M220,'P-07 HACCP score'!$B$3:$B$7,0),MATCH('D-14 Ernst'!I$2,'P-07 HACCP score'!$C$2:$E$2,0))</f>
        <v>0</v>
      </c>
      <c r="BG220" s="56">
        <f>INDEX('P-07 HACCP score'!$C$3:$E$7,MATCH(N220,'P-07 HACCP score'!$B$3:$B$7,0),MATCH('D-14 Ernst'!J$2,'P-07 HACCP score'!$C$2:$E$2,0))</f>
        <v>0</v>
      </c>
      <c r="BH220" s="56" t="e">
        <f>INDEX('P-07 HACCP score'!$C$3:$E$7,MATCH(O220,'P-07 HACCP score'!$B$3:$B$7,0),MATCH('D-14 Ernst'!K$2,'P-07 HACCP score'!$C$2:$E$2,0))</f>
        <v>#N/A</v>
      </c>
      <c r="BI220" s="62">
        <f>INDEX('P-07 HACCP score'!$C$3:$E$7,MATCH(P220,'P-07 HACCP score'!$B$3:$B$7,0),MATCH('D-14 Ernst'!L$2,'P-07 HACCP score'!$C$2:$E$2,0))</f>
        <v>0</v>
      </c>
      <c r="BJ220" s="62">
        <f>INDEX('P-07 HACCP score'!$C$3:$E$7,MATCH(Q220,'P-07 HACCP score'!$B$3:$B$7,0),MATCH('D-14 Ernst'!M$2,'P-07 HACCP score'!$C$2:$E$2,0))</f>
        <v>0</v>
      </c>
      <c r="BK220" s="56">
        <f>INDEX('P-07 HACCP score'!$C$3:$E$7,MATCH(R220,'P-07 HACCP score'!$B$3:$B$7,0),MATCH('D-14 Ernst'!N$2,'P-07 HACCP score'!$C$2:$E$2,0))</f>
        <v>0</v>
      </c>
      <c r="BL220" s="56">
        <f>INDEX('P-07 HACCP score'!$C$3:$E$7,MATCH(S220,'P-07 HACCP score'!$B$3:$B$7,0),MATCH('D-14 Ernst'!O$2,'P-07 HACCP score'!$C$2:$E$2,0))</f>
        <v>0</v>
      </c>
      <c r="BM220" s="56">
        <f>INDEX('P-07 HACCP score'!$C$3:$E$7,MATCH(T220,'P-07 HACCP score'!$B$3:$B$7,0),MATCH('D-14 Ernst'!P$2,'P-07 HACCP score'!$C$2:$E$2,0))</f>
        <v>0</v>
      </c>
      <c r="BN220" s="56">
        <f>INDEX('P-07 HACCP score'!$C$3:$E$7,MATCH(U220,'P-07 HACCP score'!$B$3:$B$7,0),MATCH('D-14 Ernst'!Q$2,'P-07 HACCP score'!$C$2:$E$2,0))</f>
        <v>0</v>
      </c>
      <c r="BO220" s="56">
        <f>INDEX('P-07 HACCP score'!$C$3:$E$7,MATCH(V220,'P-07 HACCP score'!$B$3:$B$7,0),MATCH('D-14 Ernst'!R$2,'P-07 HACCP score'!$C$2:$E$2,0))</f>
        <v>0</v>
      </c>
      <c r="BP220" s="56">
        <f>INDEX('P-07 HACCP score'!$C$3:$E$7,MATCH(W220,'P-07 HACCP score'!$B$3:$B$7,0),MATCH('D-14 Ernst'!S$2,'P-07 HACCP score'!$C$2:$E$2,0))</f>
        <v>0</v>
      </c>
      <c r="BQ220" s="56" t="e">
        <f>INDEX('P-07 HACCP score'!$C$3:$E$7,MATCH(X220,'P-07 HACCP score'!$B$3:$B$7,0),MATCH('D-14 Ernst'!T$2,'P-07 HACCP score'!$C$2:$E$2,0))</f>
        <v>#N/A</v>
      </c>
      <c r="BR220" s="63">
        <f>INDEX('P-07 HACCP score'!$C$3:$E$7,MATCH(Y220,'P-07 HACCP score'!$B$3:$B$7,0),MATCH('D-14 Ernst'!U$2,'P-07 HACCP score'!$C$2:$E$2,0))</f>
        <v>0</v>
      </c>
      <c r="BS220" s="63">
        <f>INDEX('P-07 HACCP score'!$C$3:$E$7,MATCH(Z220,'P-07 HACCP score'!$B$3:$B$7,0),MATCH('D-14 Ernst'!V$2,'P-07 HACCP score'!$C$2:$E$2,0))</f>
        <v>0</v>
      </c>
      <c r="BT220" s="63">
        <f>INDEX('P-07 HACCP score'!$C$3:$E$7,MATCH(AA220,'P-07 HACCP score'!$B$3:$B$7,0),MATCH('D-14 Ernst'!W$2,'P-07 HACCP score'!$C$2:$E$2,0))</f>
        <v>0</v>
      </c>
      <c r="BU220" s="56">
        <f>INDEX('P-07 HACCP score'!$C$3:$E$7,MATCH(AB220,'P-07 HACCP score'!$B$3:$B$7,0),MATCH('D-14 Ernst'!X$2,'P-07 HACCP score'!$C$2:$E$2,0))</f>
        <v>0</v>
      </c>
      <c r="BV220" s="56">
        <f>INDEX('P-07 HACCP score'!$C$3:$E$7,MATCH(AC220,'P-07 HACCP score'!$B$3:$B$7,0),MATCH('D-14 Ernst'!Y$2,'P-07 HACCP score'!$C$2:$E$2,0))</f>
        <v>0</v>
      </c>
      <c r="BW220" s="56">
        <f>INDEX('P-07 HACCP score'!$C$3:$E$7,MATCH(AD220,'P-07 HACCP score'!$B$3:$B$7,0),MATCH('D-14 Ernst'!Z$2,'P-07 HACCP score'!$C$2:$E$2,0))</f>
        <v>0</v>
      </c>
      <c r="BX220" s="56">
        <f>INDEX('P-07 HACCP score'!$C$3:$E$7,MATCH(AE220,'P-07 HACCP score'!$B$3:$B$7,0),MATCH('D-14 Ernst'!AA$2,'P-07 HACCP score'!$C$2:$E$2,0))</f>
        <v>0</v>
      </c>
      <c r="BY220" s="56">
        <f>INDEX('P-07 HACCP score'!$C$3:$E$7,MATCH(AF220,'P-07 HACCP score'!$B$3:$B$7,0),MATCH('D-14 Ernst'!AB$2,'P-07 HACCP score'!$C$2:$E$2,0))</f>
        <v>0</v>
      </c>
      <c r="BZ220" s="56">
        <f>INDEX('P-07 HACCP score'!$C$3:$E$7,MATCH(AG220,'P-07 HACCP score'!$B$3:$B$7,0),MATCH('D-14 Ernst'!AC$2,'P-07 HACCP score'!$C$2:$E$2,0))</f>
        <v>0</v>
      </c>
      <c r="CA220" s="56">
        <f>INDEX('P-07 HACCP score'!$C$3:$E$7,MATCH(AH220,'P-07 HACCP score'!$B$3:$B$7,0),MATCH('D-14 Ernst'!AD$2,'P-07 HACCP score'!$C$2:$E$2,0))</f>
        <v>0</v>
      </c>
      <c r="CB220" s="56">
        <f>INDEX('P-07 HACCP score'!$C$3:$E$7,MATCH(AI220,'P-07 HACCP score'!$B$3:$B$7,0),MATCH('D-14 Ernst'!AE$2,'P-07 HACCP score'!$C$2:$E$2,0))</f>
        <v>0</v>
      </c>
      <c r="CC220" s="56">
        <f>INDEX('P-07 HACCP score'!$C$3:$E$7,MATCH(AJ220,'P-07 HACCP score'!$B$3:$B$7,0),MATCH('D-14 Ernst'!AF$2,'P-07 HACCP score'!$C$2:$E$2,0))</f>
        <v>0</v>
      </c>
      <c r="CD220" s="56">
        <f>INDEX('P-07 HACCP score'!$C$3:$E$7,MATCH(AK220,'P-07 HACCP score'!$B$3:$B$7,0),MATCH('D-14 Ernst'!AG$2,'P-07 HACCP score'!$C$2:$E$2,0))</f>
        <v>0</v>
      </c>
    </row>
    <row r="221" spans="1:82" x14ac:dyDescent="0.3">
      <c r="A221" s="30">
        <v>52381</v>
      </c>
      <c r="B221" s="51" t="s">
        <v>728</v>
      </c>
      <c r="C221" s="46" t="s">
        <v>140</v>
      </c>
      <c r="D221" s="40">
        <v>2</v>
      </c>
      <c r="E221" s="32" t="s">
        <v>84</v>
      </c>
      <c r="F221" s="7"/>
      <c r="G221" s="7"/>
      <c r="H221" s="7" t="str">
        <f>IF(COUNTIF(I221:M221,"H"),"H",
IF(COUNTIF(I221:M221,"M"),"M",
IF(COUNTIF(I221:M221,"L"),"L",
IF(COUNTIF(I221:M221,"B"),"B",""))))</f>
        <v/>
      </c>
      <c r="I221" s="10"/>
      <c r="J221" s="10"/>
      <c r="K221" s="10"/>
      <c r="L221" s="10"/>
      <c r="M221" s="10"/>
      <c r="N221" s="7"/>
      <c r="O221" s="7" t="str">
        <f>IF(COUNTIF(P221:Q221,"H"),"H",
IF(COUNTIF(P221:Q221,"M"),"M",
IF(COUNTIF(P221:Q221,"L"),"L",
IF(COUNTIF(P221:Q221,"B"),"B",""))))</f>
        <v>B</v>
      </c>
      <c r="P221" s="87" t="s">
        <v>83</v>
      </c>
      <c r="Q221" s="12"/>
      <c r="R221" s="7"/>
      <c r="S221" s="7"/>
      <c r="T221" s="7"/>
      <c r="U221" s="7"/>
      <c r="V221" s="7"/>
      <c r="W221" s="7"/>
      <c r="X221" s="7" t="str">
        <f>IF(COUNTIF(Y221:AA221,"H"),"H",
IF(COUNTIF(Y221:AA221,"M"),"M",
IF(COUNTIF(Y221:AA221,"L"),"L",
IF(COUNTIF(Y221:AA221,"B"),"B",""))))</f>
        <v/>
      </c>
      <c r="Y221" s="25"/>
      <c r="Z221" s="25"/>
      <c r="AA221" s="25"/>
      <c r="AB221" s="7"/>
      <c r="AC221" s="7"/>
      <c r="AD221" s="7"/>
      <c r="AE221" s="7"/>
      <c r="AF221" s="7"/>
      <c r="AG221" s="7"/>
      <c r="AH221" s="7"/>
      <c r="AI221" s="30" t="s">
        <v>84</v>
      </c>
      <c r="AJ221" s="7"/>
      <c r="AK221" s="7"/>
      <c r="AL221" s="7">
        <f>COUNTIF(AX221:BA221,5)+COUNTIF(BG221:BH221,5)+COUNTIF(BK221:BQ221,5)+COUNTIF(BU221:CD221,5)+COUNTIF(AX221:BA221,9)+COUNTIF(BG221:BH221,9)+COUNTIF(BK221:BQ221,9)+COUNTIF(BU221:CD221,9)</f>
        <v>0</v>
      </c>
      <c r="AM221" s="7">
        <f>COUNTIF(AX221:BA221,15)+COUNTIF(BG221:BH221,15)+COUNTIF(BK221:BQ221,15)+COUNTIF(BU221:CD221,15)+COUNTIF(AX221:BA221,25)+COUNTIF(BG221:BH221,25)+COUNTIF(BK221:BQ221,25)+COUNTIF(BU221:CD221,25)</f>
        <v>0</v>
      </c>
      <c r="AN221" s="7" t="str">
        <f>IF(AM221&gt;=1,"HIGH",IF(AL221&gt;=2,"MEDIUM","LOW"))</f>
        <v>LOW</v>
      </c>
      <c r="AO221" s="7" t="str">
        <f>IF(AND(AM221=1,OR(H221="H",AB221="H"),TEXT(D221,0)&lt;&gt;"4"),"Y","N" )</f>
        <v>N</v>
      </c>
      <c r="AP221" s="7" t="s">
        <v>85</v>
      </c>
      <c r="AQ221" s="7" t="str">
        <f>IF(OR(AP221="Y",AO221="Y"),"MEDIUM",AN221)</f>
        <v>LOW</v>
      </c>
      <c r="AU221" s="57" t="str">
        <f>IF(AND(AR221="H",AS221="S"),"Y",IF(OR(AND(AR221="L",AS221="S",AT221="Y"),AND(AR221="H",AS221="G",AT221="Y")),"Y","N"))</f>
        <v>N</v>
      </c>
      <c r="AW221" s="57" t="str">
        <f>IF(AU221="N",AQ221,IF(AQ221="LOW","MEDIUM","HIGH"))</f>
        <v>LOW</v>
      </c>
      <c r="AX221" s="56">
        <f>INDEX('P-07 HACCP score'!$C$3:$E$7,MATCH(E221,'P-07 HACCP score'!$B$3:$B$7,0),MATCH('D-14 Ernst'!A$2,'P-07 HACCP score'!$C$2:$E$2,0))</f>
        <v>3</v>
      </c>
      <c r="AY221" s="56">
        <f>INDEX('P-07 HACCP score'!$C$3:$E$7,MATCH(F221,'P-07 HACCP score'!$B$3:$B$7,0),MATCH('D-14 Ernst'!B$2,'P-07 HACCP score'!$C$2:$E$2,0))</f>
        <v>0</v>
      </c>
      <c r="AZ221" s="56">
        <f>INDEX('P-07 HACCP score'!$C$3:$E$7,MATCH(G221,'P-07 HACCP score'!$B$3:$B$7,0),MATCH('D-14 Ernst'!C$2,'P-07 HACCP score'!$C$2:$E$2,0))</f>
        <v>0</v>
      </c>
      <c r="BA221" s="56" t="e">
        <f>INDEX('P-07 HACCP score'!$C$3:$E$7,MATCH(H221,'P-07 HACCP score'!$B$3:$B$7,0),MATCH('D-14 Ernst'!D$2,'P-07 HACCP score'!$C$2:$E$2,0))</f>
        <v>#N/A</v>
      </c>
      <c r="BB221" s="61">
        <f>INDEX('P-07 HACCP score'!$C$3:$E$7,MATCH(I221,'P-07 HACCP score'!$B$3:$B$7,0),MATCH('D-14 Ernst'!E$2,'P-07 HACCP score'!$C$2:$E$2,0))</f>
        <v>0</v>
      </c>
      <c r="BC221" s="61">
        <f>INDEX('P-07 HACCP score'!$C$3:$E$7,MATCH(J221,'P-07 HACCP score'!$B$3:$B$7,0),MATCH('D-14 Ernst'!F$2,'P-07 HACCP score'!$C$2:$E$2,0))</f>
        <v>0</v>
      </c>
      <c r="BD221" s="61">
        <f>INDEX('P-07 HACCP score'!$C$3:$E$7,MATCH(K221,'P-07 HACCP score'!$B$3:$B$7,0),MATCH('D-14 Ernst'!G$2,'P-07 HACCP score'!$C$2:$E$2,0))</f>
        <v>0</v>
      </c>
      <c r="BE221" s="61">
        <f>INDEX('P-07 HACCP score'!$C$3:$E$7,MATCH(L221,'P-07 HACCP score'!$B$3:$B$7,0),MATCH('D-14 Ernst'!H$2,'P-07 HACCP score'!$C$2:$E$2,0))</f>
        <v>0</v>
      </c>
      <c r="BF221" s="56">
        <f>INDEX('P-07 HACCP score'!$C$3:$E$7,MATCH(M221,'P-07 HACCP score'!$B$3:$B$7,0),MATCH('D-14 Ernst'!I$2,'P-07 HACCP score'!$C$2:$E$2,0))</f>
        <v>0</v>
      </c>
      <c r="BG221" s="56">
        <f>INDEX('P-07 HACCP score'!$C$3:$E$7,MATCH(N221,'P-07 HACCP score'!$B$3:$B$7,0),MATCH('D-14 Ernst'!J$2,'P-07 HACCP score'!$C$2:$E$2,0))</f>
        <v>0</v>
      </c>
      <c r="BH221" s="56">
        <f>INDEX('P-07 HACCP score'!$C$3:$E$7,MATCH(O221,'P-07 HACCP score'!$B$3:$B$7,0),MATCH('D-14 Ernst'!K$2,'P-07 HACCP score'!$C$2:$E$2,0))</f>
        <v>1.5</v>
      </c>
      <c r="BI221" s="62">
        <f>INDEX('P-07 HACCP score'!$C$3:$E$7,MATCH(P221,'P-07 HACCP score'!$B$3:$B$7,0),MATCH('D-14 Ernst'!L$2,'P-07 HACCP score'!$C$2:$E$2,0))</f>
        <v>1.5</v>
      </c>
      <c r="BJ221" s="62">
        <f>INDEX('P-07 HACCP score'!$C$3:$E$7,MATCH(Q221,'P-07 HACCP score'!$B$3:$B$7,0),MATCH('D-14 Ernst'!M$2,'P-07 HACCP score'!$C$2:$E$2,0))</f>
        <v>0</v>
      </c>
      <c r="BK221" s="56">
        <f>INDEX('P-07 HACCP score'!$C$3:$E$7,MATCH(R221,'P-07 HACCP score'!$B$3:$B$7,0),MATCH('D-14 Ernst'!N$2,'P-07 HACCP score'!$C$2:$E$2,0))</f>
        <v>0</v>
      </c>
      <c r="BL221" s="56">
        <f>INDEX('P-07 HACCP score'!$C$3:$E$7,MATCH(S221,'P-07 HACCP score'!$B$3:$B$7,0),MATCH('D-14 Ernst'!O$2,'P-07 HACCP score'!$C$2:$E$2,0))</f>
        <v>0</v>
      </c>
      <c r="BM221" s="56">
        <f>INDEX('P-07 HACCP score'!$C$3:$E$7,MATCH(T221,'P-07 HACCP score'!$B$3:$B$7,0),MATCH('D-14 Ernst'!P$2,'P-07 HACCP score'!$C$2:$E$2,0))</f>
        <v>0</v>
      </c>
      <c r="BN221" s="56">
        <f>INDEX('P-07 HACCP score'!$C$3:$E$7,MATCH(U221,'P-07 HACCP score'!$B$3:$B$7,0),MATCH('D-14 Ernst'!Q$2,'P-07 HACCP score'!$C$2:$E$2,0))</f>
        <v>0</v>
      </c>
      <c r="BO221" s="56">
        <f>INDEX('P-07 HACCP score'!$C$3:$E$7,MATCH(V221,'P-07 HACCP score'!$B$3:$B$7,0),MATCH('D-14 Ernst'!R$2,'P-07 HACCP score'!$C$2:$E$2,0))</f>
        <v>0</v>
      </c>
      <c r="BP221" s="56">
        <f>INDEX('P-07 HACCP score'!$C$3:$E$7,MATCH(W221,'P-07 HACCP score'!$B$3:$B$7,0),MATCH('D-14 Ernst'!S$2,'P-07 HACCP score'!$C$2:$E$2,0))</f>
        <v>0</v>
      </c>
      <c r="BQ221" s="56" t="e">
        <f>INDEX('P-07 HACCP score'!$C$3:$E$7,MATCH(X221,'P-07 HACCP score'!$B$3:$B$7,0),MATCH('D-14 Ernst'!T$2,'P-07 HACCP score'!$C$2:$E$2,0))</f>
        <v>#N/A</v>
      </c>
      <c r="BR221" s="63">
        <f>INDEX('P-07 HACCP score'!$C$3:$E$7,MATCH(Y221,'P-07 HACCP score'!$B$3:$B$7,0),MATCH('D-14 Ernst'!U$2,'P-07 HACCP score'!$C$2:$E$2,0))</f>
        <v>0</v>
      </c>
      <c r="BS221" s="63">
        <f>INDEX('P-07 HACCP score'!$C$3:$E$7,MATCH(Z221,'P-07 HACCP score'!$B$3:$B$7,0),MATCH('D-14 Ernst'!V$2,'P-07 HACCP score'!$C$2:$E$2,0))</f>
        <v>0</v>
      </c>
      <c r="BT221" s="63">
        <f>INDEX('P-07 HACCP score'!$C$3:$E$7,MATCH(AA221,'P-07 HACCP score'!$B$3:$B$7,0),MATCH('D-14 Ernst'!W$2,'P-07 HACCP score'!$C$2:$E$2,0))</f>
        <v>0</v>
      </c>
      <c r="BU221" s="56">
        <f>INDEX('P-07 HACCP score'!$C$3:$E$7,MATCH(AB221,'P-07 HACCP score'!$B$3:$B$7,0),MATCH('D-14 Ernst'!X$2,'P-07 HACCP score'!$C$2:$E$2,0))</f>
        <v>0</v>
      </c>
      <c r="BV221" s="56">
        <f>INDEX('P-07 HACCP score'!$C$3:$E$7,MATCH(AC221,'P-07 HACCP score'!$B$3:$B$7,0),MATCH('D-14 Ernst'!Y$2,'P-07 HACCP score'!$C$2:$E$2,0))</f>
        <v>0</v>
      </c>
      <c r="BW221" s="56">
        <f>INDEX('P-07 HACCP score'!$C$3:$E$7,MATCH(AD221,'P-07 HACCP score'!$B$3:$B$7,0),MATCH('D-14 Ernst'!Z$2,'P-07 HACCP score'!$C$2:$E$2,0))</f>
        <v>0</v>
      </c>
      <c r="BX221" s="56">
        <f>INDEX('P-07 HACCP score'!$C$3:$E$7,MATCH(AE221,'P-07 HACCP score'!$B$3:$B$7,0),MATCH('D-14 Ernst'!AA$2,'P-07 HACCP score'!$C$2:$E$2,0))</f>
        <v>0</v>
      </c>
      <c r="BY221" s="56">
        <f>INDEX('P-07 HACCP score'!$C$3:$E$7,MATCH(AF221,'P-07 HACCP score'!$B$3:$B$7,0),MATCH('D-14 Ernst'!AB$2,'P-07 HACCP score'!$C$2:$E$2,0))</f>
        <v>0</v>
      </c>
      <c r="BZ221" s="56">
        <f>INDEX('P-07 HACCP score'!$C$3:$E$7,MATCH(AG221,'P-07 HACCP score'!$B$3:$B$7,0),MATCH('D-14 Ernst'!AC$2,'P-07 HACCP score'!$C$2:$E$2,0))</f>
        <v>0</v>
      </c>
      <c r="CA221" s="56">
        <f>INDEX('P-07 HACCP score'!$C$3:$E$7,MATCH(AH221,'P-07 HACCP score'!$B$3:$B$7,0),MATCH('D-14 Ernst'!AD$2,'P-07 HACCP score'!$C$2:$E$2,0))</f>
        <v>0</v>
      </c>
      <c r="CB221" s="56">
        <f>INDEX('P-07 HACCP score'!$C$3:$E$7,MATCH(AI221,'P-07 HACCP score'!$B$3:$B$7,0),MATCH('D-14 Ernst'!AE$2,'P-07 HACCP score'!$C$2:$E$2,0))</f>
        <v>3</v>
      </c>
      <c r="CC221" s="56">
        <f>INDEX('P-07 HACCP score'!$C$3:$E$7,MATCH(AJ221,'P-07 HACCP score'!$B$3:$B$7,0),MATCH('D-14 Ernst'!AF$2,'P-07 HACCP score'!$C$2:$E$2,0))</f>
        <v>0</v>
      </c>
      <c r="CD221" s="56">
        <f>INDEX('P-07 HACCP score'!$C$3:$E$7,MATCH(AK221,'P-07 HACCP score'!$B$3:$B$7,0),MATCH('D-14 Ernst'!AG$2,'P-07 HACCP score'!$C$2:$E$2,0))</f>
        <v>0</v>
      </c>
    </row>
    <row r="222" spans="1:82" x14ac:dyDescent="0.3">
      <c r="A222" s="48">
        <v>52830</v>
      </c>
      <c r="B222" s="51" t="s">
        <v>329</v>
      </c>
      <c r="C222" s="45" t="s">
        <v>140</v>
      </c>
      <c r="D222" s="39">
        <v>2</v>
      </c>
      <c r="E222" s="8"/>
      <c r="F222" s="7"/>
      <c r="G222" s="7"/>
      <c r="H222" s="7" t="str">
        <f>IF(COUNTIF(I222:M222,"H"),"H",
IF(COUNTIF(I222:M222,"M"),"M",
IF(COUNTIF(I222:M222,"L"),"L",
IF(COUNTIF(I222:M222,"B"),"B",""))))</f>
        <v/>
      </c>
      <c r="I222" s="10"/>
      <c r="J222" s="10"/>
      <c r="K222" s="10"/>
      <c r="L222" s="10"/>
      <c r="M222" s="10"/>
      <c r="N222" s="7"/>
      <c r="O222" s="7" t="str">
        <f>IF(COUNTIF(P222:Q222,"H"),"H",
IF(COUNTIF(P222:Q222,"M"),"M",
IF(COUNTIF(P222:Q222,"L"),"L",
IF(COUNTIF(P222:Q222,"B"),"B",""))))</f>
        <v>B</v>
      </c>
      <c r="P222" s="87" t="s">
        <v>83</v>
      </c>
      <c r="Q222" s="12"/>
      <c r="R222" s="7"/>
      <c r="S222" s="7"/>
      <c r="T222" s="7"/>
      <c r="U222" s="7"/>
      <c r="V222" s="7"/>
      <c r="W222" s="7"/>
      <c r="X222" s="7" t="str">
        <f>IF(COUNTIF(Y222:AA222,"H"),"H",
IF(COUNTIF(Y222:AA222,"M"),"M",
IF(COUNTIF(Y222:AA222,"L"),"L",
IF(COUNTIF(Y222:AA222,"B"),"B",""))))</f>
        <v/>
      </c>
      <c r="Y222" s="25"/>
      <c r="Z222" s="25"/>
      <c r="AA222" s="25"/>
      <c r="AB222" s="7"/>
      <c r="AC222" s="7"/>
      <c r="AD222" s="7"/>
      <c r="AE222" s="7"/>
      <c r="AF222" s="7"/>
      <c r="AG222" s="7"/>
      <c r="AH222" s="7"/>
      <c r="AI222" s="7" t="s">
        <v>92</v>
      </c>
      <c r="AJ222" s="7"/>
      <c r="AK222" s="7"/>
      <c r="AL222" s="7">
        <f>COUNTIF(AX222:BA222,5)+COUNTIF(BG222:BH222,5)+COUNTIF(BK222:BQ222,5)+COUNTIF(BU222:CD222,5)+COUNTIF(AX222:BA222,9)+COUNTIF(BG222:BH222,9)+COUNTIF(BK222:BQ222,9)+COUNTIF(BU222:CD222,9)</f>
        <v>0</v>
      </c>
      <c r="AM222" s="7">
        <f>COUNTIF(AX222:BA222,15)+COUNTIF(BG222:BH222,15)+COUNTIF(BK222:BQ222,15)+COUNTIF(BU222:CD222,15)+COUNTIF(AX222:BA222,25)+COUNTIF(BG222:BH222,25)+COUNTIF(BK222:BQ222,25)+COUNTIF(BU222:CD222,25)</f>
        <v>1</v>
      </c>
      <c r="AN222" s="7" t="str">
        <f>IF(AM222&gt;=1,"HIGH",IF(AL222&gt;=2,"MEDIUM","LOW"))</f>
        <v>HIGH</v>
      </c>
      <c r="AO222" s="7" t="str">
        <f>IF(AND(AM222=1,OR(H222="H",AB222="H"),TEXT(D222,0)&lt;&gt;"4"),"Y","N" )</f>
        <v>N</v>
      </c>
      <c r="AP222" s="7" t="s">
        <v>85</v>
      </c>
      <c r="AQ222" s="7" t="str">
        <f>IF(OR(AP222="Y",AO222="Y"),"MEDIUM",AN222)</f>
        <v>HIGH</v>
      </c>
      <c r="AR222" s="57" t="s">
        <v>92</v>
      </c>
      <c r="AS222" s="57" t="s">
        <v>85</v>
      </c>
      <c r="AT222" s="57" t="s">
        <v>86</v>
      </c>
      <c r="AU222" s="57" t="str">
        <f>IF(AND(AR222="H",AS222="S"),"Y",IF(OR(AND(AR222="L",AS222="S",AT222="Y"),AND(AR222="H",AS222="G",AT222="Y")),"Y","N"))</f>
        <v>N</v>
      </c>
      <c r="AW222" s="57" t="str">
        <f>IF(AU222="N",AQ222,IF(AQ222="LOW","MEDIUM","HIGH"))</f>
        <v>HIGH</v>
      </c>
      <c r="AX222" s="56">
        <f>INDEX('P-07 HACCP score'!$C$3:$E$7,MATCH(E222,'P-07 HACCP score'!$B$3:$B$7,0),MATCH('D-14 Ernst'!A$2,'P-07 HACCP score'!$C$2:$E$2,0))</f>
        <v>0</v>
      </c>
      <c r="AY222" s="56">
        <f>INDEX('P-07 HACCP score'!$C$3:$E$7,MATCH(F222,'P-07 HACCP score'!$B$3:$B$7,0),MATCH('D-14 Ernst'!B$2,'P-07 HACCP score'!$C$2:$E$2,0))</f>
        <v>0</v>
      </c>
      <c r="AZ222" s="56">
        <f>INDEX('P-07 HACCP score'!$C$3:$E$7,MATCH(G222,'P-07 HACCP score'!$B$3:$B$7,0),MATCH('D-14 Ernst'!C$2,'P-07 HACCP score'!$C$2:$E$2,0))</f>
        <v>0</v>
      </c>
      <c r="BA222" s="56" t="e">
        <f>INDEX('P-07 HACCP score'!$C$3:$E$7,MATCH(H222,'P-07 HACCP score'!$B$3:$B$7,0),MATCH('D-14 Ernst'!D$2,'P-07 HACCP score'!$C$2:$E$2,0))</f>
        <v>#N/A</v>
      </c>
      <c r="BB222" s="61">
        <f>INDEX('P-07 HACCP score'!$C$3:$E$7,MATCH(I222,'P-07 HACCP score'!$B$3:$B$7,0),MATCH('D-14 Ernst'!E$2,'P-07 HACCP score'!$C$2:$E$2,0))</f>
        <v>0</v>
      </c>
      <c r="BC222" s="61">
        <f>INDEX('P-07 HACCP score'!$C$3:$E$7,MATCH(J222,'P-07 HACCP score'!$B$3:$B$7,0),MATCH('D-14 Ernst'!F$2,'P-07 HACCP score'!$C$2:$E$2,0))</f>
        <v>0</v>
      </c>
      <c r="BD222" s="61">
        <f>INDEX('P-07 HACCP score'!$C$3:$E$7,MATCH(K222,'P-07 HACCP score'!$B$3:$B$7,0),MATCH('D-14 Ernst'!G$2,'P-07 HACCP score'!$C$2:$E$2,0))</f>
        <v>0</v>
      </c>
      <c r="BE222" s="61">
        <f>INDEX('P-07 HACCP score'!$C$3:$E$7,MATCH(L222,'P-07 HACCP score'!$B$3:$B$7,0),MATCH('D-14 Ernst'!H$2,'P-07 HACCP score'!$C$2:$E$2,0))</f>
        <v>0</v>
      </c>
      <c r="BF222" s="56">
        <f>INDEX('P-07 HACCP score'!$C$3:$E$7,MATCH(M222,'P-07 HACCP score'!$B$3:$B$7,0),MATCH('D-14 Ernst'!I$2,'P-07 HACCP score'!$C$2:$E$2,0))</f>
        <v>0</v>
      </c>
      <c r="BG222" s="56">
        <f>INDEX('P-07 HACCP score'!$C$3:$E$7,MATCH(N222,'P-07 HACCP score'!$B$3:$B$7,0),MATCH('D-14 Ernst'!J$2,'P-07 HACCP score'!$C$2:$E$2,0))</f>
        <v>0</v>
      </c>
      <c r="BH222" s="56">
        <f>INDEX('P-07 HACCP score'!$C$3:$E$7,MATCH(O222,'P-07 HACCP score'!$B$3:$B$7,0),MATCH('D-14 Ernst'!K$2,'P-07 HACCP score'!$C$2:$E$2,0))</f>
        <v>1.5</v>
      </c>
      <c r="BI222" s="62">
        <f>INDEX('P-07 HACCP score'!$C$3:$E$7,MATCH(P222,'P-07 HACCP score'!$B$3:$B$7,0),MATCH('D-14 Ernst'!L$2,'P-07 HACCP score'!$C$2:$E$2,0))</f>
        <v>1.5</v>
      </c>
      <c r="BJ222" s="62">
        <f>INDEX('P-07 HACCP score'!$C$3:$E$7,MATCH(Q222,'P-07 HACCP score'!$B$3:$B$7,0),MATCH('D-14 Ernst'!M$2,'P-07 HACCP score'!$C$2:$E$2,0))</f>
        <v>0</v>
      </c>
      <c r="BK222" s="56">
        <f>INDEX('P-07 HACCP score'!$C$3:$E$7,MATCH(R222,'P-07 HACCP score'!$B$3:$B$7,0),MATCH('D-14 Ernst'!N$2,'P-07 HACCP score'!$C$2:$E$2,0))</f>
        <v>0</v>
      </c>
      <c r="BL222" s="56">
        <f>INDEX('P-07 HACCP score'!$C$3:$E$7,MATCH(S222,'P-07 HACCP score'!$B$3:$B$7,0),MATCH('D-14 Ernst'!O$2,'P-07 HACCP score'!$C$2:$E$2,0))</f>
        <v>0</v>
      </c>
      <c r="BM222" s="56">
        <f>INDEX('P-07 HACCP score'!$C$3:$E$7,MATCH(T222,'P-07 HACCP score'!$B$3:$B$7,0),MATCH('D-14 Ernst'!P$2,'P-07 HACCP score'!$C$2:$E$2,0))</f>
        <v>0</v>
      </c>
      <c r="BN222" s="56">
        <f>INDEX('P-07 HACCP score'!$C$3:$E$7,MATCH(U222,'P-07 HACCP score'!$B$3:$B$7,0),MATCH('D-14 Ernst'!Q$2,'P-07 HACCP score'!$C$2:$E$2,0))</f>
        <v>0</v>
      </c>
      <c r="BO222" s="56">
        <f>INDEX('P-07 HACCP score'!$C$3:$E$7,MATCH(V222,'P-07 HACCP score'!$B$3:$B$7,0),MATCH('D-14 Ernst'!R$2,'P-07 HACCP score'!$C$2:$E$2,0))</f>
        <v>0</v>
      </c>
      <c r="BP222" s="56">
        <f>INDEX('P-07 HACCP score'!$C$3:$E$7,MATCH(W222,'P-07 HACCP score'!$B$3:$B$7,0),MATCH('D-14 Ernst'!S$2,'P-07 HACCP score'!$C$2:$E$2,0))</f>
        <v>0</v>
      </c>
      <c r="BQ222" s="56" t="e">
        <f>INDEX('P-07 HACCP score'!$C$3:$E$7,MATCH(X222,'P-07 HACCP score'!$B$3:$B$7,0),MATCH('D-14 Ernst'!T$2,'P-07 HACCP score'!$C$2:$E$2,0))</f>
        <v>#N/A</v>
      </c>
      <c r="BR222" s="63">
        <f>INDEX('P-07 HACCP score'!$C$3:$E$7,MATCH(Y222,'P-07 HACCP score'!$B$3:$B$7,0),MATCH('D-14 Ernst'!U$2,'P-07 HACCP score'!$C$2:$E$2,0))</f>
        <v>0</v>
      </c>
      <c r="BS222" s="63">
        <f>INDEX('P-07 HACCP score'!$C$3:$E$7,MATCH(Z222,'P-07 HACCP score'!$B$3:$B$7,0),MATCH('D-14 Ernst'!V$2,'P-07 HACCP score'!$C$2:$E$2,0))</f>
        <v>0</v>
      </c>
      <c r="BT222" s="63">
        <f>INDEX('P-07 HACCP score'!$C$3:$E$7,MATCH(AA222,'P-07 HACCP score'!$B$3:$B$7,0),MATCH('D-14 Ernst'!W$2,'P-07 HACCP score'!$C$2:$E$2,0))</f>
        <v>0</v>
      </c>
      <c r="BU222" s="56">
        <f>INDEX('P-07 HACCP score'!$C$3:$E$7,MATCH(AB222,'P-07 HACCP score'!$B$3:$B$7,0),MATCH('D-14 Ernst'!X$2,'P-07 HACCP score'!$C$2:$E$2,0))</f>
        <v>0</v>
      </c>
      <c r="BV222" s="56">
        <f>INDEX('P-07 HACCP score'!$C$3:$E$7,MATCH(AC222,'P-07 HACCP score'!$B$3:$B$7,0),MATCH('D-14 Ernst'!Y$2,'P-07 HACCP score'!$C$2:$E$2,0))</f>
        <v>0</v>
      </c>
      <c r="BW222" s="56">
        <f>INDEX('P-07 HACCP score'!$C$3:$E$7,MATCH(AD222,'P-07 HACCP score'!$B$3:$B$7,0),MATCH('D-14 Ernst'!Z$2,'P-07 HACCP score'!$C$2:$E$2,0))</f>
        <v>0</v>
      </c>
      <c r="BX222" s="56">
        <f>INDEX('P-07 HACCP score'!$C$3:$E$7,MATCH(AE222,'P-07 HACCP score'!$B$3:$B$7,0),MATCH('D-14 Ernst'!AA$2,'P-07 HACCP score'!$C$2:$E$2,0))</f>
        <v>0</v>
      </c>
      <c r="BY222" s="56">
        <f>INDEX('P-07 HACCP score'!$C$3:$E$7,MATCH(AF222,'P-07 HACCP score'!$B$3:$B$7,0),MATCH('D-14 Ernst'!AB$2,'P-07 HACCP score'!$C$2:$E$2,0))</f>
        <v>0</v>
      </c>
      <c r="BZ222" s="56">
        <f>INDEX('P-07 HACCP score'!$C$3:$E$7,MATCH(AG222,'P-07 HACCP score'!$B$3:$B$7,0),MATCH('D-14 Ernst'!AC$2,'P-07 HACCP score'!$C$2:$E$2,0))</f>
        <v>0</v>
      </c>
      <c r="CA222" s="56">
        <f>INDEX('P-07 HACCP score'!$C$3:$E$7,MATCH(AH222,'P-07 HACCP score'!$B$3:$B$7,0),MATCH('D-14 Ernst'!AD$2,'P-07 HACCP score'!$C$2:$E$2,0))</f>
        <v>0</v>
      </c>
      <c r="CB222" s="56">
        <f>INDEX('P-07 HACCP score'!$C$3:$E$7,MATCH(AI222,'P-07 HACCP score'!$B$3:$B$7,0),MATCH('D-14 Ernst'!AE$2,'P-07 HACCP score'!$C$2:$E$2,0))</f>
        <v>15</v>
      </c>
      <c r="CC222" s="56">
        <f>INDEX('P-07 HACCP score'!$C$3:$E$7,MATCH(AJ222,'P-07 HACCP score'!$B$3:$B$7,0),MATCH('D-14 Ernst'!AF$2,'P-07 HACCP score'!$C$2:$E$2,0))</f>
        <v>0</v>
      </c>
      <c r="CD222" s="56">
        <f>INDEX('P-07 HACCP score'!$C$3:$E$7,MATCH(AK222,'P-07 HACCP score'!$B$3:$B$7,0),MATCH('D-14 Ernst'!AG$2,'P-07 HACCP score'!$C$2:$E$2,0))</f>
        <v>0</v>
      </c>
    </row>
    <row r="223" spans="1:82" x14ac:dyDescent="0.3">
      <c r="A223" s="50">
        <v>52046</v>
      </c>
      <c r="B223" s="51" t="s">
        <v>330</v>
      </c>
      <c r="C223" s="45" t="s">
        <v>101</v>
      </c>
      <c r="D223" s="39">
        <v>4</v>
      </c>
      <c r="E223" s="8" t="s">
        <v>84</v>
      </c>
      <c r="F223" s="7"/>
      <c r="G223" s="7"/>
      <c r="H223" s="7" t="str">
        <f>IF(COUNTIF(I223:M223,"H"),"H",
IF(COUNTIF(I223:M223,"M"),"M",
IF(COUNTIF(I223:M223,"L"),"L",
IF(COUNTIF(I223:M223,"B"),"B",""))))</f>
        <v/>
      </c>
      <c r="I223" s="10"/>
      <c r="J223" s="10"/>
      <c r="K223" s="10"/>
      <c r="L223" s="10"/>
      <c r="M223" s="10"/>
      <c r="N223" s="7"/>
      <c r="O223" s="7" t="str">
        <f>IF(COUNTIF(P223:Q223,"H"),"H",
IF(COUNTIF(P223:Q223,"M"),"M",
IF(COUNTIF(P223:Q223,"L"),"L",
IF(COUNTIF(P223:Q223,"B"),"B",""))))</f>
        <v>B</v>
      </c>
      <c r="P223" s="31" t="s">
        <v>83</v>
      </c>
      <c r="Q223" s="31" t="s">
        <v>83</v>
      </c>
      <c r="R223" s="7" t="s">
        <v>84</v>
      </c>
      <c r="S223" s="7"/>
      <c r="T223" s="7" t="s">
        <v>83</v>
      </c>
      <c r="U223" s="7"/>
      <c r="V223" s="7"/>
      <c r="W223" s="7"/>
      <c r="X223" s="7" t="str">
        <f>IF(COUNTIF(Y223:AA223,"H"),"H",
IF(COUNTIF(Y223:AA223,"M"),"M",
IF(COUNTIF(Y223:AA223,"L"),"L",
IF(COUNTIF(Y223:AA223,"B"),"B",""))))</f>
        <v>L</v>
      </c>
      <c r="Y223" s="25"/>
      <c r="Z223" s="36" t="s">
        <v>84</v>
      </c>
      <c r="AA223" s="25"/>
      <c r="AB223" s="7" t="s">
        <v>92</v>
      </c>
      <c r="AC223" s="30" t="s">
        <v>102</v>
      </c>
      <c r="AD223" s="7" t="s">
        <v>102</v>
      </c>
      <c r="AE223" s="7"/>
      <c r="AF223" s="30" t="s">
        <v>83</v>
      </c>
      <c r="AG223" s="7"/>
      <c r="AH223" s="7"/>
      <c r="AI223" s="7"/>
      <c r="AJ223" s="7"/>
      <c r="AK223" s="7"/>
      <c r="AL223" s="7">
        <f>COUNTIF(AX223:BA223,5)+COUNTIF(BG223:BH223,5)+COUNTIF(BK223:BQ223,5)+COUNTIF(BU223:CD223,5)+COUNTIF(AX223:BA223,9)+COUNTIF(BG223:BH223,9)+COUNTIF(BK223:BQ223,9)+COUNTIF(BU223:CD223,9)</f>
        <v>2</v>
      </c>
      <c r="AM223" s="7">
        <f>COUNTIF(AX223:BA223,15)+COUNTIF(BG223:BH223,15)+COUNTIF(BK223:BQ223,15)+COUNTIF(BU223:CD223,15)+COUNTIF(AX223:BA223,25)+COUNTIF(BG223:BH223,25)+COUNTIF(BK223:BQ223,25)+COUNTIF(BU223:CD223,25)</f>
        <v>1</v>
      </c>
      <c r="AN223" s="7" t="str">
        <f>IF(AM223&gt;=1,"HIGH",IF(AL223&gt;=2,"MEDIUM","LOW"))</f>
        <v>HIGH</v>
      </c>
      <c r="AO223" s="7" t="str">
        <f>IF(AND(AM223=1,OR(H223="H",AB223="H"),TEXT(D223,0)&lt;&gt;"4"),"Y","N" )</f>
        <v>N</v>
      </c>
      <c r="AP223" s="7" t="s">
        <v>85</v>
      </c>
      <c r="AQ223" s="7" t="str">
        <f>IF(OR(AP223="Y",AO223="Y"),"MEDIUM",AN223)</f>
        <v>HIGH</v>
      </c>
      <c r="AR223" s="57" t="s">
        <v>84</v>
      </c>
      <c r="AS223" s="57" t="s">
        <v>86</v>
      </c>
      <c r="AT223" s="57" t="s">
        <v>85</v>
      </c>
      <c r="AU223" s="57" t="str">
        <f>IF(AND(AR223="H",AS223="S"),"Y",IF(OR(AND(AR223="L",AS223="S",AT223="Y"),AND(AR223="H",AS223="G",AT223="Y")),"Y","N"))</f>
        <v>N</v>
      </c>
      <c r="AW223" s="57" t="str">
        <f>IF(AU223="N",AQ223,IF(AQ223="LOW","MEDIUM","HIGH"))</f>
        <v>HIGH</v>
      </c>
      <c r="AX223" s="56">
        <f>INDEX('P-07 HACCP score'!$C$3:$E$7,MATCH(E223,'P-07 HACCP score'!$B$3:$B$7,0),MATCH('D-14 Ernst'!A$2,'P-07 HACCP score'!$C$2:$E$2,0))</f>
        <v>3</v>
      </c>
      <c r="AY223" s="56">
        <f>INDEX('P-07 HACCP score'!$C$3:$E$7,MATCH(F223,'P-07 HACCP score'!$B$3:$B$7,0),MATCH('D-14 Ernst'!B$2,'P-07 HACCP score'!$C$2:$E$2,0))</f>
        <v>0</v>
      </c>
      <c r="AZ223" s="56">
        <f>INDEX('P-07 HACCP score'!$C$3:$E$7,MATCH(G223,'P-07 HACCP score'!$B$3:$B$7,0),MATCH('D-14 Ernst'!C$2,'P-07 HACCP score'!$C$2:$E$2,0))</f>
        <v>0</v>
      </c>
      <c r="BA223" s="56" t="e">
        <f>INDEX('P-07 HACCP score'!$C$3:$E$7,MATCH(H223,'P-07 HACCP score'!$B$3:$B$7,0),MATCH('D-14 Ernst'!D$2,'P-07 HACCP score'!$C$2:$E$2,0))</f>
        <v>#N/A</v>
      </c>
      <c r="BB223" s="61">
        <f>INDEX('P-07 HACCP score'!$C$3:$E$7,MATCH(I223,'P-07 HACCP score'!$B$3:$B$7,0),MATCH('D-14 Ernst'!E$2,'P-07 HACCP score'!$C$2:$E$2,0))</f>
        <v>0</v>
      </c>
      <c r="BC223" s="61">
        <f>INDEX('P-07 HACCP score'!$C$3:$E$7,MATCH(J223,'P-07 HACCP score'!$B$3:$B$7,0),MATCH('D-14 Ernst'!F$2,'P-07 HACCP score'!$C$2:$E$2,0))</f>
        <v>0</v>
      </c>
      <c r="BD223" s="61">
        <f>INDEX('P-07 HACCP score'!$C$3:$E$7,MATCH(K223,'P-07 HACCP score'!$B$3:$B$7,0),MATCH('D-14 Ernst'!G$2,'P-07 HACCP score'!$C$2:$E$2,0))</f>
        <v>0</v>
      </c>
      <c r="BE223" s="61">
        <f>INDEX('P-07 HACCP score'!$C$3:$E$7,MATCH(L223,'P-07 HACCP score'!$B$3:$B$7,0),MATCH('D-14 Ernst'!H$2,'P-07 HACCP score'!$C$2:$E$2,0))</f>
        <v>0</v>
      </c>
      <c r="BF223" s="56">
        <f>INDEX('P-07 HACCP score'!$C$3:$E$7,MATCH(M223,'P-07 HACCP score'!$B$3:$B$7,0),MATCH('D-14 Ernst'!I$2,'P-07 HACCP score'!$C$2:$E$2,0))</f>
        <v>0</v>
      </c>
      <c r="BG223" s="56">
        <f>INDEX('P-07 HACCP score'!$C$3:$E$7,MATCH(N223,'P-07 HACCP score'!$B$3:$B$7,0),MATCH('D-14 Ernst'!J$2,'P-07 HACCP score'!$C$2:$E$2,0))</f>
        <v>0</v>
      </c>
      <c r="BH223" s="56">
        <f>INDEX('P-07 HACCP score'!$C$3:$E$7,MATCH(O223,'P-07 HACCP score'!$B$3:$B$7,0),MATCH('D-14 Ernst'!K$2,'P-07 HACCP score'!$C$2:$E$2,0))</f>
        <v>1.5</v>
      </c>
      <c r="BI223" s="62">
        <f>INDEX('P-07 HACCP score'!$C$3:$E$7,MATCH(P223,'P-07 HACCP score'!$B$3:$B$7,0),MATCH('D-14 Ernst'!L$2,'P-07 HACCP score'!$C$2:$E$2,0))</f>
        <v>1.5</v>
      </c>
      <c r="BJ223" s="62">
        <f>INDEX('P-07 HACCP score'!$C$3:$E$7,MATCH(Q223,'P-07 HACCP score'!$B$3:$B$7,0),MATCH('D-14 Ernst'!M$2,'P-07 HACCP score'!$C$2:$E$2,0))</f>
        <v>1.5</v>
      </c>
      <c r="BK223" s="56">
        <f>INDEX('P-07 HACCP score'!$C$3:$E$7,MATCH(R223,'P-07 HACCP score'!$B$3:$B$7,0),MATCH('D-14 Ernst'!N$2,'P-07 HACCP score'!$C$2:$E$2,0))</f>
        <v>5</v>
      </c>
      <c r="BL223" s="56">
        <f>INDEX('P-07 HACCP score'!$C$3:$E$7,MATCH(S223,'P-07 HACCP score'!$B$3:$B$7,0),MATCH('D-14 Ernst'!O$2,'P-07 HACCP score'!$C$2:$E$2,0))</f>
        <v>0</v>
      </c>
      <c r="BM223" s="56">
        <f>INDEX('P-07 HACCP score'!$C$3:$E$7,MATCH(T223,'P-07 HACCP score'!$B$3:$B$7,0),MATCH('D-14 Ernst'!P$2,'P-07 HACCP score'!$C$2:$E$2,0))</f>
        <v>1.5</v>
      </c>
      <c r="BN223" s="56">
        <f>INDEX('P-07 HACCP score'!$C$3:$E$7,MATCH(U223,'P-07 HACCP score'!$B$3:$B$7,0),MATCH('D-14 Ernst'!Q$2,'P-07 HACCP score'!$C$2:$E$2,0))</f>
        <v>0</v>
      </c>
      <c r="BO223" s="56">
        <f>INDEX('P-07 HACCP score'!$C$3:$E$7,MATCH(V223,'P-07 HACCP score'!$B$3:$B$7,0),MATCH('D-14 Ernst'!R$2,'P-07 HACCP score'!$C$2:$E$2,0))</f>
        <v>0</v>
      </c>
      <c r="BP223" s="56">
        <f>INDEX('P-07 HACCP score'!$C$3:$E$7,MATCH(W223,'P-07 HACCP score'!$B$3:$B$7,0),MATCH('D-14 Ernst'!S$2,'P-07 HACCP score'!$C$2:$E$2,0))</f>
        <v>0</v>
      </c>
      <c r="BQ223" s="56">
        <f>INDEX('P-07 HACCP score'!$C$3:$E$7,MATCH(X223,'P-07 HACCP score'!$B$3:$B$7,0),MATCH('D-14 Ernst'!T$2,'P-07 HACCP score'!$C$2:$E$2,0))</f>
        <v>5</v>
      </c>
      <c r="BR223" s="63">
        <f>INDEX('P-07 HACCP score'!$C$3:$E$7,MATCH(Y223,'P-07 HACCP score'!$B$3:$B$7,0),MATCH('D-14 Ernst'!U$2,'P-07 HACCP score'!$C$2:$E$2,0))</f>
        <v>0</v>
      </c>
      <c r="BS223" s="63">
        <f>INDEX('P-07 HACCP score'!$C$3:$E$7,MATCH(Z223,'P-07 HACCP score'!$B$3:$B$7,0),MATCH('D-14 Ernst'!V$2,'P-07 HACCP score'!$C$2:$E$2,0))</f>
        <v>5</v>
      </c>
      <c r="BT223" s="63">
        <f>INDEX('P-07 HACCP score'!$C$3:$E$7,MATCH(AA223,'P-07 HACCP score'!$B$3:$B$7,0),MATCH('D-14 Ernst'!W$2,'P-07 HACCP score'!$C$2:$E$2,0))</f>
        <v>0</v>
      </c>
      <c r="BU223" s="56">
        <f>INDEX('P-07 HACCP score'!$C$3:$E$7,MATCH(AB223,'P-07 HACCP score'!$B$3:$B$7,0),MATCH('D-14 Ernst'!X$2,'P-07 HACCP score'!$C$2:$E$2,0))</f>
        <v>15</v>
      </c>
      <c r="BV223" s="56">
        <f>INDEX('P-07 HACCP score'!$C$3:$E$7,MATCH(AC223,'P-07 HACCP score'!$B$3:$B$7,0),MATCH('D-14 Ernst'!Y$2,'P-07 HACCP score'!$C$2:$E$2,0))</f>
        <v>3</v>
      </c>
      <c r="BW223" s="56">
        <f>INDEX('P-07 HACCP score'!$C$3:$E$7,MATCH(AD223,'P-07 HACCP score'!$B$3:$B$7,0),MATCH('D-14 Ernst'!Z$2,'P-07 HACCP score'!$C$2:$E$2,0))</f>
        <v>3</v>
      </c>
      <c r="BX223" s="56">
        <f>INDEX('P-07 HACCP score'!$C$3:$E$7,MATCH(AE223,'P-07 HACCP score'!$B$3:$B$7,0),MATCH('D-14 Ernst'!AA$2,'P-07 HACCP score'!$C$2:$E$2,0))</f>
        <v>0</v>
      </c>
      <c r="BY223" s="56">
        <f>INDEX('P-07 HACCP score'!$C$3:$E$7,MATCH(AF223,'P-07 HACCP score'!$B$3:$B$7,0),MATCH('D-14 Ernst'!AB$2,'P-07 HACCP score'!$C$2:$E$2,0))</f>
        <v>1.5</v>
      </c>
      <c r="BZ223" s="56">
        <f>INDEX('P-07 HACCP score'!$C$3:$E$7,MATCH(AG223,'P-07 HACCP score'!$B$3:$B$7,0),MATCH('D-14 Ernst'!AC$2,'P-07 HACCP score'!$C$2:$E$2,0))</f>
        <v>0</v>
      </c>
      <c r="CA223" s="56">
        <f>INDEX('P-07 HACCP score'!$C$3:$E$7,MATCH(AH223,'P-07 HACCP score'!$B$3:$B$7,0),MATCH('D-14 Ernst'!AD$2,'P-07 HACCP score'!$C$2:$E$2,0))</f>
        <v>0</v>
      </c>
      <c r="CB223" s="56">
        <f>INDEX('P-07 HACCP score'!$C$3:$E$7,MATCH(AI223,'P-07 HACCP score'!$B$3:$B$7,0),MATCH('D-14 Ernst'!AE$2,'P-07 HACCP score'!$C$2:$E$2,0))</f>
        <v>0</v>
      </c>
      <c r="CC223" s="56">
        <f>INDEX('P-07 HACCP score'!$C$3:$E$7,MATCH(AJ223,'P-07 HACCP score'!$B$3:$B$7,0),MATCH('D-14 Ernst'!AF$2,'P-07 HACCP score'!$C$2:$E$2,0))</f>
        <v>0</v>
      </c>
      <c r="CD223" s="56">
        <f>INDEX('P-07 HACCP score'!$C$3:$E$7,MATCH(AK223,'P-07 HACCP score'!$B$3:$B$7,0),MATCH('D-14 Ernst'!AG$2,'P-07 HACCP score'!$C$2:$E$2,0))</f>
        <v>0</v>
      </c>
    </row>
    <row r="224" spans="1:82" x14ac:dyDescent="0.3">
      <c r="A224" s="48">
        <v>53721</v>
      </c>
      <c r="B224" s="49" t="s">
        <v>331</v>
      </c>
      <c r="C224" s="45" t="s">
        <v>182</v>
      </c>
      <c r="D224" s="39">
        <v>3</v>
      </c>
      <c r="E224" s="8" t="s">
        <v>83</v>
      </c>
      <c r="F224" s="7"/>
      <c r="G224" s="7"/>
      <c r="H224" s="7" t="str">
        <f>IF(COUNTIF(I224:M224,"H"),"H",
IF(COUNTIF(I224:M224,"M"),"M",
IF(COUNTIF(I224:M224,"L"),"L",
IF(COUNTIF(I224:M224,"B"),"B",""))))</f>
        <v/>
      </c>
      <c r="I224" s="10"/>
      <c r="J224" s="10"/>
      <c r="K224" s="10"/>
      <c r="L224" s="10"/>
      <c r="M224" s="10"/>
      <c r="N224" s="7"/>
      <c r="O224" s="7" t="str">
        <f>IF(COUNTIF(P224:Q224,"H"),"H",
IF(COUNTIF(P224:Q224,"M"),"M",
IF(COUNTIF(P224:Q224,"L"),"L",
IF(COUNTIF(P224:Q224,"B"),"B",""))))</f>
        <v/>
      </c>
      <c r="P224" s="12"/>
      <c r="Q224" s="12"/>
      <c r="R224" s="7"/>
      <c r="S224" s="7"/>
      <c r="T224" s="7"/>
      <c r="U224" s="7"/>
      <c r="V224" s="7"/>
      <c r="W224" s="7"/>
      <c r="X224" s="7" t="str">
        <f>IF(COUNTIF(Y224:AA224,"H"),"H",
IF(COUNTIF(Y224:AA224,"M"),"M",
IF(COUNTIF(Y224:AA224,"L"),"L",
IF(COUNTIF(Y224:AA224,"B"),"B",""))))</f>
        <v/>
      </c>
      <c r="Y224" s="25"/>
      <c r="Z224" s="25"/>
      <c r="AA224" s="25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>
        <f>COUNTIF(AX224:BA224,5)+COUNTIF(BG224:BH224,5)+COUNTIF(BK224:BQ224,5)+COUNTIF(BU224:CD224,5)+COUNTIF(AX224:BA224,9)+COUNTIF(BG224:BH224,9)+COUNTIF(BK224:BQ224,9)+COUNTIF(BU224:CD224,9)</f>
        <v>0</v>
      </c>
      <c r="AM224" s="7">
        <f>COUNTIF(AX224:BA224,15)+COUNTIF(BG224:BH224,15)+COUNTIF(BK224:BQ224,15)+COUNTIF(BU224:CD224,15)+COUNTIF(AX224:BA224,25)+COUNTIF(BG224:BH224,25)+COUNTIF(BK224:BQ224,25)+COUNTIF(BU224:CD224,25)</f>
        <v>0</v>
      </c>
      <c r="AN224" s="7" t="str">
        <f>IF(AM224&gt;=1,"HIGH",IF(AL224&gt;=2,"MEDIUM","LOW"))</f>
        <v>LOW</v>
      </c>
      <c r="AO224" s="7" t="str">
        <f>IF(AND(AM224=1,OR(H224="H",AB224="H"),TEXT(D224,0)&lt;&gt;"4"),"Y","N" )</f>
        <v>N</v>
      </c>
      <c r="AP224" s="7" t="s">
        <v>85</v>
      </c>
      <c r="AQ224" s="7" t="str">
        <f>IF(OR(AP224="Y",AO224="Y"),"MEDIUM",AN224)</f>
        <v>LOW</v>
      </c>
      <c r="AR224" s="57" t="s">
        <v>84</v>
      </c>
      <c r="AS224" s="57" t="s">
        <v>85</v>
      </c>
      <c r="AT224" s="57" t="s">
        <v>85</v>
      </c>
      <c r="AU224" s="57" t="str">
        <f>IF(AND(AR224="H",AS224="S"),"Y",IF(OR(AND(AR224="L",AS224="S",AT224="Y"),AND(AR224="H",AS224="G",AT224="Y")),"Y","N"))</f>
        <v>N</v>
      </c>
      <c r="AW224" s="57" t="str">
        <f>IF(AU224="N",AQ224,IF(AQ224="LOW","MEDIUM","HIGH"))</f>
        <v>LOW</v>
      </c>
      <c r="AX224" s="56">
        <f>INDEX('P-07 HACCP score'!$C$3:$E$7,MATCH(E224,'P-07 HACCP score'!$B$3:$B$7,0),MATCH('D-14 Ernst'!A$2,'P-07 HACCP score'!$C$2:$E$2,0))</f>
        <v>1.5</v>
      </c>
      <c r="AY224" s="56">
        <f>INDEX('P-07 HACCP score'!$C$3:$E$7,MATCH(F224,'P-07 HACCP score'!$B$3:$B$7,0),MATCH('D-14 Ernst'!B$2,'P-07 HACCP score'!$C$2:$E$2,0))</f>
        <v>0</v>
      </c>
      <c r="AZ224" s="56">
        <f>INDEX('P-07 HACCP score'!$C$3:$E$7,MATCH(G224,'P-07 HACCP score'!$B$3:$B$7,0),MATCH('D-14 Ernst'!C$2,'P-07 HACCP score'!$C$2:$E$2,0))</f>
        <v>0</v>
      </c>
      <c r="BA224" s="56" t="e">
        <f>INDEX('P-07 HACCP score'!$C$3:$E$7,MATCH(H224,'P-07 HACCP score'!$B$3:$B$7,0),MATCH('D-14 Ernst'!D$2,'P-07 HACCP score'!$C$2:$E$2,0))</f>
        <v>#N/A</v>
      </c>
      <c r="BB224" s="61">
        <f>INDEX('P-07 HACCP score'!$C$3:$E$7,MATCH(I224,'P-07 HACCP score'!$B$3:$B$7,0),MATCH('D-14 Ernst'!E$2,'P-07 HACCP score'!$C$2:$E$2,0))</f>
        <v>0</v>
      </c>
      <c r="BC224" s="61">
        <f>INDEX('P-07 HACCP score'!$C$3:$E$7,MATCH(J224,'P-07 HACCP score'!$B$3:$B$7,0),MATCH('D-14 Ernst'!F$2,'P-07 HACCP score'!$C$2:$E$2,0))</f>
        <v>0</v>
      </c>
      <c r="BD224" s="61">
        <f>INDEX('P-07 HACCP score'!$C$3:$E$7,MATCH(K224,'P-07 HACCP score'!$B$3:$B$7,0),MATCH('D-14 Ernst'!G$2,'P-07 HACCP score'!$C$2:$E$2,0))</f>
        <v>0</v>
      </c>
      <c r="BE224" s="61">
        <f>INDEX('P-07 HACCP score'!$C$3:$E$7,MATCH(L224,'P-07 HACCP score'!$B$3:$B$7,0),MATCH('D-14 Ernst'!H$2,'P-07 HACCP score'!$C$2:$E$2,0))</f>
        <v>0</v>
      </c>
      <c r="BF224" s="56">
        <f>INDEX('P-07 HACCP score'!$C$3:$E$7,MATCH(M224,'P-07 HACCP score'!$B$3:$B$7,0),MATCH('D-14 Ernst'!I$2,'P-07 HACCP score'!$C$2:$E$2,0))</f>
        <v>0</v>
      </c>
      <c r="BG224" s="56">
        <f>INDEX('P-07 HACCP score'!$C$3:$E$7,MATCH(N224,'P-07 HACCP score'!$B$3:$B$7,0),MATCH('D-14 Ernst'!J$2,'P-07 HACCP score'!$C$2:$E$2,0))</f>
        <v>0</v>
      </c>
      <c r="BH224" s="56" t="e">
        <f>INDEX('P-07 HACCP score'!$C$3:$E$7,MATCH(O224,'P-07 HACCP score'!$B$3:$B$7,0),MATCH('D-14 Ernst'!K$2,'P-07 HACCP score'!$C$2:$E$2,0))</f>
        <v>#N/A</v>
      </c>
      <c r="BI224" s="62">
        <f>INDEX('P-07 HACCP score'!$C$3:$E$7,MATCH(P224,'P-07 HACCP score'!$B$3:$B$7,0),MATCH('D-14 Ernst'!L$2,'P-07 HACCP score'!$C$2:$E$2,0))</f>
        <v>0</v>
      </c>
      <c r="BJ224" s="62">
        <f>INDEX('P-07 HACCP score'!$C$3:$E$7,MATCH(Q224,'P-07 HACCP score'!$B$3:$B$7,0),MATCH('D-14 Ernst'!M$2,'P-07 HACCP score'!$C$2:$E$2,0))</f>
        <v>0</v>
      </c>
      <c r="BK224" s="56">
        <f>INDEX('P-07 HACCP score'!$C$3:$E$7,MATCH(R224,'P-07 HACCP score'!$B$3:$B$7,0),MATCH('D-14 Ernst'!N$2,'P-07 HACCP score'!$C$2:$E$2,0))</f>
        <v>0</v>
      </c>
      <c r="BL224" s="56">
        <f>INDEX('P-07 HACCP score'!$C$3:$E$7,MATCH(S224,'P-07 HACCP score'!$B$3:$B$7,0),MATCH('D-14 Ernst'!O$2,'P-07 HACCP score'!$C$2:$E$2,0))</f>
        <v>0</v>
      </c>
      <c r="BM224" s="56">
        <f>INDEX('P-07 HACCP score'!$C$3:$E$7,MATCH(T224,'P-07 HACCP score'!$B$3:$B$7,0),MATCH('D-14 Ernst'!P$2,'P-07 HACCP score'!$C$2:$E$2,0))</f>
        <v>0</v>
      </c>
      <c r="BN224" s="56">
        <f>INDEX('P-07 HACCP score'!$C$3:$E$7,MATCH(U224,'P-07 HACCP score'!$B$3:$B$7,0),MATCH('D-14 Ernst'!Q$2,'P-07 HACCP score'!$C$2:$E$2,0))</f>
        <v>0</v>
      </c>
      <c r="BO224" s="56">
        <f>INDEX('P-07 HACCP score'!$C$3:$E$7,MATCH(V224,'P-07 HACCP score'!$B$3:$B$7,0),MATCH('D-14 Ernst'!R$2,'P-07 HACCP score'!$C$2:$E$2,0))</f>
        <v>0</v>
      </c>
      <c r="BP224" s="56">
        <f>INDEX('P-07 HACCP score'!$C$3:$E$7,MATCH(W224,'P-07 HACCP score'!$B$3:$B$7,0),MATCH('D-14 Ernst'!S$2,'P-07 HACCP score'!$C$2:$E$2,0))</f>
        <v>0</v>
      </c>
      <c r="BQ224" s="56" t="e">
        <f>INDEX('P-07 HACCP score'!$C$3:$E$7,MATCH(X224,'P-07 HACCP score'!$B$3:$B$7,0),MATCH('D-14 Ernst'!T$2,'P-07 HACCP score'!$C$2:$E$2,0))</f>
        <v>#N/A</v>
      </c>
      <c r="BR224" s="63">
        <f>INDEX('P-07 HACCP score'!$C$3:$E$7,MATCH(Y224,'P-07 HACCP score'!$B$3:$B$7,0),MATCH('D-14 Ernst'!U$2,'P-07 HACCP score'!$C$2:$E$2,0))</f>
        <v>0</v>
      </c>
      <c r="BS224" s="63">
        <f>INDEX('P-07 HACCP score'!$C$3:$E$7,MATCH(Z224,'P-07 HACCP score'!$B$3:$B$7,0),MATCH('D-14 Ernst'!V$2,'P-07 HACCP score'!$C$2:$E$2,0))</f>
        <v>0</v>
      </c>
      <c r="BT224" s="63">
        <f>INDEX('P-07 HACCP score'!$C$3:$E$7,MATCH(AA224,'P-07 HACCP score'!$B$3:$B$7,0),MATCH('D-14 Ernst'!W$2,'P-07 HACCP score'!$C$2:$E$2,0))</f>
        <v>0</v>
      </c>
      <c r="BU224" s="56">
        <f>INDEX('P-07 HACCP score'!$C$3:$E$7,MATCH(AB224,'P-07 HACCP score'!$B$3:$B$7,0),MATCH('D-14 Ernst'!X$2,'P-07 HACCP score'!$C$2:$E$2,0))</f>
        <v>0</v>
      </c>
      <c r="BV224" s="56">
        <f>INDEX('P-07 HACCP score'!$C$3:$E$7,MATCH(AC224,'P-07 HACCP score'!$B$3:$B$7,0),MATCH('D-14 Ernst'!Y$2,'P-07 HACCP score'!$C$2:$E$2,0))</f>
        <v>0</v>
      </c>
      <c r="BW224" s="56">
        <f>INDEX('P-07 HACCP score'!$C$3:$E$7,MATCH(AD224,'P-07 HACCP score'!$B$3:$B$7,0),MATCH('D-14 Ernst'!Z$2,'P-07 HACCP score'!$C$2:$E$2,0))</f>
        <v>0</v>
      </c>
      <c r="BX224" s="56">
        <f>INDEX('P-07 HACCP score'!$C$3:$E$7,MATCH(AE224,'P-07 HACCP score'!$B$3:$B$7,0),MATCH('D-14 Ernst'!AA$2,'P-07 HACCP score'!$C$2:$E$2,0))</f>
        <v>0</v>
      </c>
      <c r="BY224" s="56">
        <f>INDEX('P-07 HACCP score'!$C$3:$E$7,MATCH(AF224,'P-07 HACCP score'!$B$3:$B$7,0),MATCH('D-14 Ernst'!AB$2,'P-07 HACCP score'!$C$2:$E$2,0))</f>
        <v>0</v>
      </c>
      <c r="BZ224" s="56">
        <f>INDEX('P-07 HACCP score'!$C$3:$E$7,MATCH(AG224,'P-07 HACCP score'!$B$3:$B$7,0),MATCH('D-14 Ernst'!AC$2,'P-07 HACCP score'!$C$2:$E$2,0))</f>
        <v>0</v>
      </c>
      <c r="CA224" s="56">
        <f>INDEX('P-07 HACCP score'!$C$3:$E$7,MATCH(AH224,'P-07 HACCP score'!$B$3:$B$7,0),MATCH('D-14 Ernst'!AD$2,'P-07 HACCP score'!$C$2:$E$2,0))</f>
        <v>0</v>
      </c>
      <c r="CB224" s="56">
        <f>INDEX('P-07 HACCP score'!$C$3:$E$7,MATCH(AI224,'P-07 HACCP score'!$B$3:$B$7,0),MATCH('D-14 Ernst'!AE$2,'P-07 HACCP score'!$C$2:$E$2,0))</f>
        <v>0</v>
      </c>
      <c r="CC224" s="56">
        <f>INDEX('P-07 HACCP score'!$C$3:$E$7,MATCH(AJ224,'P-07 HACCP score'!$B$3:$B$7,0),MATCH('D-14 Ernst'!AF$2,'P-07 HACCP score'!$C$2:$E$2,0))</f>
        <v>0</v>
      </c>
      <c r="CD224" s="56">
        <f>INDEX('P-07 HACCP score'!$C$3:$E$7,MATCH(AK224,'P-07 HACCP score'!$B$3:$B$7,0),MATCH('D-14 Ernst'!AG$2,'P-07 HACCP score'!$C$2:$E$2,0))</f>
        <v>0</v>
      </c>
    </row>
    <row r="225" spans="1:82" x14ac:dyDescent="0.3">
      <c r="A225" s="48">
        <v>53722</v>
      </c>
      <c r="B225" s="49" t="s">
        <v>332</v>
      </c>
      <c r="C225" s="45" t="s">
        <v>182</v>
      </c>
      <c r="D225" s="39">
        <v>3</v>
      </c>
      <c r="E225" s="8"/>
      <c r="F225" s="7"/>
      <c r="G225" s="7"/>
      <c r="H225" s="7" t="str">
        <f>IF(COUNTIF(I225:M225,"H"),"H",
IF(COUNTIF(I225:M225,"M"),"M",
IF(COUNTIF(I225:M225,"L"),"L",
IF(COUNTIF(I225:M225,"B"),"B",""))))</f>
        <v/>
      </c>
      <c r="I225" s="10"/>
      <c r="J225" s="10"/>
      <c r="K225" s="10"/>
      <c r="L225" s="10"/>
      <c r="M225" s="10"/>
      <c r="N225" s="7"/>
      <c r="O225" s="7" t="str">
        <f>IF(COUNTIF(P225:Q225,"H"),"H",
IF(COUNTIF(P225:Q225,"M"),"M",
IF(COUNTIF(P225:Q225,"L"),"L",
IF(COUNTIF(P225:Q225,"B"),"B",""))))</f>
        <v/>
      </c>
      <c r="P225" s="12"/>
      <c r="Q225" s="12"/>
      <c r="R225" s="7"/>
      <c r="S225" s="7"/>
      <c r="T225" s="7"/>
      <c r="U225" s="7"/>
      <c r="V225" s="7"/>
      <c r="W225" s="7"/>
      <c r="X225" s="7" t="str">
        <f>IF(COUNTIF(Y225:AA225,"H"),"H",
IF(COUNTIF(Y225:AA225,"M"),"M",
IF(COUNTIF(Y225:AA225,"L"),"L",
IF(COUNTIF(Y225:AA225,"B"),"B",""))))</f>
        <v/>
      </c>
      <c r="Y225" s="25"/>
      <c r="Z225" s="25"/>
      <c r="AA225" s="25"/>
      <c r="AB225" s="7"/>
      <c r="AC225" s="7"/>
      <c r="AD225" s="7"/>
      <c r="AE225" s="7"/>
      <c r="AF225" s="7"/>
      <c r="AG225" s="7"/>
      <c r="AH225" s="7"/>
      <c r="AI225" s="7"/>
      <c r="AJ225" s="30" t="s">
        <v>84</v>
      </c>
      <c r="AK225" s="7"/>
      <c r="AL225" s="7">
        <f>COUNTIF(AX225:BA225,5)+COUNTIF(BG225:BH225,5)+COUNTIF(BK225:BQ225,5)+COUNTIF(BU225:CD225,5)+COUNTIF(AX225:BA225,9)+COUNTIF(BG225:BH225,9)+COUNTIF(BK225:BQ225,9)+COUNTIF(BU225:CD225,9)</f>
        <v>0</v>
      </c>
      <c r="AM225" s="7">
        <f>COUNTIF(AX225:BA225,15)+COUNTIF(BG225:BH225,15)+COUNTIF(BK225:BQ225,15)+COUNTIF(BU225:CD225,15)+COUNTIF(AX225:BA225,25)+COUNTIF(BG225:BH225,25)+COUNTIF(BK225:BQ225,25)+COUNTIF(BU225:CD225,25)</f>
        <v>0</v>
      </c>
      <c r="AN225" s="7" t="str">
        <f>IF(AM225&gt;=1,"HIGH",IF(AL225&gt;=2,"MEDIUM","LOW"))</f>
        <v>LOW</v>
      </c>
      <c r="AO225" s="7" t="str">
        <f>IF(AND(AM225=1,OR(H225="H",AB225="H"),TEXT(D225,0)&lt;&gt;"4"),"Y","N" )</f>
        <v>N</v>
      </c>
      <c r="AP225" s="7" t="s">
        <v>85</v>
      </c>
      <c r="AQ225" s="7" t="str">
        <f>IF(OR(AP225="Y",AO225="Y"),"MEDIUM",AN225)</f>
        <v>LOW</v>
      </c>
      <c r="AR225" s="57" t="s">
        <v>92</v>
      </c>
      <c r="AS225" s="57" t="s">
        <v>86</v>
      </c>
      <c r="AT225" s="57" t="s">
        <v>85</v>
      </c>
      <c r="AU225" s="57" t="str">
        <f>IF(AND(AR225="H",AS225="S"),"Y",IF(OR(AND(AR225="L",AS225="S",AT225="Y"),AND(AR225="H",AS225="G",AT225="Y")),"Y","N"))</f>
        <v>N</v>
      </c>
      <c r="AW225" s="57" t="str">
        <f>IF(AU225="N",AQ225,IF(AQ225="LOW","MEDIUM","HIGH"))</f>
        <v>LOW</v>
      </c>
      <c r="AX225" s="56">
        <f>INDEX('P-07 HACCP score'!$C$3:$E$7,MATCH(E225,'P-07 HACCP score'!$B$3:$B$7,0),MATCH('D-14 Ernst'!A$2,'P-07 HACCP score'!$C$2:$E$2,0))</f>
        <v>0</v>
      </c>
      <c r="AY225" s="56">
        <f>INDEX('P-07 HACCP score'!$C$3:$E$7,MATCH(F225,'P-07 HACCP score'!$B$3:$B$7,0),MATCH('D-14 Ernst'!B$2,'P-07 HACCP score'!$C$2:$E$2,0))</f>
        <v>0</v>
      </c>
      <c r="AZ225" s="56">
        <f>INDEX('P-07 HACCP score'!$C$3:$E$7,MATCH(G225,'P-07 HACCP score'!$B$3:$B$7,0),MATCH('D-14 Ernst'!C$2,'P-07 HACCP score'!$C$2:$E$2,0))</f>
        <v>0</v>
      </c>
      <c r="BA225" s="56" t="e">
        <f>INDEX('P-07 HACCP score'!$C$3:$E$7,MATCH(H225,'P-07 HACCP score'!$B$3:$B$7,0),MATCH('D-14 Ernst'!D$2,'P-07 HACCP score'!$C$2:$E$2,0))</f>
        <v>#N/A</v>
      </c>
      <c r="BB225" s="61">
        <f>INDEX('P-07 HACCP score'!$C$3:$E$7,MATCH(I225,'P-07 HACCP score'!$B$3:$B$7,0),MATCH('D-14 Ernst'!E$2,'P-07 HACCP score'!$C$2:$E$2,0))</f>
        <v>0</v>
      </c>
      <c r="BC225" s="61">
        <f>INDEX('P-07 HACCP score'!$C$3:$E$7,MATCH(J225,'P-07 HACCP score'!$B$3:$B$7,0),MATCH('D-14 Ernst'!F$2,'P-07 HACCP score'!$C$2:$E$2,0))</f>
        <v>0</v>
      </c>
      <c r="BD225" s="61">
        <f>INDEX('P-07 HACCP score'!$C$3:$E$7,MATCH(K225,'P-07 HACCP score'!$B$3:$B$7,0),MATCH('D-14 Ernst'!G$2,'P-07 HACCP score'!$C$2:$E$2,0))</f>
        <v>0</v>
      </c>
      <c r="BE225" s="61">
        <f>INDEX('P-07 HACCP score'!$C$3:$E$7,MATCH(L225,'P-07 HACCP score'!$B$3:$B$7,0),MATCH('D-14 Ernst'!H$2,'P-07 HACCP score'!$C$2:$E$2,0))</f>
        <v>0</v>
      </c>
      <c r="BF225" s="56">
        <f>INDEX('P-07 HACCP score'!$C$3:$E$7,MATCH(M225,'P-07 HACCP score'!$B$3:$B$7,0),MATCH('D-14 Ernst'!I$2,'P-07 HACCP score'!$C$2:$E$2,0))</f>
        <v>0</v>
      </c>
      <c r="BG225" s="56">
        <f>INDEX('P-07 HACCP score'!$C$3:$E$7,MATCH(N225,'P-07 HACCP score'!$B$3:$B$7,0),MATCH('D-14 Ernst'!J$2,'P-07 HACCP score'!$C$2:$E$2,0))</f>
        <v>0</v>
      </c>
      <c r="BH225" s="56" t="e">
        <f>INDEX('P-07 HACCP score'!$C$3:$E$7,MATCH(O225,'P-07 HACCP score'!$B$3:$B$7,0),MATCH('D-14 Ernst'!K$2,'P-07 HACCP score'!$C$2:$E$2,0))</f>
        <v>#N/A</v>
      </c>
      <c r="BI225" s="62">
        <f>INDEX('P-07 HACCP score'!$C$3:$E$7,MATCH(P225,'P-07 HACCP score'!$B$3:$B$7,0),MATCH('D-14 Ernst'!L$2,'P-07 HACCP score'!$C$2:$E$2,0))</f>
        <v>0</v>
      </c>
      <c r="BJ225" s="62">
        <f>INDEX('P-07 HACCP score'!$C$3:$E$7,MATCH(Q225,'P-07 HACCP score'!$B$3:$B$7,0),MATCH('D-14 Ernst'!M$2,'P-07 HACCP score'!$C$2:$E$2,0))</f>
        <v>0</v>
      </c>
      <c r="BK225" s="56">
        <f>INDEX('P-07 HACCP score'!$C$3:$E$7,MATCH(R225,'P-07 HACCP score'!$B$3:$B$7,0),MATCH('D-14 Ernst'!N$2,'P-07 HACCP score'!$C$2:$E$2,0))</f>
        <v>0</v>
      </c>
      <c r="BL225" s="56">
        <f>INDEX('P-07 HACCP score'!$C$3:$E$7,MATCH(S225,'P-07 HACCP score'!$B$3:$B$7,0),MATCH('D-14 Ernst'!O$2,'P-07 HACCP score'!$C$2:$E$2,0))</f>
        <v>0</v>
      </c>
      <c r="BM225" s="56">
        <f>INDEX('P-07 HACCP score'!$C$3:$E$7,MATCH(T225,'P-07 HACCP score'!$B$3:$B$7,0),MATCH('D-14 Ernst'!P$2,'P-07 HACCP score'!$C$2:$E$2,0))</f>
        <v>0</v>
      </c>
      <c r="BN225" s="56">
        <f>INDEX('P-07 HACCP score'!$C$3:$E$7,MATCH(U225,'P-07 HACCP score'!$B$3:$B$7,0),MATCH('D-14 Ernst'!Q$2,'P-07 HACCP score'!$C$2:$E$2,0))</f>
        <v>0</v>
      </c>
      <c r="BO225" s="56">
        <f>INDEX('P-07 HACCP score'!$C$3:$E$7,MATCH(V225,'P-07 HACCP score'!$B$3:$B$7,0),MATCH('D-14 Ernst'!R$2,'P-07 HACCP score'!$C$2:$E$2,0))</f>
        <v>0</v>
      </c>
      <c r="BP225" s="56">
        <f>INDEX('P-07 HACCP score'!$C$3:$E$7,MATCH(W225,'P-07 HACCP score'!$B$3:$B$7,0),MATCH('D-14 Ernst'!S$2,'P-07 HACCP score'!$C$2:$E$2,0))</f>
        <v>0</v>
      </c>
      <c r="BQ225" s="56" t="e">
        <f>INDEX('P-07 HACCP score'!$C$3:$E$7,MATCH(X225,'P-07 HACCP score'!$B$3:$B$7,0),MATCH('D-14 Ernst'!T$2,'P-07 HACCP score'!$C$2:$E$2,0))</f>
        <v>#N/A</v>
      </c>
      <c r="BR225" s="63">
        <f>INDEX('P-07 HACCP score'!$C$3:$E$7,MATCH(Y225,'P-07 HACCP score'!$B$3:$B$7,0),MATCH('D-14 Ernst'!U$2,'P-07 HACCP score'!$C$2:$E$2,0))</f>
        <v>0</v>
      </c>
      <c r="BS225" s="63">
        <f>INDEX('P-07 HACCP score'!$C$3:$E$7,MATCH(Z225,'P-07 HACCP score'!$B$3:$B$7,0),MATCH('D-14 Ernst'!V$2,'P-07 HACCP score'!$C$2:$E$2,0))</f>
        <v>0</v>
      </c>
      <c r="BT225" s="63">
        <f>INDEX('P-07 HACCP score'!$C$3:$E$7,MATCH(AA225,'P-07 HACCP score'!$B$3:$B$7,0),MATCH('D-14 Ernst'!W$2,'P-07 HACCP score'!$C$2:$E$2,0))</f>
        <v>0</v>
      </c>
      <c r="BU225" s="56">
        <f>INDEX('P-07 HACCP score'!$C$3:$E$7,MATCH(AB225,'P-07 HACCP score'!$B$3:$B$7,0),MATCH('D-14 Ernst'!X$2,'P-07 HACCP score'!$C$2:$E$2,0))</f>
        <v>0</v>
      </c>
      <c r="BV225" s="56">
        <f>INDEX('P-07 HACCP score'!$C$3:$E$7,MATCH(AC225,'P-07 HACCP score'!$B$3:$B$7,0),MATCH('D-14 Ernst'!Y$2,'P-07 HACCP score'!$C$2:$E$2,0))</f>
        <v>0</v>
      </c>
      <c r="BW225" s="56">
        <f>INDEX('P-07 HACCP score'!$C$3:$E$7,MATCH(AD225,'P-07 HACCP score'!$B$3:$B$7,0),MATCH('D-14 Ernst'!Z$2,'P-07 HACCP score'!$C$2:$E$2,0))</f>
        <v>0</v>
      </c>
      <c r="BX225" s="56">
        <f>INDEX('P-07 HACCP score'!$C$3:$E$7,MATCH(AE225,'P-07 HACCP score'!$B$3:$B$7,0),MATCH('D-14 Ernst'!AA$2,'P-07 HACCP score'!$C$2:$E$2,0))</f>
        <v>0</v>
      </c>
      <c r="BY225" s="56">
        <f>INDEX('P-07 HACCP score'!$C$3:$E$7,MATCH(AF225,'P-07 HACCP score'!$B$3:$B$7,0),MATCH('D-14 Ernst'!AB$2,'P-07 HACCP score'!$C$2:$E$2,0))</f>
        <v>0</v>
      </c>
      <c r="BZ225" s="56">
        <f>INDEX('P-07 HACCP score'!$C$3:$E$7,MATCH(AG225,'P-07 HACCP score'!$B$3:$B$7,0),MATCH('D-14 Ernst'!AC$2,'P-07 HACCP score'!$C$2:$E$2,0))</f>
        <v>0</v>
      </c>
      <c r="CA225" s="56">
        <f>INDEX('P-07 HACCP score'!$C$3:$E$7,MATCH(AH225,'P-07 HACCP score'!$B$3:$B$7,0),MATCH('D-14 Ernst'!AD$2,'P-07 HACCP score'!$C$2:$E$2,0))</f>
        <v>0</v>
      </c>
      <c r="CB225" s="56">
        <f>INDEX('P-07 HACCP score'!$C$3:$E$7,MATCH(AI225,'P-07 HACCP score'!$B$3:$B$7,0),MATCH('D-14 Ernst'!AE$2,'P-07 HACCP score'!$C$2:$E$2,0))</f>
        <v>0</v>
      </c>
      <c r="CC225" s="56">
        <f>INDEX('P-07 HACCP score'!$C$3:$E$7,MATCH(AJ225,'P-07 HACCP score'!$B$3:$B$7,0),MATCH('D-14 Ernst'!AF$2,'P-07 HACCP score'!$C$2:$E$2,0))</f>
        <v>3</v>
      </c>
      <c r="CD225" s="56">
        <f>INDEX('P-07 HACCP score'!$C$3:$E$7,MATCH(AK225,'P-07 HACCP score'!$B$3:$B$7,0),MATCH('D-14 Ernst'!AG$2,'P-07 HACCP score'!$C$2:$E$2,0))</f>
        <v>0</v>
      </c>
    </row>
    <row r="226" spans="1:82" x14ac:dyDescent="0.3">
      <c r="A226" s="48">
        <v>53740</v>
      </c>
      <c r="B226" s="49" t="s">
        <v>333</v>
      </c>
      <c r="C226" s="45" t="s">
        <v>182</v>
      </c>
      <c r="D226" s="39">
        <v>3</v>
      </c>
      <c r="E226" s="8" t="s">
        <v>83</v>
      </c>
      <c r="F226" s="7"/>
      <c r="G226" s="7"/>
      <c r="H226" s="7" t="str">
        <f>IF(COUNTIF(I226:M226,"H"),"H",
IF(COUNTIF(I226:M226,"M"),"M",
IF(COUNTIF(I226:M226,"L"),"L",
IF(COUNTIF(I226:M226,"B"),"B",""))))</f>
        <v/>
      </c>
      <c r="I226" s="10"/>
      <c r="J226" s="10"/>
      <c r="K226" s="10"/>
      <c r="L226" s="10"/>
      <c r="M226" s="10"/>
      <c r="N226" s="7"/>
      <c r="O226" s="7" t="str">
        <f>IF(COUNTIF(P226:Q226,"H"),"H",
IF(COUNTIF(P226:Q226,"M"),"M",
IF(COUNTIF(P226:Q226,"L"),"L",
IF(COUNTIF(P226:Q226,"B"),"B",""))))</f>
        <v/>
      </c>
      <c r="P226" s="12"/>
      <c r="Q226" s="12"/>
      <c r="R226" s="7" t="s">
        <v>84</v>
      </c>
      <c r="S226" s="7"/>
      <c r="T226" s="7" t="s">
        <v>83</v>
      </c>
      <c r="U226" s="7"/>
      <c r="V226" s="7"/>
      <c r="W226" s="7"/>
      <c r="X226" s="7" t="str">
        <f>IF(COUNTIF(Y226:AA226,"H"),"H",
IF(COUNTIF(Y226:AA226,"M"),"M",
IF(COUNTIF(Y226:AA226,"L"),"L",
IF(COUNTIF(Y226:AA226,"B"),"B",""))))</f>
        <v/>
      </c>
      <c r="Y226" s="25"/>
      <c r="Z226" s="25"/>
      <c r="AA226" s="25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>
        <f>COUNTIF(AX226:BA226,5)+COUNTIF(BG226:BH226,5)+COUNTIF(BK226:BQ226,5)+COUNTIF(BU226:CD226,5)+COUNTIF(AX226:BA226,9)+COUNTIF(BG226:BH226,9)+COUNTIF(BK226:BQ226,9)+COUNTIF(BU226:CD226,9)</f>
        <v>1</v>
      </c>
      <c r="AM226" s="7">
        <f>COUNTIF(AX226:BA226,15)+COUNTIF(BG226:BH226,15)+COUNTIF(BK226:BQ226,15)+COUNTIF(BU226:CD226,15)+COUNTIF(AX226:BA226,25)+COUNTIF(BG226:BH226,25)+COUNTIF(BK226:BQ226,25)+COUNTIF(BU226:CD226,25)</f>
        <v>0</v>
      </c>
      <c r="AN226" s="7" t="str">
        <f>IF(AM226&gt;=1,"HIGH",IF(AL226&gt;=2,"MEDIUM","LOW"))</f>
        <v>LOW</v>
      </c>
      <c r="AO226" s="7" t="str">
        <f>IF(AND(AM226=1,OR(H226="H",AB226="H"),TEXT(D226,0)&lt;&gt;"4"),"Y","N" )</f>
        <v>N</v>
      </c>
      <c r="AP226" s="7" t="s">
        <v>85</v>
      </c>
      <c r="AQ226" s="7" t="str">
        <f>IF(OR(AP226="Y",AO226="Y"),"MEDIUM",AN226)</f>
        <v>LOW</v>
      </c>
      <c r="AR226" s="57" t="s">
        <v>84</v>
      </c>
      <c r="AS226" s="57" t="s">
        <v>85</v>
      </c>
      <c r="AT226" s="57" t="s">
        <v>85</v>
      </c>
      <c r="AU226" s="57" t="str">
        <f>IF(AND(AR226="H",AS226="S"),"Y",IF(OR(AND(AR226="L",AS226="S",AT226="Y"),AND(AR226="H",AS226="G",AT226="Y")),"Y","N"))</f>
        <v>N</v>
      </c>
      <c r="AW226" s="57" t="str">
        <f>IF(AU226="N",AQ226,IF(AQ226="LOW","MEDIUM","HIGH"))</f>
        <v>LOW</v>
      </c>
      <c r="AX226" s="56">
        <f>INDEX('P-07 HACCP score'!$C$3:$E$7,MATCH(E226,'P-07 HACCP score'!$B$3:$B$7,0),MATCH('D-14 Ernst'!A$2,'P-07 HACCP score'!$C$2:$E$2,0))</f>
        <v>1.5</v>
      </c>
      <c r="AY226" s="56">
        <f>INDEX('P-07 HACCP score'!$C$3:$E$7,MATCH(F226,'P-07 HACCP score'!$B$3:$B$7,0),MATCH('D-14 Ernst'!B$2,'P-07 HACCP score'!$C$2:$E$2,0))</f>
        <v>0</v>
      </c>
      <c r="AZ226" s="56">
        <f>INDEX('P-07 HACCP score'!$C$3:$E$7,MATCH(G226,'P-07 HACCP score'!$B$3:$B$7,0),MATCH('D-14 Ernst'!C$2,'P-07 HACCP score'!$C$2:$E$2,0))</f>
        <v>0</v>
      </c>
      <c r="BA226" s="56" t="e">
        <f>INDEX('P-07 HACCP score'!$C$3:$E$7,MATCH(H226,'P-07 HACCP score'!$B$3:$B$7,0),MATCH('D-14 Ernst'!D$2,'P-07 HACCP score'!$C$2:$E$2,0))</f>
        <v>#N/A</v>
      </c>
      <c r="BB226" s="61">
        <f>INDEX('P-07 HACCP score'!$C$3:$E$7,MATCH(I226,'P-07 HACCP score'!$B$3:$B$7,0),MATCH('D-14 Ernst'!E$2,'P-07 HACCP score'!$C$2:$E$2,0))</f>
        <v>0</v>
      </c>
      <c r="BC226" s="61">
        <f>INDEX('P-07 HACCP score'!$C$3:$E$7,MATCH(J226,'P-07 HACCP score'!$B$3:$B$7,0),MATCH('D-14 Ernst'!F$2,'P-07 HACCP score'!$C$2:$E$2,0))</f>
        <v>0</v>
      </c>
      <c r="BD226" s="61">
        <f>INDEX('P-07 HACCP score'!$C$3:$E$7,MATCH(K226,'P-07 HACCP score'!$B$3:$B$7,0),MATCH('D-14 Ernst'!G$2,'P-07 HACCP score'!$C$2:$E$2,0))</f>
        <v>0</v>
      </c>
      <c r="BE226" s="61">
        <f>INDEX('P-07 HACCP score'!$C$3:$E$7,MATCH(L226,'P-07 HACCP score'!$B$3:$B$7,0),MATCH('D-14 Ernst'!H$2,'P-07 HACCP score'!$C$2:$E$2,0))</f>
        <v>0</v>
      </c>
      <c r="BF226" s="56">
        <f>INDEX('P-07 HACCP score'!$C$3:$E$7,MATCH(M226,'P-07 HACCP score'!$B$3:$B$7,0),MATCH('D-14 Ernst'!I$2,'P-07 HACCP score'!$C$2:$E$2,0))</f>
        <v>0</v>
      </c>
      <c r="BG226" s="56">
        <f>INDEX('P-07 HACCP score'!$C$3:$E$7,MATCH(N226,'P-07 HACCP score'!$B$3:$B$7,0),MATCH('D-14 Ernst'!J$2,'P-07 HACCP score'!$C$2:$E$2,0))</f>
        <v>0</v>
      </c>
      <c r="BH226" s="56" t="e">
        <f>INDEX('P-07 HACCP score'!$C$3:$E$7,MATCH(O226,'P-07 HACCP score'!$B$3:$B$7,0),MATCH('D-14 Ernst'!K$2,'P-07 HACCP score'!$C$2:$E$2,0))</f>
        <v>#N/A</v>
      </c>
      <c r="BI226" s="62">
        <f>INDEX('P-07 HACCP score'!$C$3:$E$7,MATCH(P226,'P-07 HACCP score'!$B$3:$B$7,0),MATCH('D-14 Ernst'!L$2,'P-07 HACCP score'!$C$2:$E$2,0))</f>
        <v>0</v>
      </c>
      <c r="BJ226" s="62">
        <f>INDEX('P-07 HACCP score'!$C$3:$E$7,MATCH(Q226,'P-07 HACCP score'!$B$3:$B$7,0),MATCH('D-14 Ernst'!M$2,'P-07 HACCP score'!$C$2:$E$2,0))</f>
        <v>0</v>
      </c>
      <c r="BK226" s="56">
        <f>INDEX('P-07 HACCP score'!$C$3:$E$7,MATCH(R226,'P-07 HACCP score'!$B$3:$B$7,0),MATCH('D-14 Ernst'!N$2,'P-07 HACCP score'!$C$2:$E$2,0))</f>
        <v>5</v>
      </c>
      <c r="BL226" s="56">
        <f>INDEX('P-07 HACCP score'!$C$3:$E$7,MATCH(S226,'P-07 HACCP score'!$B$3:$B$7,0),MATCH('D-14 Ernst'!O$2,'P-07 HACCP score'!$C$2:$E$2,0))</f>
        <v>0</v>
      </c>
      <c r="BM226" s="56">
        <f>INDEX('P-07 HACCP score'!$C$3:$E$7,MATCH(T226,'P-07 HACCP score'!$B$3:$B$7,0),MATCH('D-14 Ernst'!P$2,'P-07 HACCP score'!$C$2:$E$2,0))</f>
        <v>1.5</v>
      </c>
      <c r="BN226" s="56">
        <f>INDEX('P-07 HACCP score'!$C$3:$E$7,MATCH(U226,'P-07 HACCP score'!$B$3:$B$7,0),MATCH('D-14 Ernst'!Q$2,'P-07 HACCP score'!$C$2:$E$2,0))</f>
        <v>0</v>
      </c>
      <c r="BO226" s="56">
        <f>INDEX('P-07 HACCP score'!$C$3:$E$7,MATCH(V226,'P-07 HACCP score'!$B$3:$B$7,0),MATCH('D-14 Ernst'!R$2,'P-07 HACCP score'!$C$2:$E$2,0))</f>
        <v>0</v>
      </c>
      <c r="BP226" s="56">
        <f>INDEX('P-07 HACCP score'!$C$3:$E$7,MATCH(W226,'P-07 HACCP score'!$B$3:$B$7,0),MATCH('D-14 Ernst'!S$2,'P-07 HACCP score'!$C$2:$E$2,0))</f>
        <v>0</v>
      </c>
      <c r="BQ226" s="56" t="e">
        <f>INDEX('P-07 HACCP score'!$C$3:$E$7,MATCH(X226,'P-07 HACCP score'!$B$3:$B$7,0),MATCH('D-14 Ernst'!T$2,'P-07 HACCP score'!$C$2:$E$2,0))</f>
        <v>#N/A</v>
      </c>
      <c r="BR226" s="63">
        <f>INDEX('P-07 HACCP score'!$C$3:$E$7,MATCH(Y226,'P-07 HACCP score'!$B$3:$B$7,0),MATCH('D-14 Ernst'!U$2,'P-07 HACCP score'!$C$2:$E$2,0))</f>
        <v>0</v>
      </c>
      <c r="BS226" s="63">
        <f>INDEX('P-07 HACCP score'!$C$3:$E$7,MATCH(Z226,'P-07 HACCP score'!$B$3:$B$7,0),MATCH('D-14 Ernst'!V$2,'P-07 HACCP score'!$C$2:$E$2,0))</f>
        <v>0</v>
      </c>
      <c r="BT226" s="63">
        <f>INDEX('P-07 HACCP score'!$C$3:$E$7,MATCH(AA226,'P-07 HACCP score'!$B$3:$B$7,0),MATCH('D-14 Ernst'!W$2,'P-07 HACCP score'!$C$2:$E$2,0))</f>
        <v>0</v>
      </c>
      <c r="BU226" s="56">
        <f>INDEX('P-07 HACCP score'!$C$3:$E$7,MATCH(AB226,'P-07 HACCP score'!$B$3:$B$7,0),MATCH('D-14 Ernst'!X$2,'P-07 HACCP score'!$C$2:$E$2,0))</f>
        <v>0</v>
      </c>
      <c r="BV226" s="56">
        <f>INDEX('P-07 HACCP score'!$C$3:$E$7,MATCH(AC226,'P-07 HACCP score'!$B$3:$B$7,0),MATCH('D-14 Ernst'!Y$2,'P-07 HACCP score'!$C$2:$E$2,0))</f>
        <v>0</v>
      </c>
      <c r="BW226" s="56">
        <f>INDEX('P-07 HACCP score'!$C$3:$E$7,MATCH(AD226,'P-07 HACCP score'!$B$3:$B$7,0),MATCH('D-14 Ernst'!Z$2,'P-07 HACCP score'!$C$2:$E$2,0))</f>
        <v>0</v>
      </c>
      <c r="BX226" s="56">
        <f>INDEX('P-07 HACCP score'!$C$3:$E$7,MATCH(AE226,'P-07 HACCP score'!$B$3:$B$7,0),MATCH('D-14 Ernst'!AA$2,'P-07 HACCP score'!$C$2:$E$2,0))</f>
        <v>0</v>
      </c>
      <c r="BY226" s="56">
        <f>INDEX('P-07 HACCP score'!$C$3:$E$7,MATCH(AF226,'P-07 HACCP score'!$B$3:$B$7,0),MATCH('D-14 Ernst'!AB$2,'P-07 HACCP score'!$C$2:$E$2,0))</f>
        <v>0</v>
      </c>
      <c r="BZ226" s="56">
        <f>INDEX('P-07 HACCP score'!$C$3:$E$7,MATCH(AG226,'P-07 HACCP score'!$B$3:$B$7,0),MATCH('D-14 Ernst'!AC$2,'P-07 HACCP score'!$C$2:$E$2,0))</f>
        <v>0</v>
      </c>
      <c r="CA226" s="56">
        <f>INDEX('P-07 HACCP score'!$C$3:$E$7,MATCH(AH226,'P-07 HACCP score'!$B$3:$B$7,0),MATCH('D-14 Ernst'!AD$2,'P-07 HACCP score'!$C$2:$E$2,0))</f>
        <v>0</v>
      </c>
      <c r="CB226" s="56">
        <f>INDEX('P-07 HACCP score'!$C$3:$E$7,MATCH(AI226,'P-07 HACCP score'!$B$3:$B$7,0),MATCH('D-14 Ernst'!AE$2,'P-07 HACCP score'!$C$2:$E$2,0))</f>
        <v>0</v>
      </c>
      <c r="CC226" s="56">
        <f>INDEX('P-07 HACCP score'!$C$3:$E$7,MATCH(AJ226,'P-07 HACCP score'!$B$3:$B$7,0),MATCH('D-14 Ernst'!AF$2,'P-07 HACCP score'!$C$2:$E$2,0))</f>
        <v>0</v>
      </c>
      <c r="CD226" s="56">
        <f>INDEX('P-07 HACCP score'!$C$3:$E$7,MATCH(AK226,'P-07 HACCP score'!$B$3:$B$7,0),MATCH('D-14 Ernst'!AG$2,'P-07 HACCP score'!$C$2:$E$2,0))</f>
        <v>0</v>
      </c>
    </row>
    <row r="227" spans="1:82" x14ac:dyDescent="0.3">
      <c r="A227" s="48">
        <v>53750</v>
      </c>
      <c r="B227" s="51" t="s">
        <v>334</v>
      </c>
      <c r="C227" s="45" t="s">
        <v>182</v>
      </c>
      <c r="D227" s="39">
        <v>3</v>
      </c>
      <c r="E227" s="8"/>
      <c r="F227" s="7"/>
      <c r="G227" s="7"/>
      <c r="H227" s="7" t="str">
        <f>IF(COUNTIF(I227:M227,"H"),"H",
IF(COUNTIF(I227:M227,"M"),"M",
IF(COUNTIF(I227:M227,"L"),"L",
IF(COUNTIF(I227:M227,"B"),"B",""))))</f>
        <v/>
      </c>
      <c r="I227" s="10"/>
      <c r="J227" s="10"/>
      <c r="K227" s="10"/>
      <c r="L227" s="10"/>
      <c r="M227" s="10"/>
      <c r="N227" s="7"/>
      <c r="O227" s="7" t="str">
        <f>IF(COUNTIF(P227:Q227,"H"),"H",
IF(COUNTIF(P227:Q227,"M"),"M",
IF(COUNTIF(P227:Q227,"L"),"L",
IF(COUNTIF(P227:Q227,"B"),"B",""))))</f>
        <v/>
      </c>
      <c r="P227" s="12"/>
      <c r="Q227" s="12"/>
      <c r="R227" s="7" t="s">
        <v>84</v>
      </c>
      <c r="S227" s="7"/>
      <c r="T227" s="7" t="s">
        <v>83</v>
      </c>
      <c r="U227" s="7"/>
      <c r="V227" s="7"/>
      <c r="W227" s="7"/>
      <c r="X227" s="7" t="str">
        <f>IF(COUNTIF(Y227:AA227,"H"),"H",
IF(COUNTIF(Y227:AA227,"M"),"M",
IF(COUNTIF(Y227:AA227,"L"),"L",
IF(COUNTIF(Y227:AA227,"B"),"B",""))))</f>
        <v/>
      </c>
      <c r="Y227" s="25"/>
      <c r="Z227" s="25"/>
      <c r="AA227" s="25"/>
      <c r="AB227" s="7"/>
      <c r="AC227" s="7"/>
      <c r="AD227" s="7"/>
      <c r="AE227" s="7"/>
      <c r="AF227" s="7"/>
      <c r="AG227" s="7"/>
      <c r="AH227" s="7"/>
      <c r="AI227" s="7"/>
      <c r="AJ227" s="7" t="s">
        <v>84</v>
      </c>
      <c r="AK227" s="7"/>
      <c r="AL227" s="7">
        <f>COUNTIF(AX227:BA227,5)+COUNTIF(BG227:BH227,5)+COUNTIF(BK227:BQ227,5)+COUNTIF(BU227:CD227,5)+COUNTIF(AX227:BA227,9)+COUNTIF(BG227:BH227,9)+COUNTIF(BK227:BQ227,9)+COUNTIF(BU227:CD227,9)</f>
        <v>1</v>
      </c>
      <c r="AM227" s="7">
        <f>COUNTIF(AX227:BA227,15)+COUNTIF(BG227:BH227,15)+COUNTIF(BK227:BQ227,15)+COUNTIF(BU227:CD227,15)+COUNTIF(AX227:BA227,25)+COUNTIF(BG227:BH227,25)+COUNTIF(BK227:BQ227,25)+COUNTIF(BU227:CD227,25)</f>
        <v>0</v>
      </c>
      <c r="AN227" s="7" t="str">
        <f>IF(AM227&gt;=1,"HIGH",IF(AL227&gt;=2,"MEDIUM","LOW"))</f>
        <v>LOW</v>
      </c>
      <c r="AO227" s="7" t="str">
        <f>IF(AND(AM227=1,OR(H227="H",AB227="H"),TEXT(D227,0)&lt;&gt;"4"),"Y","N" )</f>
        <v>N</v>
      </c>
      <c r="AP227" s="7" t="s">
        <v>85</v>
      </c>
      <c r="AQ227" s="7" t="str">
        <f>IF(OR(AP227="Y",AO227="Y"),"MEDIUM",AN227)</f>
        <v>LOW</v>
      </c>
      <c r="AR227" s="57" t="s">
        <v>92</v>
      </c>
      <c r="AS227" s="57" t="s">
        <v>86</v>
      </c>
      <c r="AT227" s="57" t="s">
        <v>85</v>
      </c>
      <c r="AU227" s="57" t="str">
        <f>IF(AND(AR227="H",AS227="S"),"Y",IF(OR(AND(AR227="L",AS227="S",AT227="Y"),AND(AR227="H",AS227="G",AT227="Y")),"Y","N"))</f>
        <v>N</v>
      </c>
      <c r="AW227" s="57" t="str">
        <f>IF(AU227="N",AQ227,IF(AQ227="LOW","MEDIUM","HIGH"))</f>
        <v>LOW</v>
      </c>
      <c r="AX227" s="56">
        <f>INDEX('P-07 HACCP score'!$C$3:$E$7,MATCH(E227,'P-07 HACCP score'!$B$3:$B$7,0),MATCH('D-14 Ernst'!A$2,'P-07 HACCP score'!$C$2:$E$2,0))</f>
        <v>0</v>
      </c>
      <c r="AY227" s="56">
        <f>INDEX('P-07 HACCP score'!$C$3:$E$7,MATCH(F227,'P-07 HACCP score'!$B$3:$B$7,0),MATCH('D-14 Ernst'!B$2,'P-07 HACCP score'!$C$2:$E$2,0))</f>
        <v>0</v>
      </c>
      <c r="AZ227" s="56">
        <f>INDEX('P-07 HACCP score'!$C$3:$E$7,MATCH(G227,'P-07 HACCP score'!$B$3:$B$7,0),MATCH('D-14 Ernst'!C$2,'P-07 HACCP score'!$C$2:$E$2,0))</f>
        <v>0</v>
      </c>
      <c r="BA227" s="56" t="e">
        <f>INDEX('P-07 HACCP score'!$C$3:$E$7,MATCH(H227,'P-07 HACCP score'!$B$3:$B$7,0),MATCH('D-14 Ernst'!D$2,'P-07 HACCP score'!$C$2:$E$2,0))</f>
        <v>#N/A</v>
      </c>
      <c r="BB227" s="61">
        <f>INDEX('P-07 HACCP score'!$C$3:$E$7,MATCH(I227,'P-07 HACCP score'!$B$3:$B$7,0),MATCH('D-14 Ernst'!E$2,'P-07 HACCP score'!$C$2:$E$2,0))</f>
        <v>0</v>
      </c>
      <c r="BC227" s="61">
        <f>INDEX('P-07 HACCP score'!$C$3:$E$7,MATCH(J227,'P-07 HACCP score'!$B$3:$B$7,0),MATCH('D-14 Ernst'!F$2,'P-07 HACCP score'!$C$2:$E$2,0))</f>
        <v>0</v>
      </c>
      <c r="BD227" s="61">
        <f>INDEX('P-07 HACCP score'!$C$3:$E$7,MATCH(K227,'P-07 HACCP score'!$B$3:$B$7,0),MATCH('D-14 Ernst'!G$2,'P-07 HACCP score'!$C$2:$E$2,0))</f>
        <v>0</v>
      </c>
      <c r="BE227" s="61">
        <f>INDEX('P-07 HACCP score'!$C$3:$E$7,MATCH(L227,'P-07 HACCP score'!$B$3:$B$7,0),MATCH('D-14 Ernst'!H$2,'P-07 HACCP score'!$C$2:$E$2,0))</f>
        <v>0</v>
      </c>
      <c r="BF227" s="56">
        <f>INDEX('P-07 HACCP score'!$C$3:$E$7,MATCH(M227,'P-07 HACCP score'!$B$3:$B$7,0),MATCH('D-14 Ernst'!I$2,'P-07 HACCP score'!$C$2:$E$2,0))</f>
        <v>0</v>
      </c>
      <c r="BG227" s="56">
        <f>INDEX('P-07 HACCP score'!$C$3:$E$7,MATCH(N227,'P-07 HACCP score'!$B$3:$B$7,0),MATCH('D-14 Ernst'!J$2,'P-07 HACCP score'!$C$2:$E$2,0))</f>
        <v>0</v>
      </c>
      <c r="BH227" s="56" t="e">
        <f>INDEX('P-07 HACCP score'!$C$3:$E$7,MATCH(O227,'P-07 HACCP score'!$B$3:$B$7,0),MATCH('D-14 Ernst'!K$2,'P-07 HACCP score'!$C$2:$E$2,0))</f>
        <v>#N/A</v>
      </c>
      <c r="BI227" s="62">
        <f>INDEX('P-07 HACCP score'!$C$3:$E$7,MATCH(P227,'P-07 HACCP score'!$B$3:$B$7,0),MATCH('D-14 Ernst'!L$2,'P-07 HACCP score'!$C$2:$E$2,0))</f>
        <v>0</v>
      </c>
      <c r="BJ227" s="62">
        <f>INDEX('P-07 HACCP score'!$C$3:$E$7,MATCH(Q227,'P-07 HACCP score'!$B$3:$B$7,0),MATCH('D-14 Ernst'!M$2,'P-07 HACCP score'!$C$2:$E$2,0))</f>
        <v>0</v>
      </c>
      <c r="BK227" s="56">
        <f>INDEX('P-07 HACCP score'!$C$3:$E$7,MATCH(R227,'P-07 HACCP score'!$B$3:$B$7,0),MATCH('D-14 Ernst'!N$2,'P-07 HACCP score'!$C$2:$E$2,0))</f>
        <v>5</v>
      </c>
      <c r="BL227" s="56">
        <f>INDEX('P-07 HACCP score'!$C$3:$E$7,MATCH(S227,'P-07 HACCP score'!$B$3:$B$7,0),MATCH('D-14 Ernst'!O$2,'P-07 HACCP score'!$C$2:$E$2,0))</f>
        <v>0</v>
      </c>
      <c r="BM227" s="56">
        <f>INDEX('P-07 HACCP score'!$C$3:$E$7,MATCH(T227,'P-07 HACCP score'!$B$3:$B$7,0),MATCH('D-14 Ernst'!P$2,'P-07 HACCP score'!$C$2:$E$2,0))</f>
        <v>1.5</v>
      </c>
      <c r="BN227" s="56">
        <f>INDEX('P-07 HACCP score'!$C$3:$E$7,MATCH(U227,'P-07 HACCP score'!$B$3:$B$7,0),MATCH('D-14 Ernst'!Q$2,'P-07 HACCP score'!$C$2:$E$2,0))</f>
        <v>0</v>
      </c>
      <c r="BO227" s="56">
        <f>INDEX('P-07 HACCP score'!$C$3:$E$7,MATCH(V227,'P-07 HACCP score'!$B$3:$B$7,0),MATCH('D-14 Ernst'!R$2,'P-07 HACCP score'!$C$2:$E$2,0))</f>
        <v>0</v>
      </c>
      <c r="BP227" s="56">
        <f>INDEX('P-07 HACCP score'!$C$3:$E$7,MATCH(W227,'P-07 HACCP score'!$B$3:$B$7,0),MATCH('D-14 Ernst'!S$2,'P-07 HACCP score'!$C$2:$E$2,0))</f>
        <v>0</v>
      </c>
      <c r="BQ227" s="56" t="e">
        <f>INDEX('P-07 HACCP score'!$C$3:$E$7,MATCH(X227,'P-07 HACCP score'!$B$3:$B$7,0),MATCH('D-14 Ernst'!T$2,'P-07 HACCP score'!$C$2:$E$2,0))</f>
        <v>#N/A</v>
      </c>
      <c r="BR227" s="63">
        <f>INDEX('P-07 HACCP score'!$C$3:$E$7,MATCH(Y227,'P-07 HACCP score'!$B$3:$B$7,0),MATCH('D-14 Ernst'!U$2,'P-07 HACCP score'!$C$2:$E$2,0))</f>
        <v>0</v>
      </c>
      <c r="BS227" s="63">
        <f>INDEX('P-07 HACCP score'!$C$3:$E$7,MATCH(Z227,'P-07 HACCP score'!$B$3:$B$7,0),MATCH('D-14 Ernst'!V$2,'P-07 HACCP score'!$C$2:$E$2,0))</f>
        <v>0</v>
      </c>
      <c r="BT227" s="63">
        <f>INDEX('P-07 HACCP score'!$C$3:$E$7,MATCH(AA227,'P-07 HACCP score'!$B$3:$B$7,0),MATCH('D-14 Ernst'!W$2,'P-07 HACCP score'!$C$2:$E$2,0))</f>
        <v>0</v>
      </c>
      <c r="BU227" s="56">
        <f>INDEX('P-07 HACCP score'!$C$3:$E$7,MATCH(AB227,'P-07 HACCP score'!$B$3:$B$7,0),MATCH('D-14 Ernst'!X$2,'P-07 HACCP score'!$C$2:$E$2,0))</f>
        <v>0</v>
      </c>
      <c r="BV227" s="56">
        <f>INDEX('P-07 HACCP score'!$C$3:$E$7,MATCH(AC227,'P-07 HACCP score'!$B$3:$B$7,0),MATCH('D-14 Ernst'!Y$2,'P-07 HACCP score'!$C$2:$E$2,0))</f>
        <v>0</v>
      </c>
      <c r="BW227" s="56">
        <f>INDEX('P-07 HACCP score'!$C$3:$E$7,MATCH(AD227,'P-07 HACCP score'!$B$3:$B$7,0),MATCH('D-14 Ernst'!Z$2,'P-07 HACCP score'!$C$2:$E$2,0))</f>
        <v>0</v>
      </c>
      <c r="BX227" s="56">
        <f>INDEX('P-07 HACCP score'!$C$3:$E$7,MATCH(AE227,'P-07 HACCP score'!$B$3:$B$7,0),MATCH('D-14 Ernst'!AA$2,'P-07 HACCP score'!$C$2:$E$2,0))</f>
        <v>0</v>
      </c>
      <c r="BY227" s="56">
        <f>INDEX('P-07 HACCP score'!$C$3:$E$7,MATCH(AF227,'P-07 HACCP score'!$B$3:$B$7,0),MATCH('D-14 Ernst'!AB$2,'P-07 HACCP score'!$C$2:$E$2,0))</f>
        <v>0</v>
      </c>
      <c r="BZ227" s="56">
        <f>INDEX('P-07 HACCP score'!$C$3:$E$7,MATCH(AG227,'P-07 HACCP score'!$B$3:$B$7,0),MATCH('D-14 Ernst'!AC$2,'P-07 HACCP score'!$C$2:$E$2,0))</f>
        <v>0</v>
      </c>
      <c r="CA227" s="56">
        <f>INDEX('P-07 HACCP score'!$C$3:$E$7,MATCH(AH227,'P-07 HACCP score'!$B$3:$B$7,0),MATCH('D-14 Ernst'!AD$2,'P-07 HACCP score'!$C$2:$E$2,0))</f>
        <v>0</v>
      </c>
      <c r="CB227" s="56">
        <f>INDEX('P-07 HACCP score'!$C$3:$E$7,MATCH(AI227,'P-07 HACCP score'!$B$3:$B$7,0),MATCH('D-14 Ernst'!AE$2,'P-07 HACCP score'!$C$2:$E$2,0))</f>
        <v>0</v>
      </c>
      <c r="CC227" s="56">
        <f>INDEX('P-07 HACCP score'!$C$3:$E$7,MATCH(AJ227,'P-07 HACCP score'!$B$3:$B$7,0),MATCH('D-14 Ernst'!AF$2,'P-07 HACCP score'!$C$2:$E$2,0))</f>
        <v>3</v>
      </c>
      <c r="CD227" s="56">
        <f>INDEX('P-07 HACCP score'!$C$3:$E$7,MATCH(AK227,'P-07 HACCP score'!$B$3:$B$7,0),MATCH('D-14 Ernst'!AG$2,'P-07 HACCP score'!$C$2:$E$2,0))</f>
        <v>0</v>
      </c>
    </row>
    <row r="228" spans="1:82" x14ac:dyDescent="0.3">
      <c r="A228" s="48">
        <v>53760</v>
      </c>
      <c r="B228" s="49" t="s">
        <v>335</v>
      </c>
      <c r="C228" s="45" t="s">
        <v>182</v>
      </c>
      <c r="D228" s="39">
        <v>3</v>
      </c>
      <c r="E228" s="8" t="s">
        <v>83</v>
      </c>
      <c r="F228" s="7"/>
      <c r="G228" s="7"/>
      <c r="H228" s="7" t="str">
        <f>IF(COUNTIF(I228:M228,"H"),"H",
IF(COUNTIF(I228:M228,"M"),"M",
IF(COUNTIF(I228:M228,"L"),"L",
IF(COUNTIF(I228:M228,"B"),"B",""))))</f>
        <v/>
      </c>
      <c r="I228" s="10"/>
      <c r="J228" s="10"/>
      <c r="K228" s="10"/>
      <c r="L228" s="10"/>
      <c r="M228" s="10"/>
      <c r="N228" s="7"/>
      <c r="O228" s="7" t="str">
        <f>IF(COUNTIF(P228:Q228,"H"),"H",
IF(COUNTIF(P228:Q228,"M"),"M",
IF(COUNTIF(P228:Q228,"L"),"L",
IF(COUNTIF(P228:Q228,"B"),"B",""))))</f>
        <v/>
      </c>
      <c r="P228" s="12"/>
      <c r="Q228" s="12"/>
      <c r="R228" s="7" t="s">
        <v>84</v>
      </c>
      <c r="S228" s="7"/>
      <c r="T228" s="7" t="s">
        <v>83</v>
      </c>
      <c r="U228" s="7"/>
      <c r="V228" s="7"/>
      <c r="W228" s="7"/>
      <c r="X228" s="7" t="str">
        <f>IF(COUNTIF(Y228:AA228,"H"),"H",
IF(COUNTIF(Y228:AA228,"M"),"M",
IF(COUNTIF(Y228:AA228,"L"),"L",
IF(COUNTIF(Y228:AA228,"B"),"B",""))))</f>
        <v/>
      </c>
      <c r="Y228" s="25"/>
      <c r="Z228" s="25"/>
      <c r="AA228" s="25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>
        <f>COUNTIF(AX228:BA228,5)+COUNTIF(BG228:BH228,5)+COUNTIF(BK228:BQ228,5)+COUNTIF(BU228:CD228,5)+COUNTIF(AX228:BA228,9)+COUNTIF(BG228:BH228,9)+COUNTIF(BK228:BQ228,9)+COUNTIF(BU228:CD228,9)</f>
        <v>1</v>
      </c>
      <c r="AM228" s="7">
        <f>COUNTIF(AX228:BA228,15)+COUNTIF(BG228:BH228,15)+COUNTIF(BK228:BQ228,15)+COUNTIF(BU228:CD228,15)+COUNTIF(AX228:BA228,25)+COUNTIF(BG228:BH228,25)+COUNTIF(BK228:BQ228,25)+COUNTIF(BU228:CD228,25)</f>
        <v>0</v>
      </c>
      <c r="AN228" s="7" t="str">
        <f>IF(AM228&gt;=1,"HIGH",IF(AL228&gt;=2,"MEDIUM","LOW"))</f>
        <v>LOW</v>
      </c>
      <c r="AO228" s="7" t="str">
        <f>IF(AND(AM228=1,OR(H228="H",AB228="H"),TEXT(D228,0)&lt;&gt;"4"),"Y","N" )</f>
        <v>N</v>
      </c>
      <c r="AP228" s="7" t="s">
        <v>85</v>
      </c>
      <c r="AQ228" s="7" t="str">
        <f>IF(OR(AP228="Y",AO228="Y"),"MEDIUM",AN228)</f>
        <v>LOW</v>
      </c>
      <c r="AR228" s="57" t="s">
        <v>84</v>
      </c>
      <c r="AS228" s="57" t="s">
        <v>85</v>
      </c>
      <c r="AT228" s="57" t="s">
        <v>85</v>
      </c>
      <c r="AU228" s="57" t="str">
        <f>IF(AND(AR228="H",AS228="S"),"Y",IF(OR(AND(AR228="L",AS228="S",AT228="Y"),AND(AR228="H",AS228="G",AT228="Y")),"Y","N"))</f>
        <v>N</v>
      </c>
      <c r="AW228" s="57" t="str">
        <f>IF(AU228="N",AQ228,IF(AQ228="LOW","MEDIUM","HIGH"))</f>
        <v>LOW</v>
      </c>
      <c r="AX228" s="56">
        <f>INDEX('P-07 HACCP score'!$C$3:$E$7,MATCH(E228,'P-07 HACCP score'!$B$3:$B$7,0),MATCH('D-14 Ernst'!A$2,'P-07 HACCP score'!$C$2:$E$2,0))</f>
        <v>1.5</v>
      </c>
      <c r="AY228" s="56">
        <f>INDEX('P-07 HACCP score'!$C$3:$E$7,MATCH(F228,'P-07 HACCP score'!$B$3:$B$7,0),MATCH('D-14 Ernst'!B$2,'P-07 HACCP score'!$C$2:$E$2,0))</f>
        <v>0</v>
      </c>
      <c r="AZ228" s="56">
        <f>INDEX('P-07 HACCP score'!$C$3:$E$7,MATCH(G228,'P-07 HACCP score'!$B$3:$B$7,0),MATCH('D-14 Ernst'!C$2,'P-07 HACCP score'!$C$2:$E$2,0))</f>
        <v>0</v>
      </c>
      <c r="BA228" s="56" t="e">
        <f>INDEX('P-07 HACCP score'!$C$3:$E$7,MATCH(H228,'P-07 HACCP score'!$B$3:$B$7,0),MATCH('D-14 Ernst'!D$2,'P-07 HACCP score'!$C$2:$E$2,0))</f>
        <v>#N/A</v>
      </c>
      <c r="BB228" s="61">
        <f>INDEX('P-07 HACCP score'!$C$3:$E$7,MATCH(I228,'P-07 HACCP score'!$B$3:$B$7,0),MATCH('D-14 Ernst'!E$2,'P-07 HACCP score'!$C$2:$E$2,0))</f>
        <v>0</v>
      </c>
      <c r="BC228" s="61">
        <f>INDEX('P-07 HACCP score'!$C$3:$E$7,MATCH(J228,'P-07 HACCP score'!$B$3:$B$7,0),MATCH('D-14 Ernst'!F$2,'P-07 HACCP score'!$C$2:$E$2,0))</f>
        <v>0</v>
      </c>
      <c r="BD228" s="61">
        <f>INDEX('P-07 HACCP score'!$C$3:$E$7,MATCH(K228,'P-07 HACCP score'!$B$3:$B$7,0),MATCH('D-14 Ernst'!G$2,'P-07 HACCP score'!$C$2:$E$2,0))</f>
        <v>0</v>
      </c>
      <c r="BE228" s="61">
        <f>INDEX('P-07 HACCP score'!$C$3:$E$7,MATCH(L228,'P-07 HACCP score'!$B$3:$B$7,0),MATCH('D-14 Ernst'!H$2,'P-07 HACCP score'!$C$2:$E$2,0))</f>
        <v>0</v>
      </c>
      <c r="BF228" s="56">
        <f>INDEX('P-07 HACCP score'!$C$3:$E$7,MATCH(M228,'P-07 HACCP score'!$B$3:$B$7,0),MATCH('D-14 Ernst'!I$2,'P-07 HACCP score'!$C$2:$E$2,0))</f>
        <v>0</v>
      </c>
      <c r="BG228" s="56">
        <f>INDEX('P-07 HACCP score'!$C$3:$E$7,MATCH(N228,'P-07 HACCP score'!$B$3:$B$7,0),MATCH('D-14 Ernst'!J$2,'P-07 HACCP score'!$C$2:$E$2,0))</f>
        <v>0</v>
      </c>
      <c r="BH228" s="56" t="e">
        <f>INDEX('P-07 HACCP score'!$C$3:$E$7,MATCH(O228,'P-07 HACCP score'!$B$3:$B$7,0),MATCH('D-14 Ernst'!K$2,'P-07 HACCP score'!$C$2:$E$2,0))</f>
        <v>#N/A</v>
      </c>
      <c r="BI228" s="62">
        <f>INDEX('P-07 HACCP score'!$C$3:$E$7,MATCH(P228,'P-07 HACCP score'!$B$3:$B$7,0),MATCH('D-14 Ernst'!L$2,'P-07 HACCP score'!$C$2:$E$2,0))</f>
        <v>0</v>
      </c>
      <c r="BJ228" s="62">
        <f>INDEX('P-07 HACCP score'!$C$3:$E$7,MATCH(Q228,'P-07 HACCP score'!$B$3:$B$7,0),MATCH('D-14 Ernst'!M$2,'P-07 HACCP score'!$C$2:$E$2,0))</f>
        <v>0</v>
      </c>
      <c r="BK228" s="56">
        <f>INDEX('P-07 HACCP score'!$C$3:$E$7,MATCH(R228,'P-07 HACCP score'!$B$3:$B$7,0),MATCH('D-14 Ernst'!N$2,'P-07 HACCP score'!$C$2:$E$2,0))</f>
        <v>5</v>
      </c>
      <c r="BL228" s="56">
        <f>INDEX('P-07 HACCP score'!$C$3:$E$7,MATCH(S228,'P-07 HACCP score'!$B$3:$B$7,0),MATCH('D-14 Ernst'!O$2,'P-07 HACCP score'!$C$2:$E$2,0))</f>
        <v>0</v>
      </c>
      <c r="BM228" s="56">
        <f>INDEX('P-07 HACCP score'!$C$3:$E$7,MATCH(T228,'P-07 HACCP score'!$B$3:$B$7,0),MATCH('D-14 Ernst'!P$2,'P-07 HACCP score'!$C$2:$E$2,0))</f>
        <v>1.5</v>
      </c>
      <c r="BN228" s="56">
        <f>INDEX('P-07 HACCP score'!$C$3:$E$7,MATCH(U228,'P-07 HACCP score'!$B$3:$B$7,0),MATCH('D-14 Ernst'!Q$2,'P-07 HACCP score'!$C$2:$E$2,0))</f>
        <v>0</v>
      </c>
      <c r="BO228" s="56">
        <f>INDEX('P-07 HACCP score'!$C$3:$E$7,MATCH(V228,'P-07 HACCP score'!$B$3:$B$7,0),MATCH('D-14 Ernst'!R$2,'P-07 HACCP score'!$C$2:$E$2,0))</f>
        <v>0</v>
      </c>
      <c r="BP228" s="56">
        <f>INDEX('P-07 HACCP score'!$C$3:$E$7,MATCH(W228,'P-07 HACCP score'!$B$3:$B$7,0),MATCH('D-14 Ernst'!S$2,'P-07 HACCP score'!$C$2:$E$2,0))</f>
        <v>0</v>
      </c>
      <c r="BQ228" s="56" t="e">
        <f>INDEX('P-07 HACCP score'!$C$3:$E$7,MATCH(X228,'P-07 HACCP score'!$B$3:$B$7,0),MATCH('D-14 Ernst'!T$2,'P-07 HACCP score'!$C$2:$E$2,0))</f>
        <v>#N/A</v>
      </c>
      <c r="BR228" s="63">
        <f>INDEX('P-07 HACCP score'!$C$3:$E$7,MATCH(Y228,'P-07 HACCP score'!$B$3:$B$7,0),MATCH('D-14 Ernst'!U$2,'P-07 HACCP score'!$C$2:$E$2,0))</f>
        <v>0</v>
      </c>
      <c r="BS228" s="63">
        <f>INDEX('P-07 HACCP score'!$C$3:$E$7,MATCH(Z228,'P-07 HACCP score'!$B$3:$B$7,0),MATCH('D-14 Ernst'!V$2,'P-07 HACCP score'!$C$2:$E$2,0))</f>
        <v>0</v>
      </c>
      <c r="BT228" s="63">
        <f>INDEX('P-07 HACCP score'!$C$3:$E$7,MATCH(AA228,'P-07 HACCP score'!$B$3:$B$7,0),MATCH('D-14 Ernst'!W$2,'P-07 HACCP score'!$C$2:$E$2,0))</f>
        <v>0</v>
      </c>
      <c r="BU228" s="56">
        <f>INDEX('P-07 HACCP score'!$C$3:$E$7,MATCH(AB228,'P-07 HACCP score'!$B$3:$B$7,0),MATCH('D-14 Ernst'!X$2,'P-07 HACCP score'!$C$2:$E$2,0))</f>
        <v>0</v>
      </c>
      <c r="BV228" s="56">
        <f>INDEX('P-07 HACCP score'!$C$3:$E$7,MATCH(AC228,'P-07 HACCP score'!$B$3:$B$7,0),MATCH('D-14 Ernst'!Y$2,'P-07 HACCP score'!$C$2:$E$2,0))</f>
        <v>0</v>
      </c>
      <c r="BW228" s="56">
        <f>INDEX('P-07 HACCP score'!$C$3:$E$7,MATCH(AD228,'P-07 HACCP score'!$B$3:$B$7,0),MATCH('D-14 Ernst'!Z$2,'P-07 HACCP score'!$C$2:$E$2,0))</f>
        <v>0</v>
      </c>
      <c r="BX228" s="56">
        <f>INDEX('P-07 HACCP score'!$C$3:$E$7,MATCH(AE228,'P-07 HACCP score'!$B$3:$B$7,0),MATCH('D-14 Ernst'!AA$2,'P-07 HACCP score'!$C$2:$E$2,0))</f>
        <v>0</v>
      </c>
      <c r="BY228" s="56">
        <f>INDEX('P-07 HACCP score'!$C$3:$E$7,MATCH(AF228,'P-07 HACCP score'!$B$3:$B$7,0),MATCH('D-14 Ernst'!AB$2,'P-07 HACCP score'!$C$2:$E$2,0))</f>
        <v>0</v>
      </c>
      <c r="BZ228" s="56">
        <f>INDEX('P-07 HACCP score'!$C$3:$E$7,MATCH(AG228,'P-07 HACCP score'!$B$3:$B$7,0),MATCH('D-14 Ernst'!AC$2,'P-07 HACCP score'!$C$2:$E$2,0))</f>
        <v>0</v>
      </c>
      <c r="CA228" s="56">
        <f>INDEX('P-07 HACCP score'!$C$3:$E$7,MATCH(AH228,'P-07 HACCP score'!$B$3:$B$7,0),MATCH('D-14 Ernst'!AD$2,'P-07 HACCP score'!$C$2:$E$2,0))</f>
        <v>0</v>
      </c>
      <c r="CB228" s="56">
        <f>INDEX('P-07 HACCP score'!$C$3:$E$7,MATCH(AI228,'P-07 HACCP score'!$B$3:$B$7,0),MATCH('D-14 Ernst'!AE$2,'P-07 HACCP score'!$C$2:$E$2,0))</f>
        <v>0</v>
      </c>
      <c r="CC228" s="56">
        <f>INDEX('P-07 HACCP score'!$C$3:$E$7,MATCH(AJ228,'P-07 HACCP score'!$B$3:$B$7,0),MATCH('D-14 Ernst'!AF$2,'P-07 HACCP score'!$C$2:$E$2,0))</f>
        <v>0</v>
      </c>
      <c r="CD228" s="56">
        <f>INDEX('P-07 HACCP score'!$C$3:$E$7,MATCH(AK228,'P-07 HACCP score'!$B$3:$B$7,0),MATCH('D-14 Ernst'!AG$2,'P-07 HACCP score'!$C$2:$E$2,0))</f>
        <v>0</v>
      </c>
    </row>
    <row r="229" spans="1:82" x14ac:dyDescent="0.3">
      <c r="A229" s="48">
        <v>53770</v>
      </c>
      <c r="B229" s="51" t="s">
        <v>336</v>
      </c>
      <c r="C229" s="45" t="s">
        <v>182</v>
      </c>
      <c r="D229" s="39">
        <v>3</v>
      </c>
      <c r="E229" s="8"/>
      <c r="F229" s="7"/>
      <c r="G229" s="7"/>
      <c r="H229" s="7" t="str">
        <f>IF(COUNTIF(I229:M229,"H"),"H",
IF(COUNTIF(I229:M229,"M"),"M",
IF(COUNTIF(I229:M229,"L"),"L",
IF(COUNTIF(I229:M229,"B"),"B",""))))</f>
        <v/>
      </c>
      <c r="I229" s="10"/>
      <c r="J229" s="10"/>
      <c r="K229" s="10"/>
      <c r="L229" s="10"/>
      <c r="M229" s="10"/>
      <c r="N229" s="7"/>
      <c r="O229" s="7" t="str">
        <f>IF(COUNTIF(P229:Q229,"H"),"H",
IF(COUNTIF(P229:Q229,"M"),"M",
IF(COUNTIF(P229:Q229,"L"),"L",
IF(COUNTIF(P229:Q229,"B"),"B",""))))</f>
        <v/>
      </c>
      <c r="P229" s="12"/>
      <c r="Q229" s="12"/>
      <c r="R229" s="7" t="s">
        <v>84</v>
      </c>
      <c r="S229" s="7"/>
      <c r="T229" s="7" t="s">
        <v>83</v>
      </c>
      <c r="U229" s="7"/>
      <c r="V229" s="7"/>
      <c r="W229" s="7"/>
      <c r="X229" s="7" t="str">
        <f>IF(COUNTIF(Y229:AA229,"H"),"H",
IF(COUNTIF(Y229:AA229,"M"),"M",
IF(COUNTIF(Y229:AA229,"L"),"L",
IF(COUNTIF(Y229:AA229,"B"),"B",""))))</f>
        <v/>
      </c>
      <c r="Y229" s="25"/>
      <c r="Z229" s="25"/>
      <c r="AA229" s="25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>
        <f>COUNTIF(AX229:BA229,5)+COUNTIF(BG229:BH229,5)+COUNTIF(BK229:BQ229,5)+COUNTIF(BU229:CD229,5)+COUNTIF(AX229:BA229,9)+COUNTIF(BG229:BH229,9)+COUNTIF(BK229:BQ229,9)+COUNTIF(BU229:CD229,9)</f>
        <v>1</v>
      </c>
      <c r="AM229" s="7">
        <f>COUNTIF(AX229:BA229,15)+COUNTIF(BG229:BH229,15)+COUNTIF(BK229:BQ229,15)+COUNTIF(BU229:CD229,15)+COUNTIF(AX229:BA229,25)+COUNTIF(BG229:BH229,25)+COUNTIF(BK229:BQ229,25)+COUNTIF(BU229:CD229,25)</f>
        <v>0</v>
      </c>
      <c r="AN229" s="7" t="str">
        <f>IF(AM229&gt;=1,"HIGH",IF(AL229&gt;=2,"MEDIUM","LOW"))</f>
        <v>LOW</v>
      </c>
      <c r="AO229" s="7" t="str">
        <f>IF(AND(AM229=1,OR(H229="H",AB229="H"),TEXT(D229,0)&lt;&gt;"4"),"Y","N" )</f>
        <v>N</v>
      </c>
      <c r="AP229" s="7" t="s">
        <v>85</v>
      </c>
      <c r="AQ229" s="7" t="str">
        <f>IF(OR(AP229="Y",AO229="Y"),"MEDIUM",AN229)</f>
        <v>LOW</v>
      </c>
      <c r="AR229" s="57" t="s">
        <v>92</v>
      </c>
      <c r="AS229" s="57" t="s">
        <v>86</v>
      </c>
      <c r="AT229" s="57" t="s">
        <v>85</v>
      </c>
      <c r="AU229" s="57" t="str">
        <f>IF(AND(AR229="H",AS229="S"),"Y",IF(OR(AND(AR229="L",AS229="S",AT229="Y"),AND(AR229="H",AS229="G",AT229="Y")),"Y","N"))</f>
        <v>N</v>
      </c>
      <c r="AW229" s="57" t="str">
        <f>IF(AU229="N",AQ229,IF(AQ229="LOW","MEDIUM","HIGH"))</f>
        <v>LOW</v>
      </c>
      <c r="AX229" s="56">
        <f>INDEX('P-07 HACCP score'!$C$3:$E$7,MATCH(E229,'P-07 HACCP score'!$B$3:$B$7,0),MATCH('D-14 Ernst'!A$2,'P-07 HACCP score'!$C$2:$E$2,0))</f>
        <v>0</v>
      </c>
      <c r="AY229" s="56">
        <f>INDEX('P-07 HACCP score'!$C$3:$E$7,MATCH(F229,'P-07 HACCP score'!$B$3:$B$7,0),MATCH('D-14 Ernst'!B$2,'P-07 HACCP score'!$C$2:$E$2,0))</f>
        <v>0</v>
      </c>
      <c r="AZ229" s="56">
        <f>INDEX('P-07 HACCP score'!$C$3:$E$7,MATCH(G229,'P-07 HACCP score'!$B$3:$B$7,0),MATCH('D-14 Ernst'!C$2,'P-07 HACCP score'!$C$2:$E$2,0))</f>
        <v>0</v>
      </c>
      <c r="BA229" s="56" t="e">
        <f>INDEX('P-07 HACCP score'!$C$3:$E$7,MATCH(H229,'P-07 HACCP score'!$B$3:$B$7,0),MATCH('D-14 Ernst'!D$2,'P-07 HACCP score'!$C$2:$E$2,0))</f>
        <v>#N/A</v>
      </c>
      <c r="BB229" s="61">
        <f>INDEX('P-07 HACCP score'!$C$3:$E$7,MATCH(I229,'P-07 HACCP score'!$B$3:$B$7,0),MATCH('D-14 Ernst'!E$2,'P-07 HACCP score'!$C$2:$E$2,0))</f>
        <v>0</v>
      </c>
      <c r="BC229" s="61">
        <f>INDEX('P-07 HACCP score'!$C$3:$E$7,MATCH(J229,'P-07 HACCP score'!$B$3:$B$7,0),MATCH('D-14 Ernst'!F$2,'P-07 HACCP score'!$C$2:$E$2,0))</f>
        <v>0</v>
      </c>
      <c r="BD229" s="61">
        <f>INDEX('P-07 HACCP score'!$C$3:$E$7,MATCH(K229,'P-07 HACCP score'!$B$3:$B$7,0),MATCH('D-14 Ernst'!G$2,'P-07 HACCP score'!$C$2:$E$2,0))</f>
        <v>0</v>
      </c>
      <c r="BE229" s="61">
        <f>INDEX('P-07 HACCP score'!$C$3:$E$7,MATCH(L229,'P-07 HACCP score'!$B$3:$B$7,0),MATCH('D-14 Ernst'!H$2,'P-07 HACCP score'!$C$2:$E$2,0))</f>
        <v>0</v>
      </c>
      <c r="BF229" s="56">
        <f>INDEX('P-07 HACCP score'!$C$3:$E$7,MATCH(M229,'P-07 HACCP score'!$B$3:$B$7,0),MATCH('D-14 Ernst'!I$2,'P-07 HACCP score'!$C$2:$E$2,0))</f>
        <v>0</v>
      </c>
      <c r="BG229" s="56">
        <f>INDEX('P-07 HACCP score'!$C$3:$E$7,MATCH(N229,'P-07 HACCP score'!$B$3:$B$7,0),MATCH('D-14 Ernst'!J$2,'P-07 HACCP score'!$C$2:$E$2,0))</f>
        <v>0</v>
      </c>
      <c r="BH229" s="56" t="e">
        <f>INDEX('P-07 HACCP score'!$C$3:$E$7,MATCH(O229,'P-07 HACCP score'!$B$3:$B$7,0),MATCH('D-14 Ernst'!K$2,'P-07 HACCP score'!$C$2:$E$2,0))</f>
        <v>#N/A</v>
      </c>
      <c r="BI229" s="62">
        <f>INDEX('P-07 HACCP score'!$C$3:$E$7,MATCH(P229,'P-07 HACCP score'!$B$3:$B$7,0),MATCH('D-14 Ernst'!L$2,'P-07 HACCP score'!$C$2:$E$2,0))</f>
        <v>0</v>
      </c>
      <c r="BJ229" s="62">
        <f>INDEX('P-07 HACCP score'!$C$3:$E$7,MATCH(Q229,'P-07 HACCP score'!$B$3:$B$7,0),MATCH('D-14 Ernst'!M$2,'P-07 HACCP score'!$C$2:$E$2,0))</f>
        <v>0</v>
      </c>
      <c r="BK229" s="56">
        <f>INDEX('P-07 HACCP score'!$C$3:$E$7,MATCH(R229,'P-07 HACCP score'!$B$3:$B$7,0),MATCH('D-14 Ernst'!N$2,'P-07 HACCP score'!$C$2:$E$2,0))</f>
        <v>5</v>
      </c>
      <c r="BL229" s="56">
        <f>INDEX('P-07 HACCP score'!$C$3:$E$7,MATCH(S229,'P-07 HACCP score'!$B$3:$B$7,0),MATCH('D-14 Ernst'!O$2,'P-07 HACCP score'!$C$2:$E$2,0))</f>
        <v>0</v>
      </c>
      <c r="BM229" s="56">
        <f>INDEX('P-07 HACCP score'!$C$3:$E$7,MATCH(T229,'P-07 HACCP score'!$B$3:$B$7,0),MATCH('D-14 Ernst'!P$2,'P-07 HACCP score'!$C$2:$E$2,0))</f>
        <v>1.5</v>
      </c>
      <c r="BN229" s="56">
        <f>INDEX('P-07 HACCP score'!$C$3:$E$7,MATCH(U229,'P-07 HACCP score'!$B$3:$B$7,0),MATCH('D-14 Ernst'!Q$2,'P-07 HACCP score'!$C$2:$E$2,0))</f>
        <v>0</v>
      </c>
      <c r="BO229" s="56">
        <f>INDEX('P-07 HACCP score'!$C$3:$E$7,MATCH(V229,'P-07 HACCP score'!$B$3:$B$7,0),MATCH('D-14 Ernst'!R$2,'P-07 HACCP score'!$C$2:$E$2,0))</f>
        <v>0</v>
      </c>
      <c r="BP229" s="56">
        <f>INDEX('P-07 HACCP score'!$C$3:$E$7,MATCH(W229,'P-07 HACCP score'!$B$3:$B$7,0),MATCH('D-14 Ernst'!S$2,'P-07 HACCP score'!$C$2:$E$2,0))</f>
        <v>0</v>
      </c>
      <c r="BQ229" s="56" t="e">
        <f>INDEX('P-07 HACCP score'!$C$3:$E$7,MATCH(X229,'P-07 HACCP score'!$B$3:$B$7,0),MATCH('D-14 Ernst'!T$2,'P-07 HACCP score'!$C$2:$E$2,0))</f>
        <v>#N/A</v>
      </c>
      <c r="BR229" s="63">
        <f>INDEX('P-07 HACCP score'!$C$3:$E$7,MATCH(Y229,'P-07 HACCP score'!$B$3:$B$7,0),MATCH('D-14 Ernst'!U$2,'P-07 HACCP score'!$C$2:$E$2,0))</f>
        <v>0</v>
      </c>
      <c r="BS229" s="63">
        <f>INDEX('P-07 HACCP score'!$C$3:$E$7,MATCH(Z229,'P-07 HACCP score'!$B$3:$B$7,0),MATCH('D-14 Ernst'!V$2,'P-07 HACCP score'!$C$2:$E$2,0))</f>
        <v>0</v>
      </c>
      <c r="BT229" s="63">
        <f>INDEX('P-07 HACCP score'!$C$3:$E$7,MATCH(AA229,'P-07 HACCP score'!$B$3:$B$7,0),MATCH('D-14 Ernst'!W$2,'P-07 HACCP score'!$C$2:$E$2,0))</f>
        <v>0</v>
      </c>
      <c r="BU229" s="56">
        <f>INDEX('P-07 HACCP score'!$C$3:$E$7,MATCH(AB229,'P-07 HACCP score'!$B$3:$B$7,0),MATCH('D-14 Ernst'!X$2,'P-07 HACCP score'!$C$2:$E$2,0))</f>
        <v>0</v>
      </c>
      <c r="BV229" s="56">
        <f>INDEX('P-07 HACCP score'!$C$3:$E$7,MATCH(AC229,'P-07 HACCP score'!$B$3:$B$7,0),MATCH('D-14 Ernst'!Y$2,'P-07 HACCP score'!$C$2:$E$2,0))</f>
        <v>0</v>
      </c>
      <c r="BW229" s="56">
        <f>INDEX('P-07 HACCP score'!$C$3:$E$7,MATCH(AD229,'P-07 HACCP score'!$B$3:$B$7,0),MATCH('D-14 Ernst'!Z$2,'P-07 HACCP score'!$C$2:$E$2,0))</f>
        <v>0</v>
      </c>
      <c r="BX229" s="56">
        <f>INDEX('P-07 HACCP score'!$C$3:$E$7,MATCH(AE229,'P-07 HACCP score'!$B$3:$B$7,0),MATCH('D-14 Ernst'!AA$2,'P-07 HACCP score'!$C$2:$E$2,0))</f>
        <v>0</v>
      </c>
      <c r="BY229" s="56">
        <f>INDEX('P-07 HACCP score'!$C$3:$E$7,MATCH(AF229,'P-07 HACCP score'!$B$3:$B$7,0),MATCH('D-14 Ernst'!AB$2,'P-07 HACCP score'!$C$2:$E$2,0))</f>
        <v>0</v>
      </c>
      <c r="BZ229" s="56">
        <f>INDEX('P-07 HACCP score'!$C$3:$E$7,MATCH(AG229,'P-07 HACCP score'!$B$3:$B$7,0),MATCH('D-14 Ernst'!AC$2,'P-07 HACCP score'!$C$2:$E$2,0))</f>
        <v>0</v>
      </c>
      <c r="CA229" s="56">
        <f>INDEX('P-07 HACCP score'!$C$3:$E$7,MATCH(AH229,'P-07 HACCP score'!$B$3:$B$7,0),MATCH('D-14 Ernst'!AD$2,'P-07 HACCP score'!$C$2:$E$2,0))</f>
        <v>0</v>
      </c>
      <c r="CB229" s="56">
        <f>INDEX('P-07 HACCP score'!$C$3:$E$7,MATCH(AI229,'P-07 HACCP score'!$B$3:$B$7,0),MATCH('D-14 Ernst'!AE$2,'P-07 HACCP score'!$C$2:$E$2,0))</f>
        <v>0</v>
      </c>
      <c r="CC229" s="56">
        <f>INDEX('P-07 HACCP score'!$C$3:$E$7,MATCH(AJ229,'P-07 HACCP score'!$B$3:$B$7,0),MATCH('D-14 Ernst'!AF$2,'P-07 HACCP score'!$C$2:$E$2,0))</f>
        <v>0</v>
      </c>
      <c r="CD229" s="56">
        <f>INDEX('P-07 HACCP score'!$C$3:$E$7,MATCH(AK229,'P-07 HACCP score'!$B$3:$B$7,0),MATCH('D-14 Ernst'!AG$2,'P-07 HACCP score'!$C$2:$E$2,0))</f>
        <v>0</v>
      </c>
    </row>
    <row r="230" spans="1:82" x14ac:dyDescent="0.3">
      <c r="A230" s="48">
        <v>53720</v>
      </c>
      <c r="B230" s="49" t="s">
        <v>337</v>
      </c>
      <c r="C230" s="45" t="s">
        <v>182</v>
      </c>
      <c r="D230" s="39">
        <v>3</v>
      </c>
      <c r="E230" s="8" t="s">
        <v>83</v>
      </c>
      <c r="F230" s="7"/>
      <c r="G230" s="7"/>
      <c r="H230" s="7" t="str">
        <f>IF(COUNTIF(I230:M230,"H"),"H",
IF(COUNTIF(I230:M230,"M"),"M",
IF(COUNTIF(I230:M230,"L"),"L",
IF(COUNTIF(I230:M230,"B"),"B",""))))</f>
        <v/>
      </c>
      <c r="I230" s="10"/>
      <c r="J230" s="10"/>
      <c r="K230" s="10"/>
      <c r="L230" s="10"/>
      <c r="M230" s="10"/>
      <c r="N230" s="7"/>
      <c r="O230" s="7" t="str">
        <f>IF(COUNTIF(P230:Q230,"H"),"H",
IF(COUNTIF(P230:Q230,"M"),"M",
IF(COUNTIF(P230:Q230,"L"),"L",
IF(COUNTIF(P230:Q230,"B"),"B",""))))</f>
        <v/>
      </c>
      <c r="P230" s="12"/>
      <c r="Q230" s="12"/>
      <c r="R230" s="7"/>
      <c r="S230" s="7"/>
      <c r="T230" s="7"/>
      <c r="U230" s="7"/>
      <c r="V230" s="7"/>
      <c r="W230" s="7"/>
      <c r="X230" s="7" t="str">
        <f>IF(COUNTIF(Y230:AA230,"H"),"H",
IF(COUNTIF(Y230:AA230,"M"),"M",
IF(COUNTIF(Y230:AA230,"L"),"L",
IF(COUNTIF(Y230:AA230,"B"),"B",""))))</f>
        <v/>
      </c>
      <c r="Y230" s="25"/>
      <c r="Z230" s="25"/>
      <c r="AA230" s="25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>
        <f>COUNTIF(AX230:BA230,5)+COUNTIF(BG230:BH230,5)+COUNTIF(BK230:BQ230,5)+COUNTIF(BU230:CD230,5)+COUNTIF(AX230:BA230,9)+COUNTIF(BG230:BH230,9)+COUNTIF(BK230:BQ230,9)+COUNTIF(BU230:CD230,9)</f>
        <v>0</v>
      </c>
      <c r="AM230" s="7">
        <f>COUNTIF(AX230:BA230,15)+COUNTIF(BG230:BH230,15)+COUNTIF(BK230:BQ230,15)+COUNTIF(BU230:CD230,15)+COUNTIF(AX230:BA230,25)+COUNTIF(BG230:BH230,25)+COUNTIF(BK230:BQ230,25)+COUNTIF(BU230:CD230,25)</f>
        <v>0</v>
      </c>
      <c r="AN230" s="7" t="str">
        <f>IF(AM230&gt;=1,"HIGH",IF(AL230&gt;=2,"MEDIUM","LOW"))</f>
        <v>LOW</v>
      </c>
      <c r="AO230" s="7" t="str">
        <f>IF(AND(AM230=1,OR(H230="H",AB230="H"),TEXT(D230,0)&lt;&gt;"4"),"Y","N" )</f>
        <v>N</v>
      </c>
      <c r="AP230" s="7" t="s">
        <v>85</v>
      </c>
      <c r="AQ230" s="7" t="str">
        <f>IF(OR(AP230="Y",AO230="Y"),"MEDIUM",AN230)</f>
        <v>LOW</v>
      </c>
      <c r="AR230" s="57" t="s">
        <v>84</v>
      </c>
      <c r="AS230" s="57" t="s">
        <v>85</v>
      </c>
      <c r="AT230" s="57" t="s">
        <v>85</v>
      </c>
      <c r="AU230" s="57" t="str">
        <f>IF(AND(AR230="H",AS230="S"),"Y",IF(OR(AND(AR230="L",AS230="S",AT230="Y"),AND(AR230="H",AS230="G",AT230="Y")),"Y","N"))</f>
        <v>N</v>
      </c>
      <c r="AW230" s="57" t="str">
        <f>IF(AU230="N",AQ230,IF(AQ230="LOW","MEDIUM","HIGH"))</f>
        <v>LOW</v>
      </c>
      <c r="AX230" s="56">
        <f>INDEX('P-07 HACCP score'!$C$3:$E$7,MATCH(E230,'P-07 HACCP score'!$B$3:$B$7,0),MATCH('D-14 Ernst'!A$2,'P-07 HACCP score'!$C$2:$E$2,0))</f>
        <v>1.5</v>
      </c>
      <c r="AY230" s="56">
        <f>INDEX('P-07 HACCP score'!$C$3:$E$7,MATCH(F230,'P-07 HACCP score'!$B$3:$B$7,0),MATCH('D-14 Ernst'!B$2,'P-07 HACCP score'!$C$2:$E$2,0))</f>
        <v>0</v>
      </c>
      <c r="AZ230" s="56">
        <f>INDEX('P-07 HACCP score'!$C$3:$E$7,MATCH(G230,'P-07 HACCP score'!$B$3:$B$7,0),MATCH('D-14 Ernst'!C$2,'P-07 HACCP score'!$C$2:$E$2,0))</f>
        <v>0</v>
      </c>
      <c r="BA230" s="56" t="e">
        <f>INDEX('P-07 HACCP score'!$C$3:$E$7,MATCH(H230,'P-07 HACCP score'!$B$3:$B$7,0),MATCH('D-14 Ernst'!D$2,'P-07 HACCP score'!$C$2:$E$2,0))</f>
        <v>#N/A</v>
      </c>
      <c r="BB230" s="61">
        <f>INDEX('P-07 HACCP score'!$C$3:$E$7,MATCH(I230,'P-07 HACCP score'!$B$3:$B$7,0),MATCH('D-14 Ernst'!E$2,'P-07 HACCP score'!$C$2:$E$2,0))</f>
        <v>0</v>
      </c>
      <c r="BC230" s="61">
        <f>INDEX('P-07 HACCP score'!$C$3:$E$7,MATCH(J230,'P-07 HACCP score'!$B$3:$B$7,0),MATCH('D-14 Ernst'!F$2,'P-07 HACCP score'!$C$2:$E$2,0))</f>
        <v>0</v>
      </c>
      <c r="BD230" s="61">
        <f>INDEX('P-07 HACCP score'!$C$3:$E$7,MATCH(K230,'P-07 HACCP score'!$B$3:$B$7,0),MATCH('D-14 Ernst'!G$2,'P-07 HACCP score'!$C$2:$E$2,0))</f>
        <v>0</v>
      </c>
      <c r="BE230" s="61">
        <f>INDEX('P-07 HACCP score'!$C$3:$E$7,MATCH(L230,'P-07 HACCP score'!$B$3:$B$7,0),MATCH('D-14 Ernst'!H$2,'P-07 HACCP score'!$C$2:$E$2,0))</f>
        <v>0</v>
      </c>
      <c r="BF230" s="56">
        <f>INDEX('P-07 HACCP score'!$C$3:$E$7,MATCH(M230,'P-07 HACCP score'!$B$3:$B$7,0),MATCH('D-14 Ernst'!I$2,'P-07 HACCP score'!$C$2:$E$2,0))</f>
        <v>0</v>
      </c>
      <c r="BG230" s="56">
        <f>INDEX('P-07 HACCP score'!$C$3:$E$7,MATCH(N230,'P-07 HACCP score'!$B$3:$B$7,0),MATCH('D-14 Ernst'!J$2,'P-07 HACCP score'!$C$2:$E$2,0))</f>
        <v>0</v>
      </c>
      <c r="BH230" s="56" t="e">
        <f>INDEX('P-07 HACCP score'!$C$3:$E$7,MATCH(O230,'P-07 HACCP score'!$B$3:$B$7,0),MATCH('D-14 Ernst'!K$2,'P-07 HACCP score'!$C$2:$E$2,0))</f>
        <v>#N/A</v>
      </c>
      <c r="BI230" s="62">
        <f>INDEX('P-07 HACCP score'!$C$3:$E$7,MATCH(P230,'P-07 HACCP score'!$B$3:$B$7,0),MATCH('D-14 Ernst'!L$2,'P-07 HACCP score'!$C$2:$E$2,0))</f>
        <v>0</v>
      </c>
      <c r="BJ230" s="62">
        <f>INDEX('P-07 HACCP score'!$C$3:$E$7,MATCH(Q230,'P-07 HACCP score'!$B$3:$B$7,0),MATCH('D-14 Ernst'!M$2,'P-07 HACCP score'!$C$2:$E$2,0))</f>
        <v>0</v>
      </c>
      <c r="BK230" s="56">
        <f>INDEX('P-07 HACCP score'!$C$3:$E$7,MATCH(R230,'P-07 HACCP score'!$B$3:$B$7,0),MATCH('D-14 Ernst'!N$2,'P-07 HACCP score'!$C$2:$E$2,0))</f>
        <v>0</v>
      </c>
      <c r="BL230" s="56">
        <f>INDEX('P-07 HACCP score'!$C$3:$E$7,MATCH(S230,'P-07 HACCP score'!$B$3:$B$7,0),MATCH('D-14 Ernst'!O$2,'P-07 HACCP score'!$C$2:$E$2,0))</f>
        <v>0</v>
      </c>
      <c r="BM230" s="56">
        <f>INDEX('P-07 HACCP score'!$C$3:$E$7,MATCH(T230,'P-07 HACCP score'!$B$3:$B$7,0),MATCH('D-14 Ernst'!P$2,'P-07 HACCP score'!$C$2:$E$2,0))</f>
        <v>0</v>
      </c>
      <c r="BN230" s="56">
        <f>INDEX('P-07 HACCP score'!$C$3:$E$7,MATCH(U230,'P-07 HACCP score'!$B$3:$B$7,0),MATCH('D-14 Ernst'!Q$2,'P-07 HACCP score'!$C$2:$E$2,0))</f>
        <v>0</v>
      </c>
      <c r="BO230" s="56">
        <f>INDEX('P-07 HACCP score'!$C$3:$E$7,MATCH(V230,'P-07 HACCP score'!$B$3:$B$7,0),MATCH('D-14 Ernst'!R$2,'P-07 HACCP score'!$C$2:$E$2,0))</f>
        <v>0</v>
      </c>
      <c r="BP230" s="56">
        <f>INDEX('P-07 HACCP score'!$C$3:$E$7,MATCH(W230,'P-07 HACCP score'!$B$3:$B$7,0),MATCH('D-14 Ernst'!S$2,'P-07 HACCP score'!$C$2:$E$2,0))</f>
        <v>0</v>
      </c>
      <c r="BQ230" s="56" t="e">
        <f>INDEX('P-07 HACCP score'!$C$3:$E$7,MATCH(X230,'P-07 HACCP score'!$B$3:$B$7,0),MATCH('D-14 Ernst'!T$2,'P-07 HACCP score'!$C$2:$E$2,0))</f>
        <v>#N/A</v>
      </c>
      <c r="BR230" s="63">
        <f>INDEX('P-07 HACCP score'!$C$3:$E$7,MATCH(Y230,'P-07 HACCP score'!$B$3:$B$7,0),MATCH('D-14 Ernst'!U$2,'P-07 HACCP score'!$C$2:$E$2,0))</f>
        <v>0</v>
      </c>
      <c r="BS230" s="63">
        <f>INDEX('P-07 HACCP score'!$C$3:$E$7,MATCH(Z230,'P-07 HACCP score'!$B$3:$B$7,0),MATCH('D-14 Ernst'!V$2,'P-07 HACCP score'!$C$2:$E$2,0))</f>
        <v>0</v>
      </c>
      <c r="BT230" s="63">
        <f>INDEX('P-07 HACCP score'!$C$3:$E$7,MATCH(AA230,'P-07 HACCP score'!$B$3:$B$7,0),MATCH('D-14 Ernst'!W$2,'P-07 HACCP score'!$C$2:$E$2,0))</f>
        <v>0</v>
      </c>
      <c r="BU230" s="56">
        <f>INDEX('P-07 HACCP score'!$C$3:$E$7,MATCH(AB230,'P-07 HACCP score'!$B$3:$B$7,0),MATCH('D-14 Ernst'!X$2,'P-07 HACCP score'!$C$2:$E$2,0))</f>
        <v>0</v>
      </c>
      <c r="BV230" s="56">
        <f>INDEX('P-07 HACCP score'!$C$3:$E$7,MATCH(AC230,'P-07 HACCP score'!$B$3:$B$7,0),MATCH('D-14 Ernst'!Y$2,'P-07 HACCP score'!$C$2:$E$2,0))</f>
        <v>0</v>
      </c>
      <c r="BW230" s="56">
        <f>INDEX('P-07 HACCP score'!$C$3:$E$7,MATCH(AD230,'P-07 HACCP score'!$B$3:$B$7,0),MATCH('D-14 Ernst'!Z$2,'P-07 HACCP score'!$C$2:$E$2,0))</f>
        <v>0</v>
      </c>
      <c r="BX230" s="56">
        <f>INDEX('P-07 HACCP score'!$C$3:$E$7,MATCH(AE230,'P-07 HACCP score'!$B$3:$B$7,0),MATCH('D-14 Ernst'!AA$2,'P-07 HACCP score'!$C$2:$E$2,0))</f>
        <v>0</v>
      </c>
      <c r="BY230" s="56">
        <f>INDEX('P-07 HACCP score'!$C$3:$E$7,MATCH(AF230,'P-07 HACCP score'!$B$3:$B$7,0),MATCH('D-14 Ernst'!AB$2,'P-07 HACCP score'!$C$2:$E$2,0))</f>
        <v>0</v>
      </c>
      <c r="BZ230" s="56">
        <f>INDEX('P-07 HACCP score'!$C$3:$E$7,MATCH(AG230,'P-07 HACCP score'!$B$3:$B$7,0),MATCH('D-14 Ernst'!AC$2,'P-07 HACCP score'!$C$2:$E$2,0))</f>
        <v>0</v>
      </c>
      <c r="CA230" s="56">
        <f>INDEX('P-07 HACCP score'!$C$3:$E$7,MATCH(AH230,'P-07 HACCP score'!$B$3:$B$7,0),MATCH('D-14 Ernst'!AD$2,'P-07 HACCP score'!$C$2:$E$2,0))</f>
        <v>0</v>
      </c>
      <c r="CB230" s="56">
        <f>INDEX('P-07 HACCP score'!$C$3:$E$7,MATCH(AI230,'P-07 HACCP score'!$B$3:$B$7,0),MATCH('D-14 Ernst'!AE$2,'P-07 HACCP score'!$C$2:$E$2,0))</f>
        <v>0</v>
      </c>
      <c r="CC230" s="56">
        <f>INDEX('P-07 HACCP score'!$C$3:$E$7,MATCH(AJ230,'P-07 HACCP score'!$B$3:$B$7,0),MATCH('D-14 Ernst'!AF$2,'P-07 HACCP score'!$C$2:$E$2,0))</f>
        <v>0</v>
      </c>
      <c r="CD230" s="56">
        <f>INDEX('P-07 HACCP score'!$C$3:$E$7,MATCH(AK230,'P-07 HACCP score'!$B$3:$B$7,0),MATCH('D-14 Ernst'!AG$2,'P-07 HACCP score'!$C$2:$E$2,0))</f>
        <v>0</v>
      </c>
    </row>
    <row r="231" spans="1:82" x14ac:dyDescent="0.3">
      <c r="A231" s="48">
        <v>53730</v>
      </c>
      <c r="B231" s="51" t="s">
        <v>338</v>
      </c>
      <c r="C231" s="45" t="s">
        <v>182</v>
      </c>
      <c r="D231" s="39">
        <v>3</v>
      </c>
      <c r="E231" s="8"/>
      <c r="F231" s="7"/>
      <c r="G231" s="7"/>
      <c r="H231" s="7" t="str">
        <f>IF(COUNTIF(I231:M231,"H"),"H",
IF(COUNTIF(I231:M231,"M"),"M",
IF(COUNTIF(I231:M231,"L"),"L",
IF(COUNTIF(I231:M231,"B"),"B",""))))</f>
        <v/>
      </c>
      <c r="I231" s="10"/>
      <c r="J231" s="10"/>
      <c r="K231" s="10"/>
      <c r="L231" s="10"/>
      <c r="M231" s="10"/>
      <c r="N231" s="7"/>
      <c r="O231" s="7" t="str">
        <f>IF(COUNTIF(P231:Q231,"H"),"H",
IF(COUNTIF(P231:Q231,"M"),"M",
IF(COUNTIF(P231:Q231,"L"),"L",
IF(COUNTIF(P231:Q231,"B"),"B",""))))</f>
        <v/>
      </c>
      <c r="P231" s="12"/>
      <c r="Q231" s="12"/>
      <c r="R231" s="7"/>
      <c r="S231" s="7"/>
      <c r="T231" s="7"/>
      <c r="U231" s="7"/>
      <c r="V231" s="7"/>
      <c r="W231" s="7"/>
      <c r="X231" s="7" t="str">
        <f>IF(COUNTIF(Y231:AA231,"H"),"H",
IF(COUNTIF(Y231:AA231,"M"),"M",
IF(COUNTIF(Y231:AA231,"L"),"L",
IF(COUNTIF(Y231:AA231,"B"),"B",""))))</f>
        <v/>
      </c>
      <c r="Y231" s="25"/>
      <c r="Z231" s="25"/>
      <c r="AA231" s="25"/>
      <c r="AB231" s="7"/>
      <c r="AC231" s="7"/>
      <c r="AD231" s="7"/>
      <c r="AE231" s="7"/>
      <c r="AF231" s="7"/>
      <c r="AG231" s="7"/>
      <c r="AH231" s="7"/>
      <c r="AI231" s="7"/>
      <c r="AJ231" s="7" t="s">
        <v>84</v>
      </c>
      <c r="AK231" s="7"/>
      <c r="AL231" s="7">
        <f>COUNTIF(AX231:BA231,5)+COUNTIF(BG231:BH231,5)+COUNTIF(BK231:BQ231,5)+COUNTIF(BU231:CD231,5)+COUNTIF(AX231:BA231,9)+COUNTIF(BG231:BH231,9)+COUNTIF(BK231:BQ231,9)+COUNTIF(BU231:CD231,9)</f>
        <v>0</v>
      </c>
      <c r="AM231" s="7">
        <f>COUNTIF(AX231:BA231,15)+COUNTIF(BG231:BH231,15)+COUNTIF(BK231:BQ231,15)+COUNTIF(BU231:CD231,15)+COUNTIF(AX231:BA231,25)+COUNTIF(BG231:BH231,25)+COUNTIF(BK231:BQ231,25)+COUNTIF(BU231:CD231,25)</f>
        <v>0</v>
      </c>
      <c r="AN231" s="7" t="str">
        <f>IF(AM231&gt;=1,"HIGH",IF(AL231&gt;=2,"MEDIUM","LOW"))</f>
        <v>LOW</v>
      </c>
      <c r="AO231" s="7" t="str">
        <f>IF(AND(AM231=1,OR(H231="H",AB231="H"),TEXT(D231,0)&lt;&gt;"4"),"Y","N" )</f>
        <v>N</v>
      </c>
      <c r="AP231" s="7" t="s">
        <v>85</v>
      </c>
      <c r="AQ231" s="7" t="str">
        <f>IF(OR(AP231="Y",AO231="Y"),"MEDIUM",AN231)</f>
        <v>LOW</v>
      </c>
      <c r="AR231" s="57" t="s">
        <v>92</v>
      </c>
      <c r="AS231" s="57" t="s">
        <v>86</v>
      </c>
      <c r="AT231" s="57" t="s">
        <v>85</v>
      </c>
      <c r="AU231" s="57" t="str">
        <f>IF(AND(AR231="H",AS231="S"),"Y",IF(OR(AND(AR231="L",AS231="S",AT231="Y"),AND(AR231="H",AS231="G",AT231="Y")),"Y","N"))</f>
        <v>N</v>
      </c>
      <c r="AW231" s="57" t="str">
        <f>IF(AU231="N",AQ231,IF(AQ231="LOW","MEDIUM","HIGH"))</f>
        <v>LOW</v>
      </c>
      <c r="AX231" s="56">
        <f>INDEX('P-07 HACCP score'!$C$3:$E$7,MATCH(E231,'P-07 HACCP score'!$B$3:$B$7,0),MATCH('D-14 Ernst'!A$2,'P-07 HACCP score'!$C$2:$E$2,0))</f>
        <v>0</v>
      </c>
      <c r="AY231" s="56">
        <f>INDEX('P-07 HACCP score'!$C$3:$E$7,MATCH(F231,'P-07 HACCP score'!$B$3:$B$7,0),MATCH('D-14 Ernst'!B$2,'P-07 HACCP score'!$C$2:$E$2,0))</f>
        <v>0</v>
      </c>
      <c r="AZ231" s="56">
        <f>INDEX('P-07 HACCP score'!$C$3:$E$7,MATCH(G231,'P-07 HACCP score'!$B$3:$B$7,0),MATCH('D-14 Ernst'!C$2,'P-07 HACCP score'!$C$2:$E$2,0))</f>
        <v>0</v>
      </c>
      <c r="BA231" s="56" t="e">
        <f>INDEX('P-07 HACCP score'!$C$3:$E$7,MATCH(H231,'P-07 HACCP score'!$B$3:$B$7,0),MATCH('D-14 Ernst'!D$2,'P-07 HACCP score'!$C$2:$E$2,0))</f>
        <v>#N/A</v>
      </c>
      <c r="BB231" s="61">
        <f>INDEX('P-07 HACCP score'!$C$3:$E$7,MATCH(I231,'P-07 HACCP score'!$B$3:$B$7,0),MATCH('D-14 Ernst'!E$2,'P-07 HACCP score'!$C$2:$E$2,0))</f>
        <v>0</v>
      </c>
      <c r="BC231" s="61">
        <f>INDEX('P-07 HACCP score'!$C$3:$E$7,MATCH(J231,'P-07 HACCP score'!$B$3:$B$7,0),MATCH('D-14 Ernst'!F$2,'P-07 HACCP score'!$C$2:$E$2,0))</f>
        <v>0</v>
      </c>
      <c r="BD231" s="61">
        <f>INDEX('P-07 HACCP score'!$C$3:$E$7,MATCH(K231,'P-07 HACCP score'!$B$3:$B$7,0),MATCH('D-14 Ernst'!G$2,'P-07 HACCP score'!$C$2:$E$2,0))</f>
        <v>0</v>
      </c>
      <c r="BE231" s="61">
        <f>INDEX('P-07 HACCP score'!$C$3:$E$7,MATCH(L231,'P-07 HACCP score'!$B$3:$B$7,0),MATCH('D-14 Ernst'!H$2,'P-07 HACCP score'!$C$2:$E$2,0))</f>
        <v>0</v>
      </c>
      <c r="BF231" s="56">
        <f>INDEX('P-07 HACCP score'!$C$3:$E$7,MATCH(M231,'P-07 HACCP score'!$B$3:$B$7,0),MATCH('D-14 Ernst'!I$2,'P-07 HACCP score'!$C$2:$E$2,0))</f>
        <v>0</v>
      </c>
      <c r="BG231" s="56">
        <f>INDEX('P-07 HACCP score'!$C$3:$E$7,MATCH(N231,'P-07 HACCP score'!$B$3:$B$7,0),MATCH('D-14 Ernst'!J$2,'P-07 HACCP score'!$C$2:$E$2,0))</f>
        <v>0</v>
      </c>
      <c r="BH231" s="56" t="e">
        <f>INDEX('P-07 HACCP score'!$C$3:$E$7,MATCH(O231,'P-07 HACCP score'!$B$3:$B$7,0),MATCH('D-14 Ernst'!K$2,'P-07 HACCP score'!$C$2:$E$2,0))</f>
        <v>#N/A</v>
      </c>
      <c r="BI231" s="62">
        <f>INDEX('P-07 HACCP score'!$C$3:$E$7,MATCH(P231,'P-07 HACCP score'!$B$3:$B$7,0),MATCH('D-14 Ernst'!L$2,'P-07 HACCP score'!$C$2:$E$2,0))</f>
        <v>0</v>
      </c>
      <c r="BJ231" s="62">
        <f>INDEX('P-07 HACCP score'!$C$3:$E$7,MATCH(Q231,'P-07 HACCP score'!$B$3:$B$7,0),MATCH('D-14 Ernst'!M$2,'P-07 HACCP score'!$C$2:$E$2,0))</f>
        <v>0</v>
      </c>
      <c r="BK231" s="56">
        <f>INDEX('P-07 HACCP score'!$C$3:$E$7,MATCH(R231,'P-07 HACCP score'!$B$3:$B$7,0),MATCH('D-14 Ernst'!N$2,'P-07 HACCP score'!$C$2:$E$2,0))</f>
        <v>0</v>
      </c>
      <c r="BL231" s="56">
        <f>INDEX('P-07 HACCP score'!$C$3:$E$7,MATCH(S231,'P-07 HACCP score'!$B$3:$B$7,0),MATCH('D-14 Ernst'!O$2,'P-07 HACCP score'!$C$2:$E$2,0))</f>
        <v>0</v>
      </c>
      <c r="BM231" s="56">
        <f>INDEX('P-07 HACCP score'!$C$3:$E$7,MATCH(T231,'P-07 HACCP score'!$B$3:$B$7,0),MATCH('D-14 Ernst'!P$2,'P-07 HACCP score'!$C$2:$E$2,0))</f>
        <v>0</v>
      </c>
      <c r="BN231" s="56">
        <f>INDEX('P-07 HACCP score'!$C$3:$E$7,MATCH(U231,'P-07 HACCP score'!$B$3:$B$7,0),MATCH('D-14 Ernst'!Q$2,'P-07 HACCP score'!$C$2:$E$2,0))</f>
        <v>0</v>
      </c>
      <c r="BO231" s="56">
        <f>INDEX('P-07 HACCP score'!$C$3:$E$7,MATCH(V231,'P-07 HACCP score'!$B$3:$B$7,0),MATCH('D-14 Ernst'!R$2,'P-07 HACCP score'!$C$2:$E$2,0))</f>
        <v>0</v>
      </c>
      <c r="BP231" s="56">
        <f>INDEX('P-07 HACCP score'!$C$3:$E$7,MATCH(W231,'P-07 HACCP score'!$B$3:$B$7,0),MATCH('D-14 Ernst'!S$2,'P-07 HACCP score'!$C$2:$E$2,0))</f>
        <v>0</v>
      </c>
      <c r="BQ231" s="56" t="e">
        <f>INDEX('P-07 HACCP score'!$C$3:$E$7,MATCH(X231,'P-07 HACCP score'!$B$3:$B$7,0),MATCH('D-14 Ernst'!T$2,'P-07 HACCP score'!$C$2:$E$2,0))</f>
        <v>#N/A</v>
      </c>
      <c r="BR231" s="63">
        <f>INDEX('P-07 HACCP score'!$C$3:$E$7,MATCH(Y231,'P-07 HACCP score'!$B$3:$B$7,0),MATCH('D-14 Ernst'!U$2,'P-07 HACCP score'!$C$2:$E$2,0))</f>
        <v>0</v>
      </c>
      <c r="BS231" s="63">
        <f>INDEX('P-07 HACCP score'!$C$3:$E$7,MATCH(Z231,'P-07 HACCP score'!$B$3:$B$7,0),MATCH('D-14 Ernst'!V$2,'P-07 HACCP score'!$C$2:$E$2,0))</f>
        <v>0</v>
      </c>
      <c r="BT231" s="63">
        <f>INDEX('P-07 HACCP score'!$C$3:$E$7,MATCH(AA231,'P-07 HACCP score'!$B$3:$B$7,0),MATCH('D-14 Ernst'!W$2,'P-07 HACCP score'!$C$2:$E$2,0))</f>
        <v>0</v>
      </c>
      <c r="BU231" s="56">
        <f>INDEX('P-07 HACCP score'!$C$3:$E$7,MATCH(AB231,'P-07 HACCP score'!$B$3:$B$7,0),MATCH('D-14 Ernst'!X$2,'P-07 HACCP score'!$C$2:$E$2,0))</f>
        <v>0</v>
      </c>
      <c r="BV231" s="56">
        <f>INDEX('P-07 HACCP score'!$C$3:$E$7,MATCH(AC231,'P-07 HACCP score'!$B$3:$B$7,0),MATCH('D-14 Ernst'!Y$2,'P-07 HACCP score'!$C$2:$E$2,0))</f>
        <v>0</v>
      </c>
      <c r="BW231" s="56">
        <f>INDEX('P-07 HACCP score'!$C$3:$E$7,MATCH(AD231,'P-07 HACCP score'!$B$3:$B$7,0),MATCH('D-14 Ernst'!Z$2,'P-07 HACCP score'!$C$2:$E$2,0))</f>
        <v>0</v>
      </c>
      <c r="BX231" s="56">
        <f>INDEX('P-07 HACCP score'!$C$3:$E$7,MATCH(AE231,'P-07 HACCP score'!$B$3:$B$7,0),MATCH('D-14 Ernst'!AA$2,'P-07 HACCP score'!$C$2:$E$2,0))</f>
        <v>0</v>
      </c>
      <c r="BY231" s="56">
        <f>INDEX('P-07 HACCP score'!$C$3:$E$7,MATCH(AF231,'P-07 HACCP score'!$B$3:$B$7,0),MATCH('D-14 Ernst'!AB$2,'P-07 HACCP score'!$C$2:$E$2,0))</f>
        <v>0</v>
      </c>
      <c r="BZ231" s="56">
        <f>INDEX('P-07 HACCP score'!$C$3:$E$7,MATCH(AG231,'P-07 HACCP score'!$B$3:$B$7,0),MATCH('D-14 Ernst'!AC$2,'P-07 HACCP score'!$C$2:$E$2,0))</f>
        <v>0</v>
      </c>
      <c r="CA231" s="56">
        <f>INDEX('P-07 HACCP score'!$C$3:$E$7,MATCH(AH231,'P-07 HACCP score'!$B$3:$B$7,0),MATCH('D-14 Ernst'!AD$2,'P-07 HACCP score'!$C$2:$E$2,0))</f>
        <v>0</v>
      </c>
      <c r="CB231" s="56">
        <f>INDEX('P-07 HACCP score'!$C$3:$E$7,MATCH(AI231,'P-07 HACCP score'!$B$3:$B$7,0),MATCH('D-14 Ernst'!AE$2,'P-07 HACCP score'!$C$2:$E$2,0))</f>
        <v>0</v>
      </c>
      <c r="CC231" s="56">
        <f>INDEX('P-07 HACCP score'!$C$3:$E$7,MATCH(AJ231,'P-07 HACCP score'!$B$3:$B$7,0),MATCH('D-14 Ernst'!AF$2,'P-07 HACCP score'!$C$2:$E$2,0))</f>
        <v>3</v>
      </c>
      <c r="CD231" s="56">
        <f>INDEX('P-07 HACCP score'!$C$3:$E$7,MATCH(AK231,'P-07 HACCP score'!$B$3:$B$7,0),MATCH('D-14 Ernst'!AG$2,'P-07 HACCP score'!$C$2:$E$2,0))</f>
        <v>0</v>
      </c>
    </row>
    <row r="232" spans="1:82" x14ac:dyDescent="0.3">
      <c r="A232" s="48">
        <v>51782</v>
      </c>
      <c r="B232" s="49" t="s">
        <v>339</v>
      </c>
      <c r="C232" s="45" t="s">
        <v>174</v>
      </c>
      <c r="D232" s="39">
        <v>3</v>
      </c>
      <c r="E232" s="8" t="s">
        <v>83</v>
      </c>
      <c r="F232" s="7"/>
      <c r="G232" s="7"/>
      <c r="H232" s="7" t="str">
        <f>IF(COUNTIF(I232:M232,"H"),"H",
IF(COUNTIF(I232:M232,"M"),"M",
IF(COUNTIF(I232:M232,"L"),"L",
IF(COUNTIF(I232:M232,"B"),"B",""))))</f>
        <v/>
      </c>
      <c r="I232" s="10"/>
      <c r="J232" s="10"/>
      <c r="K232" s="10"/>
      <c r="L232" s="10"/>
      <c r="M232" s="10"/>
      <c r="N232" s="7"/>
      <c r="O232" s="7" t="str">
        <f>IF(COUNTIF(P232:Q232,"H"),"H",
IF(COUNTIF(P232:Q232,"M"),"M",
IF(COUNTIF(P232:Q232,"L"),"L",
IF(COUNTIF(P232:Q232,"B"),"B",""))))</f>
        <v/>
      </c>
      <c r="P232" s="12"/>
      <c r="Q232" s="12"/>
      <c r="R232" s="7"/>
      <c r="S232" s="7"/>
      <c r="T232" s="7"/>
      <c r="U232" s="7"/>
      <c r="V232" s="7"/>
      <c r="W232" s="7"/>
      <c r="X232" s="7" t="str">
        <f>IF(COUNTIF(Y232:AA232,"H"),"H",
IF(COUNTIF(Y232:AA232,"M"),"M",
IF(COUNTIF(Y232:AA232,"L"),"L",
IF(COUNTIF(Y232:AA232,"B"),"B",""))))</f>
        <v/>
      </c>
      <c r="Y232" s="25"/>
      <c r="Z232" s="25"/>
      <c r="AA232" s="25"/>
      <c r="AB232" s="7" t="s">
        <v>83</v>
      </c>
      <c r="AC232" s="7"/>
      <c r="AD232" s="7"/>
      <c r="AE232" s="7"/>
      <c r="AF232" s="7"/>
      <c r="AG232" s="7"/>
      <c r="AH232" s="7"/>
      <c r="AI232" s="7"/>
      <c r="AJ232" s="7"/>
      <c r="AK232" s="7"/>
      <c r="AL232" s="7">
        <f>COUNTIF(AX232:BA232,5)+COUNTIF(BG232:BH232,5)+COUNTIF(BK232:BQ232,5)+COUNTIF(BU232:CD232,5)+COUNTIF(AX232:BA232,9)+COUNTIF(BG232:BH232,9)+COUNTIF(BK232:BQ232,9)+COUNTIF(BU232:CD232,9)</f>
        <v>0</v>
      </c>
      <c r="AM232" s="7">
        <f>COUNTIF(AX232:BA232,15)+COUNTIF(BG232:BH232,15)+COUNTIF(BK232:BQ232,15)+COUNTIF(BU232:CD232,15)+COUNTIF(AX232:BA232,25)+COUNTIF(BG232:BH232,25)+COUNTIF(BK232:BQ232,25)+COUNTIF(BU232:CD232,25)</f>
        <v>0</v>
      </c>
      <c r="AN232" s="7" t="str">
        <f>IF(AM232&gt;=1,"HIGH",IF(AL232&gt;=2,"MEDIUM","LOW"))</f>
        <v>LOW</v>
      </c>
      <c r="AO232" s="7" t="str">
        <f>IF(AND(AM232=1,OR(H232="H",AB232="H"),TEXT(D232,0)&lt;&gt;"4"),"Y","N" )</f>
        <v>N</v>
      </c>
      <c r="AP232" s="7" t="s">
        <v>85</v>
      </c>
      <c r="AQ232" s="7" t="str">
        <f>IF(OR(AP232="Y",AO232="Y"),"MEDIUM",AN232)</f>
        <v>LOW</v>
      </c>
      <c r="AR232" s="57" t="s">
        <v>84</v>
      </c>
      <c r="AS232" s="57" t="s">
        <v>85</v>
      </c>
      <c r="AT232" s="57" t="s">
        <v>85</v>
      </c>
      <c r="AU232" s="57" t="str">
        <f>IF(AND(AR232="H",AS232="S"),"Y",IF(OR(AND(AR232="L",AS232="S",AT232="Y"),AND(AR232="H",AS232="G",AT232="Y")),"Y","N"))</f>
        <v>N</v>
      </c>
      <c r="AW232" s="57" t="str">
        <f>IF(AU232="N",AQ232,IF(AQ232="LOW","MEDIUM","HIGH"))</f>
        <v>LOW</v>
      </c>
      <c r="AX232" s="56">
        <f>INDEX('P-07 HACCP score'!$C$3:$E$7,MATCH(E232,'P-07 HACCP score'!$B$3:$B$7,0),MATCH('D-14 Ernst'!A$2,'P-07 HACCP score'!$C$2:$E$2,0))</f>
        <v>1.5</v>
      </c>
      <c r="AY232" s="56">
        <f>INDEX('P-07 HACCP score'!$C$3:$E$7,MATCH(F232,'P-07 HACCP score'!$B$3:$B$7,0),MATCH('D-14 Ernst'!B$2,'P-07 HACCP score'!$C$2:$E$2,0))</f>
        <v>0</v>
      </c>
      <c r="AZ232" s="56">
        <f>INDEX('P-07 HACCP score'!$C$3:$E$7,MATCH(G232,'P-07 HACCP score'!$B$3:$B$7,0),MATCH('D-14 Ernst'!C$2,'P-07 HACCP score'!$C$2:$E$2,0))</f>
        <v>0</v>
      </c>
      <c r="BA232" s="56" t="e">
        <f>INDEX('P-07 HACCP score'!$C$3:$E$7,MATCH(H232,'P-07 HACCP score'!$B$3:$B$7,0),MATCH('D-14 Ernst'!D$2,'P-07 HACCP score'!$C$2:$E$2,0))</f>
        <v>#N/A</v>
      </c>
      <c r="BB232" s="61">
        <f>INDEX('P-07 HACCP score'!$C$3:$E$7,MATCH(I232,'P-07 HACCP score'!$B$3:$B$7,0),MATCH('D-14 Ernst'!E$2,'P-07 HACCP score'!$C$2:$E$2,0))</f>
        <v>0</v>
      </c>
      <c r="BC232" s="61">
        <f>INDEX('P-07 HACCP score'!$C$3:$E$7,MATCH(J232,'P-07 HACCP score'!$B$3:$B$7,0),MATCH('D-14 Ernst'!F$2,'P-07 HACCP score'!$C$2:$E$2,0))</f>
        <v>0</v>
      </c>
      <c r="BD232" s="61">
        <f>INDEX('P-07 HACCP score'!$C$3:$E$7,MATCH(K232,'P-07 HACCP score'!$B$3:$B$7,0),MATCH('D-14 Ernst'!G$2,'P-07 HACCP score'!$C$2:$E$2,0))</f>
        <v>0</v>
      </c>
      <c r="BE232" s="61">
        <f>INDEX('P-07 HACCP score'!$C$3:$E$7,MATCH(L232,'P-07 HACCP score'!$B$3:$B$7,0),MATCH('D-14 Ernst'!H$2,'P-07 HACCP score'!$C$2:$E$2,0))</f>
        <v>0</v>
      </c>
      <c r="BF232" s="56">
        <f>INDEX('P-07 HACCP score'!$C$3:$E$7,MATCH(M232,'P-07 HACCP score'!$B$3:$B$7,0),MATCH('D-14 Ernst'!I$2,'P-07 HACCP score'!$C$2:$E$2,0))</f>
        <v>0</v>
      </c>
      <c r="BG232" s="56">
        <f>INDEX('P-07 HACCP score'!$C$3:$E$7,MATCH(N232,'P-07 HACCP score'!$B$3:$B$7,0),MATCH('D-14 Ernst'!J$2,'P-07 HACCP score'!$C$2:$E$2,0))</f>
        <v>0</v>
      </c>
      <c r="BH232" s="56" t="e">
        <f>INDEX('P-07 HACCP score'!$C$3:$E$7,MATCH(O232,'P-07 HACCP score'!$B$3:$B$7,0),MATCH('D-14 Ernst'!K$2,'P-07 HACCP score'!$C$2:$E$2,0))</f>
        <v>#N/A</v>
      </c>
      <c r="BI232" s="62">
        <f>INDEX('P-07 HACCP score'!$C$3:$E$7,MATCH(P232,'P-07 HACCP score'!$B$3:$B$7,0),MATCH('D-14 Ernst'!L$2,'P-07 HACCP score'!$C$2:$E$2,0))</f>
        <v>0</v>
      </c>
      <c r="BJ232" s="62">
        <f>INDEX('P-07 HACCP score'!$C$3:$E$7,MATCH(Q232,'P-07 HACCP score'!$B$3:$B$7,0),MATCH('D-14 Ernst'!M$2,'P-07 HACCP score'!$C$2:$E$2,0))</f>
        <v>0</v>
      </c>
      <c r="BK232" s="56">
        <f>INDEX('P-07 HACCP score'!$C$3:$E$7,MATCH(R232,'P-07 HACCP score'!$B$3:$B$7,0),MATCH('D-14 Ernst'!N$2,'P-07 HACCP score'!$C$2:$E$2,0))</f>
        <v>0</v>
      </c>
      <c r="BL232" s="56">
        <f>INDEX('P-07 HACCP score'!$C$3:$E$7,MATCH(S232,'P-07 HACCP score'!$B$3:$B$7,0),MATCH('D-14 Ernst'!O$2,'P-07 HACCP score'!$C$2:$E$2,0))</f>
        <v>0</v>
      </c>
      <c r="BM232" s="56">
        <f>INDEX('P-07 HACCP score'!$C$3:$E$7,MATCH(T232,'P-07 HACCP score'!$B$3:$B$7,0),MATCH('D-14 Ernst'!P$2,'P-07 HACCP score'!$C$2:$E$2,0))</f>
        <v>0</v>
      </c>
      <c r="BN232" s="56">
        <f>INDEX('P-07 HACCP score'!$C$3:$E$7,MATCH(U232,'P-07 HACCP score'!$B$3:$B$7,0),MATCH('D-14 Ernst'!Q$2,'P-07 HACCP score'!$C$2:$E$2,0))</f>
        <v>0</v>
      </c>
      <c r="BO232" s="56">
        <f>INDEX('P-07 HACCP score'!$C$3:$E$7,MATCH(V232,'P-07 HACCP score'!$B$3:$B$7,0),MATCH('D-14 Ernst'!R$2,'P-07 HACCP score'!$C$2:$E$2,0))</f>
        <v>0</v>
      </c>
      <c r="BP232" s="56">
        <f>INDEX('P-07 HACCP score'!$C$3:$E$7,MATCH(W232,'P-07 HACCP score'!$B$3:$B$7,0),MATCH('D-14 Ernst'!S$2,'P-07 HACCP score'!$C$2:$E$2,0))</f>
        <v>0</v>
      </c>
      <c r="BQ232" s="56" t="e">
        <f>INDEX('P-07 HACCP score'!$C$3:$E$7,MATCH(X232,'P-07 HACCP score'!$B$3:$B$7,0),MATCH('D-14 Ernst'!T$2,'P-07 HACCP score'!$C$2:$E$2,0))</f>
        <v>#N/A</v>
      </c>
      <c r="BR232" s="63">
        <f>INDEX('P-07 HACCP score'!$C$3:$E$7,MATCH(Y232,'P-07 HACCP score'!$B$3:$B$7,0),MATCH('D-14 Ernst'!U$2,'P-07 HACCP score'!$C$2:$E$2,0))</f>
        <v>0</v>
      </c>
      <c r="BS232" s="63">
        <f>INDEX('P-07 HACCP score'!$C$3:$E$7,MATCH(Z232,'P-07 HACCP score'!$B$3:$B$7,0),MATCH('D-14 Ernst'!V$2,'P-07 HACCP score'!$C$2:$E$2,0))</f>
        <v>0</v>
      </c>
      <c r="BT232" s="63">
        <f>INDEX('P-07 HACCP score'!$C$3:$E$7,MATCH(AA232,'P-07 HACCP score'!$B$3:$B$7,0),MATCH('D-14 Ernst'!W$2,'P-07 HACCP score'!$C$2:$E$2,0))</f>
        <v>0</v>
      </c>
      <c r="BU232" s="56">
        <f>INDEX('P-07 HACCP score'!$C$3:$E$7,MATCH(AB232,'P-07 HACCP score'!$B$3:$B$7,0),MATCH('D-14 Ernst'!X$2,'P-07 HACCP score'!$C$2:$E$2,0))</f>
        <v>1.5</v>
      </c>
      <c r="BV232" s="56">
        <f>INDEX('P-07 HACCP score'!$C$3:$E$7,MATCH(AC232,'P-07 HACCP score'!$B$3:$B$7,0),MATCH('D-14 Ernst'!Y$2,'P-07 HACCP score'!$C$2:$E$2,0))</f>
        <v>0</v>
      </c>
      <c r="BW232" s="56">
        <f>INDEX('P-07 HACCP score'!$C$3:$E$7,MATCH(AD232,'P-07 HACCP score'!$B$3:$B$7,0),MATCH('D-14 Ernst'!Z$2,'P-07 HACCP score'!$C$2:$E$2,0))</f>
        <v>0</v>
      </c>
      <c r="BX232" s="56">
        <f>INDEX('P-07 HACCP score'!$C$3:$E$7,MATCH(AE232,'P-07 HACCP score'!$B$3:$B$7,0),MATCH('D-14 Ernst'!AA$2,'P-07 HACCP score'!$C$2:$E$2,0))</f>
        <v>0</v>
      </c>
      <c r="BY232" s="56">
        <f>INDEX('P-07 HACCP score'!$C$3:$E$7,MATCH(AF232,'P-07 HACCP score'!$B$3:$B$7,0),MATCH('D-14 Ernst'!AB$2,'P-07 HACCP score'!$C$2:$E$2,0))</f>
        <v>0</v>
      </c>
      <c r="BZ232" s="56">
        <f>INDEX('P-07 HACCP score'!$C$3:$E$7,MATCH(AG232,'P-07 HACCP score'!$B$3:$B$7,0),MATCH('D-14 Ernst'!AC$2,'P-07 HACCP score'!$C$2:$E$2,0))</f>
        <v>0</v>
      </c>
      <c r="CA232" s="56">
        <f>INDEX('P-07 HACCP score'!$C$3:$E$7,MATCH(AH232,'P-07 HACCP score'!$B$3:$B$7,0),MATCH('D-14 Ernst'!AD$2,'P-07 HACCP score'!$C$2:$E$2,0))</f>
        <v>0</v>
      </c>
      <c r="CB232" s="56">
        <f>INDEX('P-07 HACCP score'!$C$3:$E$7,MATCH(AI232,'P-07 HACCP score'!$B$3:$B$7,0),MATCH('D-14 Ernst'!AE$2,'P-07 HACCP score'!$C$2:$E$2,0))</f>
        <v>0</v>
      </c>
      <c r="CC232" s="56">
        <f>INDEX('P-07 HACCP score'!$C$3:$E$7,MATCH(AJ232,'P-07 HACCP score'!$B$3:$B$7,0),MATCH('D-14 Ernst'!AF$2,'P-07 HACCP score'!$C$2:$E$2,0))</f>
        <v>0</v>
      </c>
      <c r="CD232" s="56">
        <f>INDEX('P-07 HACCP score'!$C$3:$E$7,MATCH(AK232,'P-07 HACCP score'!$B$3:$B$7,0),MATCH('D-14 Ernst'!AG$2,'P-07 HACCP score'!$C$2:$E$2,0))</f>
        <v>0</v>
      </c>
    </row>
    <row r="233" spans="1:82" x14ac:dyDescent="0.3">
      <c r="A233" s="48">
        <v>51780</v>
      </c>
      <c r="B233" s="51" t="s">
        <v>340</v>
      </c>
      <c r="C233" s="45" t="s">
        <v>174</v>
      </c>
      <c r="D233" s="39">
        <v>3</v>
      </c>
      <c r="E233" s="8"/>
      <c r="F233" s="7"/>
      <c r="G233" s="7"/>
      <c r="H233" s="7" t="str">
        <f>IF(COUNTIF(I233:M233,"H"),"H",
IF(COUNTIF(I233:M233,"M"),"M",
IF(COUNTIF(I233:M233,"L"),"L",
IF(COUNTIF(I233:M233,"B"),"B",""))))</f>
        <v/>
      </c>
      <c r="I233" s="10"/>
      <c r="J233" s="10"/>
      <c r="K233" s="10"/>
      <c r="L233" s="10"/>
      <c r="M233" s="10"/>
      <c r="N233" s="7"/>
      <c r="O233" s="7" t="str">
        <f>IF(COUNTIF(P233:Q233,"H"),"H",
IF(COUNTIF(P233:Q233,"M"),"M",
IF(COUNTIF(P233:Q233,"L"),"L",
IF(COUNTIF(P233:Q233,"B"),"B",""))))</f>
        <v/>
      </c>
      <c r="P233" s="12"/>
      <c r="Q233" s="12"/>
      <c r="R233" s="7"/>
      <c r="S233" s="7"/>
      <c r="T233" s="7"/>
      <c r="U233" s="7"/>
      <c r="V233" s="7"/>
      <c r="W233" s="7"/>
      <c r="X233" s="7" t="str">
        <f>IF(COUNTIF(Y233:AA233,"H"),"H",
IF(COUNTIF(Y233:AA233,"M"),"M",
IF(COUNTIF(Y233:AA233,"L"),"L",
IF(COUNTIF(Y233:AA233,"B"),"B",""))))</f>
        <v/>
      </c>
      <c r="Y233" s="25"/>
      <c r="Z233" s="25"/>
      <c r="AA233" s="25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>
        <f>COUNTIF(AX233:BA233,5)+COUNTIF(BG233:BH233,5)+COUNTIF(BK233:BQ233,5)+COUNTIF(BU233:CD233,5)+COUNTIF(AX233:BA233,9)+COUNTIF(BG233:BH233,9)+COUNTIF(BK233:BQ233,9)+COUNTIF(BU233:CD233,9)</f>
        <v>0</v>
      </c>
      <c r="AM233" s="7">
        <f>COUNTIF(AX233:BA233,15)+COUNTIF(BG233:BH233,15)+COUNTIF(BK233:BQ233,15)+COUNTIF(BU233:CD233,15)+COUNTIF(AX233:BA233,25)+COUNTIF(BG233:BH233,25)+COUNTIF(BK233:BQ233,25)+COUNTIF(BU233:CD233,25)</f>
        <v>0</v>
      </c>
      <c r="AN233" s="7" t="str">
        <f>IF(AM233&gt;=1,"HIGH",IF(AL233&gt;=2,"MEDIUM","LOW"))</f>
        <v>LOW</v>
      </c>
      <c r="AO233" s="7" t="str">
        <f>IF(AND(AM233=1,OR(H233="H",AB233="H"),TEXT(D233,0)&lt;&gt;"4"),"Y","N" )</f>
        <v>N</v>
      </c>
      <c r="AP233" s="7" t="s">
        <v>85</v>
      </c>
      <c r="AQ233" s="7" t="str">
        <f>IF(OR(AP233="Y",AO233="Y"),"MEDIUM",AN233)</f>
        <v>LOW</v>
      </c>
      <c r="AR233" s="57" t="s">
        <v>92</v>
      </c>
      <c r="AS233" s="57" t="s">
        <v>86</v>
      </c>
      <c r="AT233" s="57" t="s">
        <v>85</v>
      </c>
      <c r="AU233" s="57" t="str">
        <f>IF(AND(AR233="H",AS233="S"),"Y",IF(OR(AND(AR233="L",AS233="S",AT233="Y"),AND(AR233="H",AS233="G",AT233="Y")),"Y","N"))</f>
        <v>N</v>
      </c>
      <c r="AW233" s="57" t="str">
        <f>IF(AU233="N",AQ233,IF(AQ233="LOW","MEDIUM","HIGH"))</f>
        <v>LOW</v>
      </c>
      <c r="AX233" s="56">
        <f>INDEX('P-07 HACCP score'!$C$3:$E$7,MATCH(E233,'P-07 HACCP score'!$B$3:$B$7,0),MATCH('D-14 Ernst'!A$2,'P-07 HACCP score'!$C$2:$E$2,0))</f>
        <v>0</v>
      </c>
      <c r="AY233" s="56">
        <f>INDEX('P-07 HACCP score'!$C$3:$E$7,MATCH(F233,'P-07 HACCP score'!$B$3:$B$7,0),MATCH('D-14 Ernst'!B$2,'P-07 HACCP score'!$C$2:$E$2,0))</f>
        <v>0</v>
      </c>
      <c r="AZ233" s="56">
        <f>INDEX('P-07 HACCP score'!$C$3:$E$7,MATCH(G233,'P-07 HACCP score'!$B$3:$B$7,0),MATCH('D-14 Ernst'!C$2,'P-07 HACCP score'!$C$2:$E$2,0))</f>
        <v>0</v>
      </c>
      <c r="BA233" s="56" t="e">
        <f>INDEX('P-07 HACCP score'!$C$3:$E$7,MATCH(H233,'P-07 HACCP score'!$B$3:$B$7,0),MATCH('D-14 Ernst'!D$2,'P-07 HACCP score'!$C$2:$E$2,0))</f>
        <v>#N/A</v>
      </c>
      <c r="BB233" s="61">
        <f>INDEX('P-07 HACCP score'!$C$3:$E$7,MATCH(I233,'P-07 HACCP score'!$B$3:$B$7,0),MATCH('D-14 Ernst'!E$2,'P-07 HACCP score'!$C$2:$E$2,0))</f>
        <v>0</v>
      </c>
      <c r="BC233" s="61">
        <f>INDEX('P-07 HACCP score'!$C$3:$E$7,MATCH(J233,'P-07 HACCP score'!$B$3:$B$7,0),MATCH('D-14 Ernst'!F$2,'P-07 HACCP score'!$C$2:$E$2,0))</f>
        <v>0</v>
      </c>
      <c r="BD233" s="61">
        <f>INDEX('P-07 HACCP score'!$C$3:$E$7,MATCH(K233,'P-07 HACCP score'!$B$3:$B$7,0),MATCH('D-14 Ernst'!G$2,'P-07 HACCP score'!$C$2:$E$2,0))</f>
        <v>0</v>
      </c>
      <c r="BE233" s="61">
        <f>INDEX('P-07 HACCP score'!$C$3:$E$7,MATCH(L233,'P-07 HACCP score'!$B$3:$B$7,0),MATCH('D-14 Ernst'!H$2,'P-07 HACCP score'!$C$2:$E$2,0))</f>
        <v>0</v>
      </c>
      <c r="BF233" s="56">
        <f>INDEX('P-07 HACCP score'!$C$3:$E$7,MATCH(M233,'P-07 HACCP score'!$B$3:$B$7,0),MATCH('D-14 Ernst'!I$2,'P-07 HACCP score'!$C$2:$E$2,0))</f>
        <v>0</v>
      </c>
      <c r="BG233" s="56">
        <f>INDEX('P-07 HACCP score'!$C$3:$E$7,MATCH(N233,'P-07 HACCP score'!$B$3:$B$7,0),MATCH('D-14 Ernst'!J$2,'P-07 HACCP score'!$C$2:$E$2,0))</f>
        <v>0</v>
      </c>
      <c r="BH233" s="56" t="e">
        <f>INDEX('P-07 HACCP score'!$C$3:$E$7,MATCH(O233,'P-07 HACCP score'!$B$3:$B$7,0),MATCH('D-14 Ernst'!K$2,'P-07 HACCP score'!$C$2:$E$2,0))</f>
        <v>#N/A</v>
      </c>
      <c r="BI233" s="62">
        <f>INDEX('P-07 HACCP score'!$C$3:$E$7,MATCH(P233,'P-07 HACCP score'!$B$3:$B$7,0),MATCH('D-14 Ernst'!L$2,'P-07 HACCP score'!$C$2:$E$2,0))</f>
        <v>0</v>
      </c>
      <c r="BJ233" s="62">
        <f>INDEX('P-07 HACCP score'!$C$3:$E$7,MATCH(Q233,'P-07 HACCP score'!$B$3:$B$7,0),MATCH('D-14 Ernst'!M$2,'P-07 HACCP score'!$C$2:$E$2,0))</f>
        <v>0</v>
      </c>
      <c r="BK233" s="56">
        <f>INDEX('P-07 HACCP score'!$C$3:$E$7,MATCH(R233,'P-07 HACCP score'!$B$3:$B$7,0),MATCH('D-14 Ernst'!N$2,'P-07 HACCP score'!$C$2:$E$2,0))</f>
        <v>0</v>
      </c>
      <c r="BL233" s="56">
        <f>INDEX('P-07 HACCP score'!$C$3:$E$7,MATCH(S233,'P-07 HACCP score'!$B$3:$B$7,0),MATCH('D-14 Ernst'!O$2,'P-07 HACCP score'!$C$2:$E$2,0))</f>
        <v>0</v>
      </c>
      <c r="BM233" s="56">
        <f>INDEX('P-07 HACCP score'!$C$3:$E$7,MATCH(T233,'P-07 HACCP score'!$B$3:$B$7,0),MATCH('D-14 Ernst'!P$2,'P-07 HACCP score'!$C$2:$E$2,0))</f>
        <v>0</v>
      </c>
      <c r="BN233" s="56">
        <f>INDEX('P-07 HACCP score'!$C$3:$E$7,MATCH(U233,'P-07 HACCP score'!$B$3:$B$7,0),MATCH('D-14 Ernst'!Q$2,'P-07 HACCP score'!$C$2:$E$2,0))</f>
        <v>0</v>
      </c>
      <c r="BO233" s="56">
        <f>INDEX('P-07 HACCP score'!$C$3:$E$7,MATCH(V233,'P-07 HACCP score'!$B$3:$B$7,0),MATCH('D-14 Ernst'!R$2,'P-07 HACCP score'!$C$2:$E$2,0))</f>
        <v>0</v>
      </c>
      <c r="BP233" s="56">
        <f>INDEX('P-07 HACCP score'!$C$3:$E$7,MATCH(W233,'P-07 HACCP score'!$B$3:$B$7,0),MATCH('D-14 Ernst'!S$2,'P-07 HACCP score'!$C$2:$E$2,0))</f>
        <v>0</v>
      </c>
      <c r="BQ233" s="56" t="e">
        <f>INDEX('P-07 HACCP score'!$C$3:$E$7,MATCH(X233,'P-07 HACCP score'!$B$3:$B$7,0),MATCH('D-14 Ernst'!T$2,'P-07 HACCP score'!$C$2:$E$2,0))</f>
        <v>#N/A</v>
      </c>
      <c r="BR233" s="63">
        <f>INDEX('P-07 HACCP score'!$C$3:$E$7,MATCH(Y233,'P-07 HACCP score'!$B$3:$B$7,0),MATCH('D-14 Ernst'!U$2,'P-07 HACCP score'!$C$2:$E$2,0))</f>
        <v>0</v>
      </c>
      <c r="BS233" s="63">
        <f>INDEX('P-07 HACCP score'!$C$3:$E$7,MATCH(Z233,'P-07 HACCP score'!$B$3:$B$7,0),MATCH('D-14 Ernst'!V$2,'P-07 HACCP score'!$C$2:$E$2,0))</f>
        <v>0</v>
      </c>
      <c r="BT233" s="63">
        <f>INDEX('P-07 HACCP score'!$C$3:$E$7,MATCH(AA233,'P-07 HACCP score'!$B$3:$B$7,0),MATCH('D-14 Ernst'!W$2,'P-07 HACCP score'!$C$2:$E$2,0))</f>
        <v>0</v>
      </c>
      <c r="BU233" s="56">
        <f>INDEX('P-07 HACCP score'!$C$3:$E$7,MATCH(AB233,'P-07 HACCP score'!$B$3:$B$7,0),MATCH('D-14 Ernst'!X$2,'P-07 HACCP score'!$C$2:$E$2,0))</f>
        <v>0</v>
      </c>
      <c r="BV233" s="56">
        <f>INDEX('P-07 HACCP score'!$C$3:$E$7,MATCH(AC233,'P-07 HACCP score'!$B$3:$B$7,0),MATCH('D-14 Ernst'!Y$2,'P-07 HACCP score'!$C$2:$E$2,0))</f>
        <v>0</v>
      </c>
      <c r="BW233" s="56">
        <f>INDEX('P-07 HACCP score'!$C$3:$E$7,MATCH(AD233,'P-07 HACCP score'!$B$3:$B$7,0),MATCH('D-14 Ernst'!Z$2,'P-07 HACCP score'!$C$2:$E$2,0))</f>
        <v>0</v>
      </c>
      <c r="BX233" s="56">
        <f>INDEX('P-07 HACCP score'!$C$3:$E$7,MATCH(AE233,'P-07 HACCP score'!$B$3:$B$7,0),MATCH('D-14 Ernst'!AA$2,'P-07 HACCP score'!$C$2:$E$2,0))</f>
        <v>0</v>
      </c>
      <c r="BY233" s="56">
        <f>INDEX('P-07 HACCP score'!$C$3:$E$7,MATCH(AF233,'P-07 HACCP score'!$B$3:$B$7,0),MATCH('D-14 Ernst'!AB$2,'P-07 HACCP score'!$C$2:$E$2,0))</f>
        <v>0</v>
      </c>
      <c r="BZ233" s="56">
        <f>INDEX('P-07 HACCP score'!$C$3:$E$7,MATCH(AG233,'P-07 HACCP score'!$B$3:$B$7,0),MATCH('D-14 Ernst'!AC$2,'P-07 HACCP score'!$C$2:$E$2,0))</f>
        <v>0</v>
      </c>
      <c r="CA233" s="56">
        <f>INDEX('P-07 HACCP score'!$C$3:$E$7,MATCH(AH233,'P-07 HACCP score'!$B$3:$B$7,0),MATCH('D-14 Ernst'!AD$2,'P-07 HACCP score'!$C$2:$E$2,0))</f>
        <v>0</v>
      </c>
      <c r="CB233" s="56">
        <f>INDEX('P-07 HACCP score'!$C$3:$E$7,MATCH(AI233,'P-07 HACCP score'!$B$3:$B$7,0),MATCH('D-14 Ernst'!AE$2,'P-07 HACCP score'!$C$2:$E$2,0))</f>
        <v>0</v>
      </c>
      <c r="CC233" s="56">
        <f>INDEX('P-07 HACCP score'!$C$3:$E$7,MATCH(AJ233,'P-07 HACCP score'!$B$3:$B$7,0),MATCH('D-14 Ernst'!AF$2,'P-07 HACCP score'!$C$2:$E$2,0))</f>
        <v>0</v>
      </c>
      <c r="CD233" s="56">
        <f>INDEX('P-07 HACCP score'!$C$3:$E$7,MATCH(AK233,'P-07 HACCP score'!$B$3:$B$7,0),MATCH('D-14 Ernst'!AG$2,'P-07 HACCP score'!$C$2:$E$2,0))</f>
        <v>0</v>
      </c>
    </row>
    <row r="234" spans="1:82" x14ac:dyDescent="0.3">
      <c r="A234" s="48">
        <v>30020</v>
      </c>
      <c r="B234" s="49" t="s">
        <v>730</v>
      </c>
      <c r="C234" s="45" t="s">
        <v>97</v>
      </c>
      <c r="D234" s="39">
        <v>5</v>
      </c>
      <c r="E234" s="8"/>
      <c r="F234" s="7"/>
      <c r="G234" s="7"/>
      <c r="H234" s="7" t="str">
        <f>IF(COUNTIF(I234:M234,"H"),"H",
IF(COUNTIF(I234:M234,"M"),"M",
IF(COUNTIF(I234:M234,"L"),"L",
IF(COUNTIF(I234:M234,"B"),"B",""))))</f>
        <v/>
      </c>
      <c r="I234" s="10"/>
      <c r="J234" s="10"/>
      <c r="K234" s="10"/>
      <c r="L234" s="10"/>
      <c r="M234" s="10"/>
      <c r="N234" s="7"/>
      <c r="O234" s="7" t="str">
        <f>IF(COUNTIF(P234:Q234,"H"),"H",
IF(COUNTIF(P234:Q234,"M"),"M",
IF(COUNTIF(P234:Q234,"L"),"L",
IF(COUNTIF(P234:Q234,"B"),"B",""))))</f>
        <v/>
      </c>
      <c r="P234" s="12"/>
      <c r="Q234" s="12"/>
      <c r="R234" s="7"/>
      <c r="S234" s="7"/>
      <c r="T234" s="7"/>
      <c r="U234" s="7"/>
      <c r="V234" s="7"/>
      <c r="W234" s="7"/>
      <c r="X234" s="7" t="str">
        <f>IF(COUNTIF(Y234:AA234,"H"),"H",
IF(COUNTIF(Y234:AA234,"M"),"M",
IF(COUNTIF(Y234:AA234,"L"),"L",
IF(COUNTIF(Y234:AA234,"B"),"B",""))))</f>
        <v/>
      </c>
      <c r="Y234" s="25"/>
      <c r="Z234" s="25"/>
      <c r="AA234" s="25"/>
      <c r="AB234" s="7"/>
      <c r="AC234" s="7"/>
      <c r="AD234" s="7"/>
      <c r="AE234" s="7"/>
      <c r="AF234" s="7"/>
      <c r="AG234" s="7"/>
      <c r="AH234" s="7"/>
      <c r="AI234" s="7"/>
      <c r="AJ234" s="7"/>
      <c r="AK234" s="7" t="s">
        <v>83</v>
      </c>
      <c r="AL234" s="7">
        <f>COUNTIF(AX234:BA234,5)+COUNTIF(BG234:BH234,5)+COUNTIF(BK234:BQ234,5)+COUNTIF(BU234:CD234,5)+COUNTIF(AX234:BA234,9)+COUNTIF(BG234:BH234,9)+COUNTIF(BK234:BQ234,9)+COUNTIF(BU234:CD234,9)</f>
        <v>0</v>
      </c>
      <c r="AM234" s="7">
        <f>COUNTIF(AX234:BA234,15)+COUNTIF(BG234:BH234,15)+COUNTIF(BK234:BQ234,15)+COUNTIF(BU234:CD234,15)+COUNTIF(AX234:BA234,25)+COUNTIF(BG234:BH234,25)+COUNTIF(BK234:BQ234,25)+COUNTIF(BU234:CD234,25)</f>
        <v>0</v>
      </c>
      <c r="AN234" s="7" t="str">
        <f>IF(AM234&gt;=1,"HIGH",IF(AL234&gt;=2,"MEDIUM","LOW"))</f>
        <v>LOW</v>
      </c>
      <c r="AO234" s="7" t="str">
        <f>IF(AND(AM234=1,OR(H234="H",AB234="H"),TEXT(D234,0)&lt;&gt;"4"),"Y","N" )</f>
        <v>N</v>
      </c>
      <c r="AP234" s="7" t="s">
        <v>85</v>
      </c>
      <c r="AQ234" s="7" t="str">
        <f>IF(OR(AP234="Y",AO234="Y"),"MEDIUM",AN234)</f>
        <v>LOW</v>
      </c>
      <c r="AR234" s="57" t="s">
        <v>84</v>
      </c>
      <c r="AS234" s="57" t="s">
        <v>86</v>
      </c>
      <c r="AT234" s="57" t="s">
        <v>85</v>
      </c>
      <c r="AU234" s="57" t="str">
        <f>IF(AND(AR234="H",AS234="S"),"Y",IF(OR(AND(AR234="L",AS234="S",AT234="Y"),AND(AR234="H",AS234="G",AT234="Y")),"Y","N"))</f>
        <v>N</v>
      </c>
      <c r="AW234" s="57" t="str">
        <f>IF(AU234="N",AQ234,IF(AQ234="LOW","MEDIUM","HIGH"))</f>
        <v>LOW</v>
      </c>
      <c r="AX234" s="56">
        <f>INDEX('P-07 HACCP score'!$C$3:$E$7,MATCH(E234,'P-07 HACCP score'!$B$3:$B$7,0),MATCH('D-14 Ernst'!A$2,'P-07 HACCP score'!$C$2:$E$2,0))</f>
        <v>0</v>
      </c>
      <c r="AY234" s="56">
        <f>INDEX('P-07 HACCP score'!$C$3:$E$7,MATCH(F234,'P-07 HACCP score'!$B$3:$B$7,0),MATCH('D-14 Ernst'!B$2,'P-07 HACCP score'!$C$2:$E$2,0))</f>
        <v>0</v>
      </c>
      <c r="AZ234" s="56">
        <f>INDEX('P-07 HACCP score'!$C$3:$E$7,MATCH(G234,'P-07 HACCP score'!$B$3:$B$7,0),MATCH('D-14 Ernst'!C$2,'P-07 HACCP score'!$C$2:$E$2,0))</f>
        <v>0</v>
      </c>
      <c r="BA234" s="56" t="e">
        <f>INDEX('P-07 HACCP score'!$C$3:$E$7,MATCH(H234,'P-07 HACCP score'!$B$3:$B$7,0),MATCH('D-14 Ernst'!D$2,'P-07 HACCP score'!$C$2:$E$2,0))</f>
        <v>#N/A</v>
      </c>
      <c r="BB234" s="61">
        <f>INDEX('P-07 HACCP score'!$C$3:$E$7,MATCH(I234,'P-07 HACCP score'!$B$3:$B$7,0),MATCH('D-14 Ernst'!E$2,'P-07 HACCP score'!$C$2:$E$2,0))</f>
        <v>0</v>
      </c>
      <c r="BC234" s="61">
        <f>INDEX('P-07 HACCP score'!$C$3:$E$7,MATCH(J234,'P-07 HACCP score'!$B$3:$B$7,0),MATCH('D-14 Ernst'!F$2,'P-07 HACCP score'!$C$2:$E$2,0))</f>
        <v>0</v>
      </c>
      <c r="BD234" s="61">
        <f>INDEX('P-07 HACCP score'!$C$3:$E$7,MATCH(K234,'P-07 HACCP score'!$B$3:$B$7,0),MATCH('D-14 Ernst'!G$2,'P-07 HACCP score'!$C$2:$E$2,0))</f>
        <v>0</v>
      </c>
      <c r="BE234" s="61">
        <f>INDEX('P-07 HACCP score'!$C$3:$E$7,MATCH(L234,'P-07 HACCP score'!$B$3:$B$7,0),MATCH('D-14 Ernst'!H$2,'P-07 HACCP score'!$C$2:$E$2,0))</f>
        <v>0</v>
      </c>
      <c r="BF234" s="56">
        <f>INDEX('P-07 HACCP score'!$C$3:$E$7,MATCH(M234,'P-07 HACCP score'!$B$3:$B$7,0),MATCH('D-14 Ernst'!I$2,'P-07 HACCP score'!$C$2:$E$2,0))</f>
        <v>0</v>
      </c>
      <c r="BG234" s="56">
        <f>INDEX('P-07 HACCP score'!$C$3:$E$7,MATCH(N234,'P-07 HACCP score'!$B$3:$B$7,0),MATCH('D-14 Ernst'!J$2,'P-07 HACCP score'!$C$2:$E$2,0))</f>
        <v>0</v>
      </c>
      <c r="BH234" s="56" t="e">
        <f>INDEX('P-07 HACCP score'!$C$3:$E$7,MATCH(O234,'P-07 HACCP score'!$B$3:$B$7,0),MATCH('D-14 Ernst'!K$2,'P-07 HACCP score'!$C$2:$E$2,0))</f>
        <v>#N/A</v>
      </c>
      <c r="BI234" s="62">
        <f>INDEX('P-07 HACCP score'!$C$3:$E$7,MATCH(P234,'P-07 HACCP score'!$B$3:$B$7,0),MATCH('D-14 Ernst'!L$2,'P-07 HACCP score'!$C$2:$E$2,0))</f>
        <v>0</v>
      </c>
      <c r="BJ234" s="62">
        <f>INDEX('P-07 HACCP score'!$C$3:$E$7,MATCH(Q234,'P-07 HACCP score'!$B$3:$B$7,0),MATCH('D-14 Ernst'!M$2,'P-07 HACCP score'!$C$2:$E$2,0))</f>
        <v>0</v>
      </c>
      <c r="BK234" s="56">
        <f>INDEX('P-07 HACCP score'!$C$3:$E$7,MATCH(R234,'P-07 HACCP score'!$B$3:$B$7,0),MATCH('D-14 Ernst'!N$2,'P-07 HACCP score'!$C$2:$E$2,0))</f>
        <v>0</v>
      </c>
      <c r="BL234" s="56">
        <f>INDEX('P-07 HACCP score'!$C$3:$E$7,MATCH(S234,'P-07 HACCP score'!$B$3:$B$7,0),MATCH('D-14 Ernst'!O$2,'P-07 HACCP score'!$C$2:$E$2,0))</f>
        <v>0</v>
      </c>
      <c r="BM234" s="56">
        <f>INDEX('P-07 HACCP score'!$C$3:$E$7,MATCH(T234,'P-07 HACCP score'!$B$3:$B$7,0),MATCH('D-14 Ernst'!P$2,'P-07 HACCP score'!$C$2:$E$2,0))</f>
        <v>0</v>
      </c>
      <c r="BN234" s="56">
        <f>INDEX('P-07 HACCP score'!$C$3:$E$7,MATCH(U234,'P-07 HACCP score'!$B$3:$B$7,0),MATCH('D-14 Ernst'!Q$2,'P-07 HACCP score'!$C$2:$E$2,0))</f>
        <v>0</v>
      </c>
      <c r="BO234" s="56">
        <f>INDEX('P-07 HACCP score'!$C$3:$E$7,MATCH(V234,'P-07 HACCP score'!$B$3:$B$7,0),MATCH('D-14 Ernst'!R$2,'P-07 HACCP score'!$C$2:$E$2,0))</f>
        <v>0</v>
      </c>
      <c r="BP234" s="56">
        <f>INDEX('P-07 HACCP score'!$C$3:$E$7,MATCH(W234,'P-07 HACCP score'!$B$3:$B$7,0),MATCH('D-14 Ernst'!S$2,'P-07 HACCP score'!$C$2:$E$2,0))</f>
        <v>0</v>
      </c>
      <c r="BQ234" s="56" t="e">
        <f>INDEX('P-07 HACCP score'!$C$3:$E$7,MATCH(X234,'P-07 HACCP score'!$B$3:$B$7,0),MATCH('D-14 Ernst'!T$2,'P-07 HACCP score'!$C$2:$E$2,0))</f>
        <v>#N/A</v>
      </c>
      <c r="BR234" s="63">
        <f>INDEX('P-07 HACCP score'!$C$3:$E$7,MATCH(Y234,'P-07 HACCP score'!$B$3:$B$7,0),MATCH('D-14 Ernst'!U$2,'P-07 HACCP score'!$C$2:$E$2,0))</f>
        <v>0</v>
      </c>
      <c r="BS234" s="63">
        <f>INDEX('P-07 HACCP score'!$C$3:$E$7,MATCH(Z234,'P-07 HACCP score'!$B$3:$B$7,0),MATCH('D-14 Ernst'!V$2,'P-07 HACCP score'!$C$2:$E$2,0))</f>
        <v>0</v>
      </c>
      <c r="BT234" s="63">
        <f>INDEX('P-07 HACCP score'!$C$3:$E$7,MATCH(AA234,'P-07 HACCP score'!$B$3:$B$7,0),MATCH('D-14 Ernst'!W$2,'P-07 HACCP score'!$C$2:$E$2,0))</f>
        <v>0</v>
      </c>
      <c r="BU234" s="56">
        <f>INDEX('P-07 HACCP score'!$C$3:$E$7,MATCH(AB234,'P-07 HACCP score'!$B$3:$B$7,0),MATCH('D-14 Ernst'!X$2,'P-07 HACCP score'!$C$2:$E$2,0))</f>
        <v>0</v>
      </c>
      <c r="BV234" s="56">
        <f>INDEX('P-07 HACCP score'!$C$3:$E$7,MATCH(AC234,'P-07 HACCP score'!$B$3:$B$7,0),MATCH('D-14 Ernst'!Y$2,'P-07 HACCP score'!$C$2:$E$2,0))</f>
        <v>0</v>
      </c>
      <c r="BW234" s="56">
        <f>INDEX('P-07 HACCP score'!$C$3:$E$7,MATCH(AD234,'P-07 HACCP score'!$B$3:$B$7,0),MATCH('D-14 Ernst'!Z$2,'P-07 HACCP score'!$C$2:$E$2,0))</f>
        <v>0</v>
      </c>
      <c r="BX234" s="56">
        <f>INDEX('P-07 HACCP score'!$C$3:$E$7,MATCH(AE234,'P-07 HACCP score'!$B$3:$B$7,0),MATCH('D-14 Ernst'!AA$2,'P-07 HACCP score'!$C$2:$E$2,0))</f>
        <v>0</v>
      </c>
      <c r="BY234" s="56">
        <f>INDEX('P-07 HACCP score'!$C$3:$E$7,MATCH(AF234,'P-07 HACCP score'!$B$3:$B$7,0),MATCH('D-14 Ernst'!AB$2,'P-07 HACCP score'!$C$2:$E$2,0))</f>
        <v>0</v>
      </c>
      <c r="BZ234" s="56">
        <f>INDEX('P-07 HACCP score'!$C$3:$E$7,MATCH(AG234,'P-07 HACCP score'!$B$3:$B$7,0),MATCH('D-14 Ernst'!AC$2,'P-07 HACCP score'!$C$2:$E$2,0))</f>
        <v>0</v>
      </c>
      <c r="CA234" s="56">
        <f>INDEX('P-07 HACCP score'!$C$3:$E$7,MATCH(AH234,'P-07 HACCP score'!$B$3:$B$7,0),MATCH('D-14 Ernst'!AD$2,'P-07 HACCP score'!$C$2:$E$2,0))</f>
        <v>0</v>
      </c>
      <c r="CB234" s="56">
        <f>INDEX('P-07 HACCP score'!$C$3:$E$7,MATCH(AI234,'P-07 HACCP score'!$B$3:$B$7,0),MATCH('D-14 Ernst'!AE$2,'P-07 HACCP score'!$C$2:$E$2,0))</f>
        <v>0</v>
      </c>
      <c r="CC234" s="56">
        <f>INDEX('P-07 HACCP score'!$C$3:$E$7,MATCH(AJ234,'P-07 HACCP score'!$B$3:$B$7,0),MATCH('D-14 Ernst'!AF$2,'P-07 HACCP score'!$C$2:$E$2,0))</f>
        <v>0</v>
      </c>
      <c r="CD234" s="56">
        <f>INDEX('P-07 HACCP score'!$C$3:$E$7,MATCH(AK234,'P-07 HACCP score'!$B$3:$B$7,0),MATCH('D-14 Ernst'!AG$2,'P-07 HACCP score'!$C$2:$E$2,0))</f>
        <v>1.5</v>
      </c>
    </row>
    <row r="235" spans="1:82" x14ac:dyDescent="0.3">
      <c r="A235" s="30">
        <v>52650</v>
      </c>
      <c r="B235" s="51" t="s">
        <v>729</v>
      </c>
      <c r="C235" s="46" t="s">
        <v>112</v>
      </c>
      <c r="D235" s="40">
        <v>5</v>
      </c>
      <c r="E235" s="8"/>
      <c r="F235" s="7"/>
      <c r="G235" s="7"/>
      <c r="H235" s="7" t="str">
        <f>IF(COUNTIF(I235:M235,"H"),"H",
IF(COUNTIF(I235:M235,"M"),"M",
IF(COUNTIF(I235:M235,"L"),"L",
IF(COUNTIF(I235:M235,"B"),"B",""))))</f>
        <v/>
      </c>
      <c r="I235" s="10"/>
      <c r="J235" s="10"/>
      <c r="K235" s="10"/>
      <c r="L235" s="10"/>
      <c r="M235" s="10"/>
      <c r="N235" s="7"/>
      <c r="O235" s="7" t="str">
        <f>IF(COUNTIF(P235:Q235,"H"),"H",
IF(COUNTIF(P235:Q235,"M"),"M",
IF(COUNTIF(P235:Q235,"L"),"L",
IF(COUNTIF(P235:Q235,"B"),"B",""))))</f>
        <v>M</v>
      </c>
      <c r="P235" s="31" t="s">
        <v>102</v>
      </c>
      <c r="Q235" s="31" t="s">
        <v>102</v>
      </c>
      <c r="R235" s="30" t="s">
        <v>84</v>
      </c>
      <c r="S235" s="7"/>
      <c r="T235" s="30" t="s">
        <v>83</v>
      </c>
      <c r="U235" s="7"/>
      <c r="V235" s="7"/>
      <c r="W235" s="7"/>
      <c r="X235" s="7" t="str">
        <f>IF(COUNTIF(Y235:AA235,"H"),"H",
IF(COUNTIF(Y235:AA235,"M"),"M",
IF(COUNTIF(Y235:AA235,"L"),"L",
IF(COUNTIF(Y235:AA235,"B"),"B",""))))</f>
        <v/>
      </c>
      <c r="Y235" s="25"/>
      <c r="Z235" s="25"/>
      <c r="AA235" s="25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>
        <f>COUNTIF(AX235:BA235,5)+COUNTIF(BG235:BH235,5)+COUNTIF(BK235:BQ235,5)+COUNTIF(BU235:CD235,5)+COUNTIF(AX235:BA235,9)+COUNTIF(BG235:BH235,9)+COUNTIF(BK235:BQ235,9)+COUNTIF(BU235:CD235,9)</f>
        <v>2</v>
      </c>
      <c r="AM235" s="7">
        <f>COUNTIF(AX235:BA235,15)+COUNTIF(BG235:BH235,15)+COUNTIF(BK235:BQ235,15)+COUNTIF(BU235:CD235,15)+COUNTIF(AX235:BA235,25)+COUNTIF(BG235:BH235,25)+COUNTIF(BK235:BQ235,25)+COUNTIF(BU235:CD235,25)</f>
        <v>0</v>
      </c>
      <c r="AN235" s="7" t="str">
        <f>IF(AM235&gt;=1,"HIGH",IF(AL235&gt;=2,"MEDIUM","LOW"))</f>
        <v>MEDIUM</v>
      </c>
      <c r="AO235" s="7" t="str">
        <f>IF(AND(AM235=1,OR(H235="H",AB235="H"),TEXT(D235,0)&lt;&gt;"4"),"Y","N" )</f>
        <v>N</v>
      </c>
      <c r="AP235" s="7" t="s">
        <v>85</v>
      </c>
      <c r="AQ235" s="7" t="str">
        <f>IF(OR(AP235="Y",AO235="Y"),"MEDIUM",AN235)</f>
        <v>MEDIUM</v>
      </c>
      <c r="AU235" s="57" t="str">
        <f>IF(AND(AR235="H",AS235="S"),"Y",IF(OR(AND(AR235="L",AS235="S",AT235="Y"),AND(AR235="H",AS235="G",AT235="Y")),"Y","N"))</f>
        <v>N</v>
      </c>
      <c r="AW235" s="57" t="str">
        <f>IF(AU235="N",AQ235,IF(AQ235="LOW","MEDIUM","HIGH"))</f>
        <v>MEDIUM</v>
      </c>
      <c r="AX235" s="56">
        <f>INDEX('P-07 HACCP score'!$C$3:$E$7,MATCH(E235,'P-07 HACCP score'!$B$3:$B$7,0),MATCH('D-14 Ernst'!A$2,'P-07 HACCP score'!$C$2:$E$2,0))</f>
        <v>0</v>
      </c>
      <c r="AY235" s="56">
        <f>INDEX('P-07 HACCP score'!$C$3:$E$7,MATCH(F235,'P-07 HACCP score'!$B$3:$B$7,0),MATCH('D-14 Ernst'!B$2,'P-07 HACCP score'!$C$2:$E$2,0))</f>
        <v>0</v>
      </c>
      <c r="AZ235" s="56">
        <f>INDEX('P-07 HACCP score'!$C$3:$E$7,MATCH(G235,'P-07 HACCP score'!$B$3:$B$7,0),MATCH('D-14 Ernst'!C$2,'P-07 HACCP score'!$C$2:$E$2,0))</f>
        <v>0</v>
      </c>
      <c r="BA235" s="56" t="e">
        <f>INDEX('P-07 HACCP score'!$C$3:$E$7,MATCH(H235,'P-07 HACCP score'!$B$3:$B$7,0),MATCH('D-14 Ernst'!D$2,'P-07 HACCP score'!$C$2:$E$2,0))</f>
        <v>#N/A</v>
      </c>
      <c r="BB235" s="61">
        <f>INDEX('P-07 HACCP score'!$C$3:$E$7,MATCH(I235,'P-07 HACCP score'!$B$3:$B$7,0),MATCH('D-14 Ernst'!E$2,'P-07 HACCP score'!$C$2:$E$2,0))</f>
        <v>0</v>
      </c>
      <c r="BC235" s="61">
        <f>INDEX('P-07 HACCP score'!$C$3:$E$7,MATCH(J235,'P-07 HACCP score'!$B$3:$B$7,0),MATCH('D-14 Ernst'!F$2,'P-07 HACCP score'!$C$2:$E$2,0))</f>
        <v>0</v>
      </c>
      <c r="BD235" s="61">
        <f>INDEX('P-07 HACCP score'!$C$3:$E$7,MATCH(K235,'P-07 HACCP score'!$B$3:$B$7,0),MATCH('D-14 Ernst'!G$2,'P-07 HACCP score'!$C$2:$E$2,0))</f>
        <v>0</v>
      </c>
      <c r="BE235" s="61">
        <f>INDEX('P-07 HACCP score'!$C$3:$E$7,MATCH(L235,'P-07 HACCP score'!$B$3:$B$7,0),MATCH('D-14 Ernst'!H$2,'P-07 HACCP score'!$C$2:$E$2,0))</f>
        <v>0</v>
      </c>
      <c r="BF235" s="56">
        <f>INDEX('P-07 HACCP score'!$C$3:$E$7,MATCH(M235,'P-07 HACCP score'!$B$3:$B$7,0),MATCH('D-14 Ernst'!I$2,'P-07 HACCP score'!$C$2:$E$2,0))</f>
        <v>0</v>
      </c>
      <c r="BG235" s="56">
        <f>INDEX('P-07 HACCP score'!$C$3:$E$7,MATCH(N235,'P-07 HACCP score'!$B$3:$B$7,0),MATCH('D-14 Ernst'!J$2,'P-07 HACCP score'!$C$2:$E$2,0))</f>
        <v>0</v>
      </c>
      <c r="BH235" s="56">
        <f>INDEX('P-07 HACCP score'!$C$3:$E$7,MATCH(O235,'P-07 HACCP score'!$B$3:$B$7,0),MATCH('D-14 Ernst'!K$2,'P-07 HACCP score'!$C$2:$E$2,0))</f>
        <v>9</v>
      </c>
      <c r="BI235" s="62">
        <f>INDEX('P-07 HACCP score'!$C$3:$E$7,MATCH(P235,'P-07 HACCP score'!$B$3:$B$7,0),MATCH('D-14 Ernst'!L$2,'P-07 HACCP score'!$C$2:$E$2,0))</f>
        <v>9</v>
      </c>
      <c r="BJ235" s="62">
        <f>INDEX('P-07 HACCP score'!$C$3:$E$7,MATCH(Q235,'P-07 HACCP score'!$B$3:$B$7,0),MATCH('D-14 Ernst'!M$2,'P-07 HACCP score'!$C$2:$E$2,0))</f>
        <v>9</v>
      </c>
      <c r="BK235" s="56">
        <f>INDEX('P-07 HACCP score'!$C$3:$E$7,MATCH(R235,'P-07 HACCP score'!$B$3:$B$7,0),MATCH('D-14 Ernst'!N$2,'P-07 HACCP score'!$C$2:$E$2,0))</f>
        <v>5</v>
      </c>
      <c r="BL235" s="56">
        <f>INDEX('P-07 HACCP score'!$C$3:$E$7,MATCH(S235,'P-07 HACCP score'!$B$3:$B$7,0),MATCH('D-14 Ernst'!O$2,'P-07 HACCP score'!$C$2:$E$2,0))</f>
        <v>0</v>
      </c>
      <c r="BM235" s="56">
        <f>INDEX('P-07 HACCP score'!$C$3:$E$7,MATCH(T235,'P-07 HACCP score'!$B$3:$B$7,0),MATCH('D-14 Ernst'!P$2,'P-07 HACCP score'!$C$2:$E$2,0))</f>
        <v>1.5</v>
      </c>
      <c r="BN235" s="56">
        <f>INDEX('P-07 HACCP score'!$C$3:$E$7,MATCH(U235,'P-07 HACCP score'!$B$3:$B$7,0),MATCH('D-14 Ernst'!Q$2,'P-07 HACCP score'!$C$2:$E$2,0))</f>
        <v>0</v>
      </c>
      <c r="BO235" s="56">
        <f>INDEX('P-07 HACCP score'!$C$3:$E$7,MATCH(V235,'P-07 HACCP score'!$B$3:$B$7,0),MATCH('D-14 Ernst'!R$2,'P-07 HACCP score'!$C$2:$E$2,0))</f>
        <v>0</v>
      </c>
      <c r="BP235" s="56">
        <f>INDEX('P-07 HACCP score'!$C$3:$E$7,MATCH(W235,'P-07 HACCP score'!$B$3:$B$7,0),MATCH('D-14 Ernst'!S$2,'P-07 HACCP score'!$C$2:$E$2,0))</f>
        <v>0</v>
      </c>
      <c r="BQ235" s="56" t="e">
        <f>INDEX('P-07 HACCP score'!$C$3:$E$7,MATCH(X235,'P-07 HACCP score'!$B$3:$B$7,0),MATCH('D-14 Ernst'!T$2,'P-07 HACCP score'!$C$2:$E$2,0))</f>
        <v>#N/A</v>
      </c>
      <c r="BR235" s="63">
        <f>INDEX('P-07 HACCP score'!$C$3:$E$7,MATCH(Y235,'P-07 HACCP score'!$B$3:$B$7,0),MATCH('D-14 Ernst'!U$2,'P-07 HACCP score'!$C$2:$E$2,0))</f>
        <v>0</v>
      </c>
      <c r="BS235" s="63">
        <f>INDEX('P-07 HACCP score'!$C$3:$E$7,MATCH(Z235,'P-07 HACCP score'!$B$3:$B$7,0),MATCH('D-14 Ernst'!V$2,'P-07 HACCP score'!$C$2:$E$2,0))</f>
        <v>0</v>
      </c>
      <c r="BT235" s="63">
        <f>INDEX('P-07 HACCP score'!$C$3:$E$7,MATCH(AA235,'P-07 HACCP score'!$B$3:$B$7,0),MATCH('D-14 Ernst'!W$2,'P-07 HACCP score'!$C$2:$E$2,0))</f>
        <v>0</v>
      </c>
      <c r="BU235" s="56">
        <f>INDEX('P-07 HACCP score'!$C$3:$E$7,MATCH(AB235,'P-07 HACCP score'!$B$3:$B$7,0),MATCH('D-14 Ernst'!X$2,'P-07 HACCP score'!$C$2:$E$2,0))</f>
        <v>0</v>
      </c>
      <c r="BV235" s="56">
        <f>INDEX('P-07 HACCP score'!$C$3:$E$7,MATCH(AC235,'P-07 HACCP score'!$B$3:$B$7,0),MATCH('D-14 Ernst'!Y$2,'P-07 HACCP score'!$C$2:$E$2,0))</f>
        <v>0</v>
      </c>
      <c r="BW235" s="56">
        <f>INDEX('P-07 HACCP score'!$C$3:$E$7,MATCH(AD235,'P-07 HACCP score'!$B$3:$B$7,0),MATCH('D-14 Ernst'!Z$2,'P-07 HACCP score'!$C$2:$E$2,0))</f>
        <v>0</v>
      </c>
      <c r="BX235" s="56">
        <f>INDEX('P-07 HACCP score'!$C$3:$E$7,MATCH(AE235,'P-07 HACCP score'!$B$3:$B$7,0),MATCH('D-14 Ernst'!AA$2,'P-07 HACCP score'!$C$2:$E$2,0))</f>
        <v>0</v>
      </c>
      <c r="BY235" s="56">
        <f>INDEX('P-07 HACCP score'!$C$3:$E$7,MATCH(AF235,'P-07 HACCP score'!$B$3:$B$7,0),MATCH('D-14 Ernst'!AB$2,'P-07 HACCP score'!$C$2:$E$2,0))</f>
        <v>0</v>
      </c>
      <c r="BZ235" s="56">
        <f>INDEX('P-07 HACCP score'!$C$3:$E$7,MATCH(AG235,'P-07 HACCP score'!$B$3:$B$7,0),MATCH('D-14 Ernst'!AC$2,'P-07 HACCP score'!$C$2:$E$2,0))</f>
        <v>0</v>
      </c>
      <c r="CA235" s="56">
        <f>INDEX('P-07 HACCP score'!$C$3:$E$7,MATCH(AH235,'P-07 HACCP score'!$B$3:$B$7,0),MATCH('D-14 Ernst'!AD$2,'P-07 HACCP score'!$C$2:$E$2,0))</f>
        <v>0</v>
      </c>
      <c r="CB235" s="56">
        <f>INDEX('P-07 HACCP score'!$C$3:$E$7,MATCH(AI235,'P-07 HACCP score'!$B$3:$B$7,0),MATCH('D-14 Ernst'!AE$2,'P-07 HACCP score'!$C$2:$E$2,0))</f>
        <v>0</v>
      </c>
      <c r="CC235" s="56">
        <f>INDEX('P-07 HACCP score'!$C$3:$E$7,MATCH(AJ235,'P-07 HACCP score'!$B$3:$B$7,0),MATCH('D-14 Ernst'!AF$2,'P-07 HACCP score'!$C$2:$E$2,0))</f>
        <v>0</v>
      </c>
      <c r="CD235" s="56">
        <f>INDEX('P-07 HACCP score'!$C$3:$E$7,MATCH(AK235,'P-07 HACCP score'!$B$3:$B$7,0),MATCH('D-14 Ernst'!AG$2,'P-07 HACCP score'!$C$2:$E$2,0))</f>
        <v>0</v>
      </c>
    </row>
    <row r="236" spans="1:82" x14ac:dyDescent="0.3">
      <c r="A236" s="48">
        <v>52660</v>
      </c>
      <c r="B236" s="49" t="s">
        <v>341</v>
      </c>
      <c r="C236" s="45" t="s">
        <v>112</v>
      </c>
      <c r="D236" s="39">
        <v>5</v>
      </c>
      <c r="E236" s="8"/>
      <c r="F236" s="7"/>
      <c r="G236" s="7"/>
      <c r="H236" s="7" t="str">
        <f>IF(COUNTIF(I236:M236,"H"),"H",
IF(COUNTIF(I236:M236,"M"),"M",
IF(COUNTIF(I236:M236,"L"),"L",
IF(COUNTIF(I236:M236,"B"),"B",""))))</f>
        <v/>
      </c>
      <c r="I236" s="10"/>
      <c r="J236" s="10"/>
      <c r="K236" s="10"/>
      <c r="L236" s="10"/>
      <c r="M236" s="10"/>
      <c r="N236" s="7"/>
      <c r="O236" s="7" t="str">
        <f>IF(COUNTIF(P236:Q236,"H"),"H",
IF(COUNTIF(P236:Q236,"M"),"M",
IF(COUNTIF(P236:Q236,"L"),"L",
IF(COUNTIF(P236:Q236,"B"),"B",""))))</f>
        <v>M</v>
      </c>
      <c r="P236" s="12" t="s">
        <v>102</v>
      </c>
      <c r="Q236" s="12" t="s">
        <v>102</v>
      </c>
      <c r="R236" s="7" t="s">
        <v>84</v>
      </c>
      <c r="S236" s="7"/>
      <c r="T236" s="7" t="s">
        <v>83</v>
      </c>
      <c r="U236" s="7"/>
      <c r="V236" s="7"/>
      <c r="W236" s="7"/>
      <c r="X236" s="7" t="str">
        <f>IF(COUNTIF(Y236:AA236,"H"),"H",
IF(COUNTIF(Y236:AA236,"M"),"M",
IF(COUNTIF(Y236:AA236,"L"),"L",
IF(COUNTIF(Y236:AA236,"B"),"B",""))))</f>
        <v/>
      </c>
      <c r="Y236" s="25"/>
      <c r="Z236" s="25"/>
      <c r="AA236" s="25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>
        <f>COUNTIF(AX236:BA236,5)+COUNTIF(BG236:BH236,5)+COUNTIF(BK236:BQ236,5)+COUNTIF(BU236:CD236,5)+COUNTIF(AX236:BA236,9)+COUNTIF(BG236:BH236,9)+COUNTIF(BK236:BQ236,9)+COUNTIF(BU236:CD236,9)</f>
        <v>2</v>
      </c>
      <c r="AM236" s="7">
        <f>COUNTIF(AX236:BA236,15)+COUNTIF(BG236:BH236,15)+COUNTIF(BK236:BQ236,15)+COUNTIF(BU236:CD236,15)+COUNTIF(AX236:BA236,25)+COUNTIF(BG236:BH236,25)+COUNTIF(BK236:BQ236,25)+COUNTIF(BU236:CD236,25)</f>
        <v>0</v>
      </c>
      <c r="AN236" s="7" t="str">
        <f>IF(AM236&gt;=1,"HIGH",IF(AL236&gt;=2,"MEDIUM","LOW"))</f>
        <v>MEDIUM</v>
      </c>
      <c r="AO236" s="7" t="str">
        <f>IF(AND(AM236=1,OR(H236="H",AB236="H"),TEXT(D236,0)&lt;&gt;"4"),"Y","N" )</f>
        <v>N</v>
      </c>
      <c r="AP236" s="7" t="s">
        <v>85</v>
      </c>
      <c r="AQ236" s="7" t="str">
        <f>IF(OR(AP236="Y",AO236="Y"),"MEDIUM",AN236)</f>
        <v>MEDIUM</v>
      </c>
      <c r="AR236" s="57" t="s">
        <v>84</v>
      </c>
      <c r="AS236" s="57" t="s">
        <v>86</v>
      </c>
      <c r="AT236" s="57" t="s">
        <v>85</v>
      </c>
      <c r="AU236" s="57" t="str">
        <f>IF(AND(AR236="H",AS236="S"),"Y",IF(OR(AND(AR236="L",AS236="S",AT236="Y"),AND(AR236="H",AS236="G",AT236="Y")),"Y","N"))</f>
        <v>N</v>
      </c>
      <c r="AW236" s="57" t="str">
        <f>IF(AU236="N",AQ236,IF(AQ236="LOW","MEDIUM","HIGH"))</f>
        <v>MEDIUM</v>
      </c>
      <c r="AX236" s="56">
        <f>INDEX('P-07 HACCP score'!$C$3:$E$7,MATCH(E236,'P-07 HACCP score'!$B$3:$B$7,0),MATCH('D-14 Ernst'!A$2,'P-07 HACCP score'!$C$2:$E$2,0))</f>
        <v>0</v>
      </c>
      <c r="AY236" s="56">
        <f>INDEX('P-07 HACCP score'!$C$3:$E$7,MATCH(F236,'P-07 HACCP score'!$B$3:$B$7,0),MATCH('D-14 Ernst'!B$2,'P-07 HACCP score'!$C$2:$E$2,0))</f>
        <v>0</v>
      </c>
      <c r="AZ236" s="56">
        <f>INDEX('P-07 HACCP score'!$C$3:$E$7,MATCH(G236,'P-07 HACCP score'!$B$3:$B$7,0),MATCH('D-14 Ernst'!C$2,'P-07 HACCP score'!$C$2:$E$2,0))</f>
        <v>0</v>
      </c>
      <c r="BA236" s="56" t="e">
        <f>INDEX('P-07 HACCP score'!$C$3:$E$7,MATCH(H236,'P-07 HACCP score'!$B$3:$B$7,0),MATCH('D-14 Ernst'!D$2,'P-07 HACCP score'!$C$2:$E$2,0))</f>
        <v>#N/A</v>
      </c>
      <c r="BB236" s="61">
        <f>INDEX('P-07 HACCP score'!$C$3:$E$7,MATCH(I236,'P-07 HACCP score'!$B$3:$B$7,0),MATCH('D-14 Ernst'!E$2,'P-07 HACCP score'!$C$2:$E$2,0))</f>
        <v>0</v>
      </c>
      <c r="BC236" s="61">
        <f>INDEX('P-07 HACCP score'!$C$3:$E$7,MATCH(J236,'P-07 HACCP score'!$B$3:$B$7,0),MATCH('D-14 Ernst'!F$2,'P-07 HACCP score'!$C$2:$E$2,0))</f>
        <v>0</v>
      </c>
      <c r="BD236" s="61">
        <f>INDEX('P-07 HACCP score'!$C$3:$E$7,MATCH(K236,'P-07 HACCP score'!$B$3:$B$7,0),MATCH('D-14 Ernst'!G$2,'P-07 HACCP score'!$C$2:$E$2,0))</f>
        <v>0</v>
      </c>
      <c r="BE236" s="61">
        <f>INDEX('P-07 HACCP score'!$C$3:$E$7,MATCH(L236,'P-07 HACCP score'!$B$3:$B$7,0),MATCH('D-14 Ernst'!H$2,'P-07 HACCP score'!$C$2:$E$2,0))</f>
        <v>0</v>
      </c>
      <c r="BF236" s="56">
        <f>INDEX('P-07 HACCP score'!$C$3:$E$7,MATCH(M236,'P-07 HACCP score'!$B$3:$B$7,0),MATCH('D-14 Ernst'!I$2,'P-07 HACCP score'!$C$2:$E$2,0))</f>
        <v>0</v>
      </c>
      <c r="BG236" s="56">
        <f>INDEX('P-07 HACCP score'!$C$3:$E$7,MATCH(N236,'P-07 HACCP score'!$B$3:$B$7,0),MATCH('D-14 Ernst'!J$2,'P-07 HACCP score'!$C$2:$E$2,0))</f>
        <v>0</v>
      </c>
      <c r="BH236" s="56">
        <f>INDEX('P-07 HACCP score'!$C$3:$E$7,MATCH(O236,'P-07 HACCP score'!$B$3:$B$7,0),MATCH('D-14 Ernst'!K$2,'P-07 HACCP score'!$C$2:$E$2,0))</f>
        <v>9</v>
      </c>
      <c r="BI236" s="62">
        <f>INDEX('P-07 HACCP score'!$C$3:$E$7,MATCH(P236,'P-07 HACCP score'!$B$3:$B$7,0),MATCH('D-14 Ernst'!L$2,'P-07 HACCP score'!$C$2:$E$2,0))</f>
        <v>9</v>
      </c>
      <c r="BJ236" s="62">
        <f>INDEX('P-07 HACCP score'!$C$3:$E$7,MATCH(Q236,'P-07 HACCP score'!$B$3:$B$7,0),MATCH('D-14 Ernst'!M$2,'P-07 HACCP score'!$C$2:$E$2,0))</f>
        <v>9</v>
      </c>
      <c r="BK236" s="56">
        <f>INDEX('P-07 HACCP score'!$C$3:$E$7,MATCH(R236,'P-07 HACCP score'!$B$3:$B$7,0),MATCH('D-14 Ernst'!N$2,'P-07 HACCP score'!$C$2:$E$2,0))</f>
        <v>5</v>
      </c>
      <c r="BL236" s="56">
        <f>INDEX('P-07 HACCP score'!$C$3:$E$7,MATCH(S236,'P-07 HACCP score'!$B$3:$B$7,0),MATCH('D-14 Ernst'!O$2,'P-07 HACCP score'!$C$2:$E$2,0))</f>
        <v>0</v>
      </c>
      <c r="BM236" s="56">
        <f>INDEX('P-07 HACCP score'!$C$3:$E$7,MATCH(T236,'P-07 HACCP score'!$B$3:$B$7,0),MATCH('D-14 Ernst'!P$2,'P-07 HACCP score'!$C$2:$E$2,0))</f>
        <v>1.5</v>
      </c>
      <c r="BN236" s="56">
        <f>INDEX('P-07 HACCP score'!$C$3:$E$7,MATCH(U236,'P-07 HACCP score'!$B$3:$B$7,0),MATCH('D-14 Ernst'!Q$2,'P-07 HACCP score'!$C$2:$E$2,0))</f>
        <v>0</v>
      </c>
      <c r="BO236" s="56">
        <f>INDEX('P-07 HACCP score'!$C$3:$E$7,MATCH(V236,'P-07 HACCP score'!$B$3:$B$7,0),MATCH('D-14 Ernst'!R$2,'P-07 HACCP score'!$C$2:$E$2,0))</f>
        <v>0</v>
      </c>
      <c r="BP236" s="56">
        <f>INDEX('P-07 HACCP score'!$C$3:$E$7,MATCH(W236,'P-07 HACCP score'!$B$3:$B$7,0),MATCH('D-14 Ernst'!S$2,'P-07 HACCP score'!$C$2:$E$2,0))</f>
        <v>0</v>
      </c>
      <c r="BQ236" s="56" t="e">
        <f>INDEX('P-07 HACCP score'!$C$3:$E$7,MATCH(X236,'P-07 HACCP score'!$B$3:$B$7,0),MATCH('D-14 Ernst'!T$2,'P-07 HACCP score'!$C$2:$E$2,0))</f>
        <v>#N/A</v>
      </c>
      <c r="BR236" s="63">
        <f>INDEX('P-07 HACCP score'!$C$3:$E$7,MATCH(Y236,'P-07 HACCP score'!$B$3:$B$7,0),MATCH('D-14 Ernst'!U$2,'P-07 HACCP score'!$C$2:$E$2,0))</f>
        <v>0</v>
      </c>
      <c r="BS236" s="63">
        <f>INDEX('P-07 HACCP score'!$C$3:$E$7,MATCH(Z236,'P-07 HACCP score'!$B$3:$B$7,0),MATCH('D-14 Ernst'!V$2,'P-07 HACCP score'!$C$2:$E$2,0))</f>
        <v>0</v>
      </c>
      <c r="BT236" s="63">
        <f>INDEX('P-07 HACCP score'!$C$3:$E$7,MATCH(AA236,'P-07 HACCP score'!$B$3:$B$7,0),MATCH('D-14 Ernst'!W$2,'P-07 HACCP score'!$C$2:$E$2,0))</f>
        <v>0</v>
      </c>
      <c r="BU236" s="56">
        <f>INDEX('P-07 HACCP score'!$C$3:$E$7,MATCH(AB236,'P-07 HACCP score'!$B$3:$B$7,0),MATCH('D-14 Ernst'!X$2,'P-07 HACCP score'!$C$2:$E$2,0))</f>
        <v>0</v>
      </c>
      <c r="BV236" s="56">
        <f>INDEX('P-07 HACCP score'!$C$3:$E$7,MATCH(AC236,'P-07 HACCP score'!$B$3:$B$7,0),MATCH('D-14 Ernst'!Y$2,'P-07 HACCP score'!$C$2:$E$2,0))</f>
        <v>0</v>
      </c>
      <c r="BW236" s="56">
        <f>INDEX('P-07 HACCP score'!$C$3:$E$7,MATCH(AD236,'P-07 HACCP score'!$B$3:$B$7,0),MATCH('D-14 Ernst'!Z$2,'P-07 HACCP score'!$C$2:$E$2,0))</f>
        <v>0</v>
      </c>
      <c r="BX236" s="56">
        <f>INDEX('P-07 HACCP score'!$C$3:$E$7,MATCH(AE236,'P-07 HACCP score'!$B$3:$B$7,0),MATCH('D-14 Ernst'!AA$2,'P-07 HACCP score'!$C$2:$E$2,0))</f>
        <v>0</v>
      </c>
      <c r="BY236" s="56">
        <f>INDEX('P-07 HACCP score'!$C$3:$E$7,MATCH(AF236,'P-07 HACCP score'!$B$3:$B$7,0),MATCH('D-14 Ernst'!AB$2,'P-07 HACCP score'!$C$2:$E$2,0))</f>
        <v>0</v>
      </c>
      <c r="BZ236" s="56">
        <f>INDEX('P-07 HACCP score'!$C$3:$E$7,MATCH(AG236,'P-07 HACCP score'!$B$3:$B$7,0),MATCH('D-14 Ernst'!AC$2,'P-07 HACCP score'!$C$2:$E$2,0))</f>
        <v>0</v>
      </c>
      <c r="CA236" s="56">
        <f>INDEX('P-07 HACCP score'!$C$3:$E$7,MATCH(AH236,'P-07 HACCP score'!$B$3:$B$7,0),MATCH('D-14 Ernst'!AD$2,'P-07 HACCP score'!$C$2:$E$2,0))</f>
        <v>0</v>
      </c>
      <c r="CB236" s="56">
        <f>INDEX('P-07 HACCP score'!$C$3:$E$7,MATCH(AI236,'P-07 HACCP score'!$B$3:$B$7,0),MATCH('D-14 Ernst'!AE$2,'P-07 HACCP score'!$C$2:$E$2,0))</f>
        <v>0</v>
      </c>
      <c r="CC236" s="56">
        <f>INDEX('P-07 HACCP score'!$C$3:$E$7,MATCH(AJ236,'P-07 HACCP score'!$B$3:$B$7,0),MATCH('D-14 Ernst'!AF$2,'P-07 HACCP score'!$C$2:$E$2,0))</f>
        <v>0</v>
      </c>
      <c r="CD236" s="56">
        <f>INDEX('P-07 HACCP score'!$C$3:$E$7,MATCH(AK236,'P-07 HACCP score'!$B$3:$B$7,0),MATCH('D-14 Ernst'!AG$2,'P-07 HACCP score'!$C$2:$E$2,0))</f>
        <v>0</v>
      </c>
    </row>
    <row r="237" spans="1:82" x14ac:dyDescent="0.3">
      <c r="A237" s="48">
        <v>52665</v>
      </c>
      <c r="B237" s="49" t="s">
        <v>342</v>
      </c>
      <c r="C237" s="45" t="s">
        <v>112</v>
      </c>
      <c r="D237" s="39">
        <v>5</v>
      </c>
      <c r="E237" s="8"/>
      <c r="F237" s="7"/>
      <c r="G237" s="7"/>
      <c r="H237" s="7" t="str">
        <f>IF(COUNTIF(I237:M237,"H"),"H",
IF(COUNTIF(I237:M237,"M"),"M",
IF(COUNTIF(I237:M237,"L"),"L",
IF(COUNTIF(I237:M237,"B"),"B",""))))</f>
        <v/>
      </c>
      <c r="I237" s="10"/>
      <c r="J237" s="10"/>
      <c r="K237" s="10"/>
      <c r="L237" s="10"/>
      <c r="M237" s="10"/>
      <c r="N237" s="7"/>
      <c r="O237" s="7" t="str">
        <f>IF(COUNTIF(P237:Q237,"H"),"H",
IF(COUNTIF(P237:Q237,"M"),"M",
IF(COUNTIF(P237:Q237,"L"),"L",
IF(COUNTIF(P237:Q237,"B"),"B",""))))</f>
        <v>M</v>
      </c>
      <c r="P237" s="12" t="s">
        <v>102</v>
      </c>
      <c r="Q237" s="12" t="s">
        <v>102</v>
      </c>
      <c r="R237" s="7" t="s">
        <v>84</v>
      </c>
      <c r="S237" s="7"/>
      <c r="T237" s="7" t="s">
        <v>83</v>
      </c>
      <c r="U237" s="7"/>
      <c r="V237" s="7"/>
      <c r="W237" s="7"/>
      <c r="X237" s="7" t="str">
        <f>IF(COUNTIF(Y237:AA237,"H"),"H",
IF(COUNTIF(Y237:AA237,"M"),"M",
IF(COUNTIF(Y237:AA237,"L"),"L",
IF(COUNTIF(Y237:AA237,"B"),"B",""))))</f>
        <v/>
      </c>
      <c r="Y237" s="25"/>
      <c r="Z237" s="25"/>
      <c r="AA237" s="25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>
        <f>COUNTIF(AX237:BA237,5)+COUNTIF(BG237:BH237,5)+COUNTIF(BK237:BQ237,5)+COUNTIF(BU237:CD237,5)+COUNTIF(AX237:BA237,9)+COUNTIF(BG237:BH237,9)+COUNTIF(BK237:BQ237,9)+COUNTIF(BU237:CD237,9)</f>
        <v>2</v>
      </c>
      <c r="AM237" s="7">
        <f>COUNTIF(AX237:BA237,15)+COUNTIF(BG237:BH237,15)+COUNTIF(BK237:BQ237,15)+COUNTIF(BU237:CD237,15)+COUNTIF(AX237:BA237,25)+COUNTIF(BG237:BH237,25)+COUNTIF(BK237:BQ237,25)+COUNTIF(BU237:CD237,25)</f>
        <v>0</v>
      </c>
      <c r="AN237" s="7" t="str">
        <f>IF(AM237&gt;=1,"HIGH",IF(AL237&gt;=2,"MEDIUM","LOW"))</f>
        <v>MEDIUM</v>
      </c>
      <c r="AO237" s="7" t="str">
        <f>IF(AND(AM237=1,OR(H237="H",AB237="H"),TEXT(D237,0)&lt;&gt;"4"),"Y","N" )</f>
        <v>N</v>
      </c>
      <c r="AP237" s="7" t="s">
        <v>85</v>
      </c>
      <c r="AQ237" s="7" t="str">
        <f>IF(OR(AP237="Y",AO237="Y"),"MEDIUM",AN237)</f>
        <v>MEDIUM</v>
      </c>
      <c r="AR237" s="57" t="s">
        <v>84</v>
      </c>
      <c r="AS237" s="57" t="s">
        <v>85</v>
      </c>
      <c r="AT237" s="57" t="s">
        <v>85</v>
      </c>
      <c r="AU237" s="57" t="str">
        <f>IF(AND(AR237="H",AS237="S"),"Y",IF(OR(AND(AR237="L",AS237="S",AT237="Y"),AND(AR237="H",AS237="G",AT237="Y")),"Y","N"))</f>
        <v>N</v>
      </c>
      <c r="AW237" s="57" t="str">
        <f>IF(AU237="N",AQ237,IF(AQ237="LOW","MEDIUM","HIGH"))</f>
        <v>MEDIUM</v>
      </c>
      <c r="AX237" s="56">
        <f>INDEX('P-07 HACCP score'!$C$3:$E$7,MATCH(E237,'P-07 HACCP score'!$B$3:$B$7,0),MATCH('D-14 Ernst'!A$2,'P-07 HACCP score'!$C$2:$E$2,0))</f>
        <v>0</v>
      </c>
      <c r="AY237" s="56">
        <f>INDEX('P-07 HACCP score'!$C$3:$E$7,MATCH(F237,'P-07 HACCP score'!$B$3:$B$7,0),MATCH('D-14 Ernst'!B$2,'P-07 HACCP score'!$C$2:$E$2,0))</f>
        <v>0</v>
      </c>
      <c r="AZ237" s="56">
        <f>INDEX('P-07 HACCP score'!$C$3:$E$7,MATCH(G237,'P-07 HACCP score'!$B$3:$B$7,0),MATCH('D-14 Ernst'!C$2,'P-07 HACCP score'!$C$2:$E$2,0))</f>
        <v>0</v>
      </c>
      <c r="BA237" s="56" t="e">
        <f>INDEX('P-07 HACCP score'!$C$3:$E$7,MATCH(H237,'P-07 HACCP score'!$B$3:$B$7,0),MATCH('D-14 Ernst'!D$2,'P-07 HACCP score'!$C$2:$E$2,0))</f>
        <v>#N/A</v>
      </c>
      <c r="BB237" s="61">
        <f>INDEX('P-07 HACCP score'!$C$3:$E$7,MATCH(I237,'P-07 HACCP score'!$B$3:$B$7,0),MATCH('D-14 Ernst'!E$2,'P-07 HACCP score'!$C$2:$E$2,0))</f>
        <v>0</v>
      </c>
      <c r="BC237" s="61">
        <f>INDEX('P-07 HACCP score'!$C$3:$E$7,MATCH(J237,'P-07 HACCP score'!$B$3:$B$7,0),MATCH('D-14 Ernst'!F$2,'P-07 HACCP score'!$C$2:$E$2,0))</f>
        <v>0</v>
      </c>
      <c r="BD237" s="61">
        <f>INDEX('P-07 HACCP score'!$C$3:$E$7,MATCH(K237,'P-07 HACCP score'!$B$3:$B$7,0),MATCH('D-14 Ernst'!G$2,'P-07 HACCP score'!$C$2:$E$2,0))</f>
        <v>0</v>
      </c>
      <c r="BE237" s="61">
        <f>INDEX('P-07 HACCP score'!$C$3:$E$7,MATCH(L237,'P-07 HACCP score'!$B$3:$B$7,0),MATCH('D-14 Ernst'!H$2,'P-07 HACCP score'!$C$2:$E$2,0))</f>
        <v>0</v>
      </c>
      <c r="BF237" s="56">
        <f>INDEX('P-07 HACCP score'!$C$3:$E$7,MATCH(M237,'P-07 HACCP score'!$B$3:$B$7,0),MATCH('D-14 Ernst'!I$2,'P-07 HACCP score'!$C$2:$E$2,0))</f>
        <v>0</v>
      </c>
      <c r="BG237" s="56">
        <f>INDEX('P-07 HACCP score'!$C$3:$E$7,MATCH(N237,'P-07 HACCP score'!$B$3:$B$7,0),MATCH('D-14 Ernst'!J$2,'P-07 HACCP score'!$C$2:$E$2,0))</f>
        <v>0</v>
      </c>
      <c r="BH237" s="56">
        <f>INDEX('P-07 HACCP score'!$C$3:$E$7,MATCH(O237,'P-07 HACCP score'!$B$3:$B$7,0),MATCH('D-14 Ernst'!K$2,'P-07 HACCP score'!$C$2:$E$2,0))</f>
        <v>9</v>
      </c>
      <c r="BI237" s="62">
        <f>INDEX('P-07 HACCP score'!$C$3:$E$7,MATCH(P237,'P-07 HACCP score'!$B$3:$B$7,0),MATCH('D-14 Ernst'!L$2,'P-07 HACCP score'!$C$2:$E$2,0))</f>
        <v>9</v>
      </c>
      <c r="BJ237" s="62">
        <f>INDEX('P-07 HACCP score'!$C$3:$E$7,MATCH(Q237,'P-07 HACCP score'!$B$3:$B$7,0),MATCH('D-14 Ernst'!M$2,'P-07 HACCP score'!$C$2:$E$2,0))</f>
        <v>9</v>
      </c>
      <c r="BK237" s="56">
        <f>INDEX('P-07 HACCP score'!$C$3:$E$7,MATCH(R237,'P-07 HACCP score'!$B$3:$B$7,0),MATCH('D-14 Ernst'!N$2,'P-07 HACCP score'!$C$2:$E$2,0))</f>
        <v>5</v>
      </c>
      <c r="BL237" s="56">
        <f>INDEX('P-07 HACCP score'!$C$3:$E$7,MATCH(S237,'P-07 HACCP score'!$B$3:$B$7,0),MATCH('D-14 Ernst'!O$2,'P-07 HACCP score'!$C$2:$E$2,0))</f>
        <v>0</v>
      </c>
      <c r="BM237" s="56">
        <f>INDEX('P-07 HACCP score'!$C$3:$E$7,MATCH(T237,'P-07 HACCP score'!$B$3:$B$7,0),MATCH('D-14 Ernst'!P$2,'P-07 HACCP score'!$C$2:$E$2,0))</f>
        <v>1.5</v>
      </c>
      <c r="BN237" s="56">
        <f>INDEX('P-07 HACCP score'!$C$3:$E$7,MATCH(U237,'P-07 HACCP score'!$B$3:$B$7,0),MATCH('D-14 Ernst'!Q$2,'P-07 HACCP score'!$C$2:$E$2,0))</f>
        <v>0</v>
      </c>
      <c r="BO237" s="56">
        <f>INDEX('P-07 HACCP score'!$C$3:$E$7,MATCH(V237,'P-07 HACCP score'!$B$3:$B$7,0),MATCH('D-14 Ernst'!R$2,'P-07 HACCP score'!$C$2:$E$2,0))</f>
        <v>0</v>
      </c>
      <c r="BP237" s="56">
        <f>INDEX('P-07 HACCP score'!$C$3:$E$7,MATCH(W237,'P-07 HACCP score'!$B$3:$B$7,0),MATCH('D-14 Ernst'!S$2,'P-07 HACCP score'!$C$2:$E$2,0))</f>
        <v>0</v>
      </c>
      <c r="BQ237" s="56" t="e">
        <f>INDEX('P-07 HACCP score'!$C$3:$E$7,MATCH(X237,'P-07 HACCP score'!$B$3:$B$7,0),MATCH('D-14 Ernst'!T$2,'P-07 HACCP score'!$C$2:$E$2,0))</f>
        <v>#N/A</v>
      </c>
      <c r="BR237" s="63">
        <f>INDEX('P-07 HACCP score'!$C$3:$E$7,MATCH(Y237,'P-07 HACCP score'!$B$3:$B$7,0),MATCH('D-14 Ernst'!U$2,'P-07 HACCP score'!$C$2:$E$2,0))</f>
        <v>0</v>
      </c>
      <c r="BS237" s="63">
        <f>INDEX('P-07 HACCP score'!$C$3:$E$7,MATCH(Z237,'P-07 HACCP score'!$B$3:$B$7,0),MATCH('D-14 Ernst'!V$2,'P-07 HACCP score'!$C$2:$E$2,0))</f>
        <v>0</v>
      </c>
      <c r="BT237" s="63">
        <f>INDEX('P-07 HACCP score'!$C$3:$E$7,MATCH(AA237,'P-07 HACCP score'!$B$3:$B$7,0),MATCH('D-14 Ernst'!W$2,'P-07 HACCP score'!$C$2:$E$2,0))</f>
        <v>0</v>
      </c>
      <c r="BU237" s="56">
        <f>INDEX('P-07 HACCP score'!$C$3:$E$7,MATCH(AB237,'P-07 HACCP score'!$B$3:$B$7,0),MATCH('D-14 Ernst'!X$2,'P-07 HACCP score'!$C$2:$E$2,0))</f>
        <v>0</v>
      </c>
      <c r="BV237" s="56">
        <f>INDEX('P-07 HACCP score'!$C$3:$E$7,MATCH(AC237,'P-07 HACCP score'!$B$3:$B$7,0),MATCH('D-14 Ernst'!Y$2,'P-07 HACCP score'!$C$2:$E$2,0))</f>
        <v>0</v>
      </c>
      <c r="BW237" s="56">
        <f>INDEX('P-07 HACCP score'!$C$3:$E$7,MATCH(AD237,'P-07 HACCP score'!$B$3:$B$7,0),MATCH('D-14 Ernst'!Z$2,'P-07 HACCP score'!$C$2:$E$2,0))</f>
        <v>0</v>
      </c>
      <c r="BX237" s="56">
        <f>INDEX('P-07 HACCP score'!$C$3:$E$7,MATCH(AE237,'P-07 HACCP score'!$B$3:$B$7,0),MATCH('D-14 Ernst'!AA$2,'P-07 HACCP score'!$C$2:$E$2,0))</f>
        <v>0</v>
      </c>
      <c r="BY237" s="56">
        <f>INDEX('P-07 HACCP score'!$C$3:$E$7,MATCH(AF237,'P-07 HACCP score'!$B$3:$B$7,0),MATCH('D-14 Ernst'!AB$2,'P-07 HACCP score'!$C$2:$E$2,0))</f>
        <v>0</v>
      </c>
      <c r="BZ237" s="56">
        <f>INDEX('P-07 HACCP score'!$C$3:$E$7,MATCH(AG237,'P-07 HACCP score'!$B$3:$B$7,0),MATCH('D-14 Ernst'!AC$2,'P-07 HACCP score'!$C$2:$E$2,0))</f>
        <v>0</v>
      </c>
      <c r="CA237" s="56">
        <f>INDEX('P-07 HACCP score'!$C$3:$E$7,MATCH(AH237,'P-07 HACCP score'!$B$3:$B$7,0),MATCH('D-14 Ernst'!AD$2,'P-07 HACCP score'!$C$2:$E$2,0))</f>
        <v>0</v>
      </c>
      <c r="CB237" s="56">
        <f>INDEX('P-07 HACCP score'!$C$3:$E$7,MATCH(AI237,'P-07 HACCP score'!$B$3:$B$7,0),MATCH('D-14 Ernst'!AE$2,'P-07 HACCP score'!$C$2:$E$2,0))</f>
        <v>0</v>
      </c>
      <c r="CC237" s="56">
        <f>INDEX('P-07 HACCP score'!$C$3:$E$7,MATCH(AJ237,'P-07 HACCP score'!$B$3:$B$7,0),MATCH('D-14 Ernst'!AF$2,'P-07 HACCP score'!$C$2:$E$2,0))</f>
        <v>0</v>
      </c>
      <c r="CD237" s="56">
        <f>INDEX('P-07 HACCP score'!$C$3:$E$7,MATCH(AK237,'P-07 HACCP score'!$B$3:$B$7,0),MATCH('D-14 Ernst'!AG$2,'P-07 HACCP score'!$C$2:$E$2,0))</f>
        <v>0</v>
      </c>
    </row>
    <row r="238" spans="1:82" x14ac:dyDescent="0.3">
      <c r="A238" s="48">
        <v>52671</v>
      </c>
      <c r="B238" s="49" t="s">
        <v>343</v>
      </c>
      <c r="C238" s="45" t="s">
        <v>112</v>
      </c>
      <c r="D238" s="39">
        <v>5</v>
      </c>
      <c r="E238" s="8"/>
      <c r="F238" s="7"/>
      <c r="G238" s="7"/>
      <c r="H238" s="7" t="str">
        <f>IF(COUNTIF(I238:M238,"H"),"H",
IF(COUNTIF(I238:M238,"M"),"M",
IF(COUNTIF(I238:M238,"L"),"L",
IF(COUNTIF(I238:M238,"B"),"B",""))))</f>
        <v/>
      </c>
      <c r="I238" s="10"/>
      <c r="J238" s="10"/>
      <c r="K238" s="10"/>
      <c r="L238" s="10"/>
      <c r="M238" s="10"/>
      <c r="N238" s="7"/>
      <c r="O238" s="7" t="str">
        <f>IF(COUNTIF(P238:Q238,"H"),"H",
IF(COUNTIF(P238:Q238,"M"),"M",
IF(COUNTIF(P238:Q238,"L"),"L",
IF(COUNTIF(P238:Q238,"B"),"B",""))))</f>
        <v>M</v>
      </c>
      <c r="P238" s="12" t="s">
        <v>102</v>
      </c>
      <c r="Q238" s="12" t="s">
        <v>102</v>
      </c>
      <c r="R238" s="7" t="s">
        <v>84</v>
      </c>
      <c r="S238" s="7"/>
      <c r="T238" s="7" t="s">
        <v>83</v>
      </c>
      <c r="U238" s="7"/>
      <c r="V238" s="7"/>
      <c r="W238" s="7"/>
      <c r="X238" s="7" t="str">
        <f>IF(COUNTIF(Y238:AA238,"H"),"H",
IF(COUNTIF(Y238:AA238,"M"),"M",
IF(COUNTIF(Y238:AA238,"L"),"L",
IF(COUNTIF(Y238:AA238,"B"),"B",""))))</f>
        <v/>
      </c>
      <c r="Y238" s="25"/>
      <c r="Z238" s="25"/>
      <c r="AA238" s="25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>
        <f>COUNTIF(AX238:BA238,5)+COUNTIF(BG238:BH238,5)+COUNTIF(BK238:BQ238,5)+COUNTIF(BU238:CD238,5)+COUNTIF(AX238:BA238,9)+COUNTIF(BG238:BH238,9)+COUNTIF(BK238:BQ238,9)+COUNTIF(BU238:CD238,9)</f>
        <v>2</v>
      </c>
      <c r="AM238" s="7">
        <f>COUNTIF(AX238:BA238,15)+COUNTIF(BG238:BH238,15)+COUNTIF(BK238:BQ238,15)+COUNTIF(BU238:CD238,15)+COUNTIF(AX238:BA238,25)+COUNTIF(BG238:BH238,25)+COUNTIF(BK238:BQ238,25)+COUNTIF(BU238:CD238,25)</f>
        <v>0</v>
      </c>
      <c r="AN238" s="7" t="str">
        <f>IF(AM238&gt;=1,"HIGH",IF(AL238&gt;=2,"MEDIUM","LOW"))</f>
        <v>MEDIUM</v>
      </c>
      <c r="AO238" s="7" t="str">
        <f>IF(AND(AM238=1,OR(H238="H",AB238="H"),TEXT(D238,0)&lt;&gt;"4"),"Y","N" )</f>
        <v>N</v>
      </c>
      <c r="AP238" s="7" t="s">
        <v>85</v>
      </c>
      <c r="AQ238" s="7" t="str">
        <f>IF(OR(AP238="Y",AO238="Y"),"MEDIUM",AN238)</f>
        <v>MEDIUM</v>
      </c>
      <c r="AR238" s="57" t="s">
        <v>84</v>
      </c>
      <c r="AS238" s="57" t="s">
        <v>85</v>
      </c>
      <c r="AT238" s="57" t="s">
        <v>85</v>
      </c>
      <c r="AU238" s="57" t="str">
        <f>IF(AND(AR238="H",AS238="S"),"Y",IF(OR(AND(AR238="L",AS238="S",AT238="Y"),AND(AR238="H",AS238="G",AT238="Y")),"Y","N"))</f>
        <v>N</v>
      </c>
      <c r="AW238" s="57" t="str">
        <f>IF(AU238="N",AQ238,IF(AQ238="LOW","MEDIUM","HIGH"))</f>
        <v>MEDIUM</v>
      </c>
      <c r="AX238" s="56">
        <f>INDEX('P-07 HACCP score'!$C$3:$E$7,MATCH(E238,'P-07 HACCP score'!$B$3:$B$7,0),MATCH('D-14 Ernst'!A$2,'P-07 HACCP score'!$C$2:$E$2,0))</f>
        <v>0</v>
      </c>
      <c r="AY238" s="56">
        <f>INDEX('P-07 HACCP score'!$C$3:$E$7,MATCH(F238,'P-07 HACCP score'!$B$3:$B$7,0),MATCH('D-14 Ernst'!B$2,'P-07 HACCP score'!$C$2:$E$2,0))</f>
        <v>0</v>
      </c>
      <c r="AZ238" s="56">
        <f>INDEX('P-07 HACCP score'!$C$3:$E$7,MATCH(G238,'P-07 HACCP score'!$B$3:$B$7,0),MATCH('D-14 Ernst'!C$2,'P-07 HACCP score'!$C$2:$E$2,0))</f>
        <v>0</v>
      </c>
      <c r="BA238" s="56" t="e">
        <f>INDEX('P-07 HACCP score'!$C$3:$E$7,MATCH(H238,'P-07 HACCP score'!$B$3:$B$7,0),MATCH('D-14 Ernst'!D$2,'P-07 HACCP score'!$C$2:$E$2,0))</f>
        <v>#N/A</v>
      </c>
      <c r="BB238" s="61">
        <f>INDEX('P-07 HACCP score'!$C$3:$E$7,MATCH(I238,'P-07 HACCP score'!$B$3:$B$7,0),MATCH('D-14 Ernst'!E$2,'P-07 HACCP score'!$C$2:$E$2,0))</f>
        <v>0</v>
      </c>
      <c r="BC238" s="61">
        <f>INDEX('P-07 HACCP score'!$C$3:$E$7,MATCH(J238,'P-07 HACCP score'!$B$3:$B$7,0),MATCH('D-14 Ernst'!F$2,'P-07 HACCP score'!$C$2:$E$2,0))</f>
        <v>0</v>
      </c>
      <c r="BD238" s="61">
        <f>INDEX('P-07 HACCP score'!$C$3:$E$7,MATCH(K238,'P-07 HACCP score'!$B$3:$B$7,0),MATCH('D-14 Ernst'!G$2,'P-07 HACCP score'!$C$2:$E$2,0))</f>
        <v>0</v>
      </c>
      <c r="BE238" s="61">
        <f>INDEX('P-07 HACCP score'!$C$3:$E$7,MATCH(L238,'P-07 HACCP score'!$B$3:$B$7,0),MATCH('D-14 Ernst'!H$2,'P-07 HACCP score'!$C$2:$E$2,0))</f>
        <v>0</v>
      </c>
      <c r="BF238" s="56">
        <f>INDEX('P-07 HACCP score'!$C$3:$E$7,MATCH(M238,'P-07 HACCP score'!$B$3:$B$7,0),MATCH('D-14 Ernst'!I$2,'P-07 HACCP score'!$C$2:$E$2,0))</f>
        <v>0</v>
      </c>
      <c r="BG238" s="56">
        <f>INDEX('P-07 HACCP score'!$C$3:$E$7,MATCH(N238,'P-07 HACCP score'!$B$3:$B$7,0),MATCH('D-14 Ernst'!J$2,'P-07 HACCP score'!$C$2:$E$2,0))</f>
        <v>0</v>
      </c>
      <c r="BH238" s="56">
        <f>INDEX('P-07 HACCP score'!$C$3:$E$7,MATCH(O238,'P-07 HACCP score'!$B$3:$B$7,0),MATCH('D-14 Ernst'!K$2,'P-07 HACCP score'!$C$2:$E$2,0))</f>
        <v>9</v>
      </c>
      <c r="BI238" s="62">
        <f>INDEX('P-07 HACCP score'!$C$3:$E$7,MATCH(P238,'P-07 HACCP score'!$B$3:$B$7,0),MATCH('D-14 Ernst'!L$2,'P-07 HACCP score'!$C$2:$E$2,0))</f>
        <v>9</v>
      </c>
      <c r="BJ238" s="62">
        <f>INDEX('P-07 HACCP score'!$C$3:$E$7,MATCH(Q238,'P-07 HACCP score'!$B$3:$B$7,0),MATCH('D-14 Ernst'!M$2,'P-07 HACCP score'!$C$2:$E$2,0))</f>
        <v>9</v>
      </c>
      <c r="BK238" s="56">
        <f>INDEX('P-07 HACCP score'!$C$3:$E$7,MATCH(R238,'P-07 HACCP score'!$B$3:$B$7,0),MATCH('D-14 Ernst'!N$2,'P-07 HACCP score'!$C$2:$E$2,0))</f>
        <v>5</v>
      </c>
      <c r="BL238" s="56">
        <f>INDEX('P-07 HACCP score'!$C$3:$E$7,MATCH(S238,'P-07 HACCP score'!$B$3:$B$7,0),MATCH('D-14 Ernst'!O$2,'P-07 HACCP score'!$C$2:$E$2,0))</f>
        <v>0</v>
      </c>
      <c r="BM238" s="56">
        <f>INDEX('P-07 HACCP score'!$C$3:$E$7,MATCH(T238,'P-07 HACCP score'!$B$3:$B$7,0),MATCH('D-14 Ernst'!P$2,'P-07 HACCP score'!$C$2:$E$2,0))</f>
        <v>1.5</v>
      </c>
      <c r="BN238" s="56">
        <f>INDEX('P-07 HACCP score'!$C$3:$E$7,MATCH(U238,'P-07 HACCP score'!$B$3:$B$7,0),MATCH('D-14 Ernst'!Q$2,'P-07 HACCP score'!$C$2:$E$2,0))</f>
        <v>0</v>
      </c>
      <c r="BO238" s="56">
        <f>INDEX('P-07 HACCP score'!$C$3:$E$7,MATCH(V238,'P-07 HACCP score'!$B$3:$B$7,0),MATCH('D-14 Ernst'!R$2,'P-07 HACCP score'!$C$2:$E$2,0))</f>
        <v>0</v>
      </c>
      <c r="BP238" s="56">
        <f>INDEX('P-07 HACCP score'!$C$3:$E$7,MATCH(W238,'P-07 HACCP score'!$B$3:$B$7,0),MATCH('D-14 Ernst'!S$2,'P-07 HACCP score'!$C$2:$E$2,0))</f>
        <v>0</v>
      </c>
      <c r="BQ238" s="56" t="e">
        <f>INDEX('P-07 HACCP score'!$C$3:$E$7,MATCH(X238,'P-07 HACCP score'!$B$3:$B$7,0),MATCH('D-14 Ernst'!T$2,'P-07 HACCP score'!$C$2:$E$2,0))</f>
        <v>#N/A</v>
      </c>
      <c r="BR238" s="63">
        <f>INDEX('P-07 HACCP score'!$C$3:$E$7,MATCH(Y238,'P-07 HACCP score'!$B$3:$B$7,0),MATCH('D-14 Ernst'!U$2,'P-07 HACCP score'!$C$2:$E$2,0))</f>
        <v>0</v>
      </c>
      <c r="BS238" s="63">
        <f>INDEX('P-07 HACCP score'!$C$3:$E$7,MATCH(Z238,'P-07 HACCP score'!$B$3:$B$7,0),MATCH('D-14 Ernst'!V$2,'P-07 HACCP score'!$C$2:$E$2,0))</f>
        <v>0</v>
      </c>
      <c r="BT238" s="63">
        <f>INDEX('P-07 HACCP score'!$C$3:$E$7,MATCH(AA238,'P-07 HACCP score'!$B$3:$B$7,0),MATCH('D-14 Ernst'!W$2,'P-07 HACCP score'!$C$2:$E$2,0))</f>
        <v>0</v>
      </c>
      <c r="BU238" s="56">
        <f>INDEX('P-07 HACCP score'!$C$3:$E$7,MATCH(AB238,'P-07 HACCP score'!$B$3:$B$7,0),MATCH('D-14 Ernst'!X$2,'P-07 HACCP score'!$C$2:$E$2,0))</f>
        <v>0</v>
      </c>
      <c r="BV238" s="56">
        <f>INDEX('P-07 HACCP score'!$C$3:$E$7,MATCH(AC238,'P-07 HACCP score'!$B$3:$B$7,0),MATCH('D-14 Ernst'!Y$2,'P-07 HACCP score'!$C$2:$E$2,0))</f>
        <v>0</v>
      </c>
      <c r="BW238" s="56">
        <f>INDEX('P-07 HACCP score'!$C$3:$E$7,MATCH(AD238,'P-07 HACCP score'!$B$3:$B$7,0),MATCH('D-14 Ernst'!Z$2,'P-07 HACCP score'!$C$2:$E$2,0))</f>
        <v>0</v>
      </c>
      <c r="BX238" s="56">
        <f>INDEX('P-07 HACCP score'!$C$3:$E$7,MATCH(AE238,'P-07 HACCP score'!$B$3:$B$7,0),MATCH('D-14 Ernst'!AA$2,'P-07 HACCP score'!$C$2:$E$2,0))</f>
        <v>0</v>
      </c>
      <c r="BY238" s="56">
        <f>INDEX('P-07 HACCP score'!$C$3:$E$7,MATCH(AF238,'P-07 HACCP score'!$B$3:$B$7,0),MATCH('D-14 Ernst'!AB$2,'P-07 HACCP score'!$C$2:$E$2,0))</f>
        <v>0</v>
      </c>
      <c r="BZ238" s="56">
        <f>INDEX('P-07 HACCP score'!$C$3:$E$7,MATCH(AG238,'P-07 HACCP score'!$B$3:$B$7,0),MATCH('D-14 Ernst'!AC$2,'P-07 HACCP score'!$C$2:$E$2,0))</f>
        <v>0</v>
      </c>
      <c r="CA238" s="56">
        <f>INDEX('P-07 HACCP score'!$C$3:$E$7,MATCH(AH238,'P-07 HACCP score'!$B$3:$B$7,0),MATCH('D-14 Ernst'!AD$2,'P-07 HACCP score'!$C$2:$E$2,0))</f>
        <v>0</v>
      </c>
      <c r="CB238" s="56">
        <f>INDEX('P-07 HACCP score'!$C$3:$E$7,MATCH(AI238,'P-07 HACCP score'!$B$3:$B$7,0),MATCH('D-14 Ernst'!AE$2,'P-07 HACCP score'!$C$2:$E$2,0))</f>
        <v>0</v>
      </c>
      <c r="CC238" s="56">
        <f>INDEX('P-07 HACCP score'!$C$3:$E$7,MATCH(AJ238,'P-07 HACCP score'!$B$3:$B$7,0),MATCH('D-14 Ernst'!AF$2,'P-07 HACCP score'!$C$2:$E$2,0))</f>
        <v>0</v>
      </c>
      <c r="CD238" s="56">
        <f>INDEX('P-07 HACCP score'!$C$3:$E$7,MATCH(AK238,'P-07 HACCP score'!$B$3:$B$7,0),MATCH('D-14 Ernst'!AG$2,'P-07 HACCP score'!$C$2:$E$2,0))</f>
        <v>0</v>
      </c>
    </row>
    <row r="239" spans="1:82" x14ac:dyDescent="0.3">
      <c r="A239" s="48">
        <v>52680</v>
      </c>
      <c r="B239" s="49" t="s">
        <v>344</v>
      </c>
      <c r="C239" s="45" t="s">
        <v>112</v>
      </c>
      <c r="D239" s="39">
        <v>5</v>
      </c>
      <c r="E239" s="8"/>
      <c r="F239" s="7"/>
      <c r="G239" s="7"/>
      <c r="H239" s="7" t="str">
        <f>IF(COUNTIF(I239:M239,"H"),"H",
IF(COUNTIF(I239:M239,"M"),"M",
IF(COUNTIF(I239:M239,"L"),"L",
IF(COUNTIF(I239:M239,"B"),"B",""))))</f>
        <v/>
      </c>
      <c r="I239" s="10"/>
      <c r="J239" s="10"/>
      <c r="K239" s="10"/>
      <c r="L239" s="10"/>
      <c r="M239" s="10"/>
      <c r="N239" s="7"/>
      <c r="O239" s="7" t="str">
        <f>IF(COUNTIF(P239:Q239,"H"),"H",
IF(COUNTIF(P239:Q239,"M"),"M",
IF(COUNTIF(P239:Q239,"L"),"L",
IF(COUNTIF(P239:Q239,"B"),"B",""))))</f>
        <v>M</v>
      </c>
      <c r="P239" s="12" t="s">
        <v>102</v>
      </c>
      <c r="Q239" s="12" t="s">
        <v>102</v>
      </c>
      <c r="R239" s="7" t="s">
        <v>84</v>
      </c>
      <c r="S239" s="7"/>
      <c r="T239" s="7" t="s">
        <v>83</v>
      </c>
      <c r="U239" s="7"/>
      <c r="V239" s="7"/>
      <c r="W239" s="7"/>
      <c r="X239" s="7" t="str">
        <f>IF(COUNTIF(Y239:AA239,"H"),"H",
IF(COUNTIF(Y239:AA239,"M"),"M",
IF(COUNTIF(Y239:AA239,"L"),"L",
IF(COUNTIF(Y239:AA239,"B"),"B",""))))</f>
        <v/>
      </c>
      <c r="Y239" s="25"/>
      <c r="Z239" s="25"/>
      <c r="AA239" s="25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>
        <f>COUNTIF(AX239:BA239,5)+COUNTIF(BG239:BH239,5)+COUNTIF(BK239:BQ239,5)+COUNTIF(BU239:CD239,5)+COUNTIF(AX239:BA239,9)+COUNTIF(BG239:BH239,9)+COUNTIF(BK239:BQ239,9)+COUNTIF(BU239:CD239,9)</f>
        <v>2</v>
      </c>
      <c r="AM239" s="7">
        <f>COUNTIF(AX239:BA239,15)+COUNTIF(BG239:BH239,15)+COUNTIF(BK239:BQ239,15)+COUNTIF(BU239:CD239,15)+COUNTIF(AX239:BA239,25)+COUNTIF(BG239:BH239,25)+COUNTIF(BK239:BQ239,25)+COUNTIF(BU239:CD239,25)</f>
        <v>0</v>
      </c>
      <c r="AN239" s="7" t="str">
        <f>IF(AM239&gt;=1,"HIGH",IF(AL239&gt;=2,"MEDIUM","LOW"))</f>
        <v>MEDIUM</v>
      </c>
      <c r="AO239" s="7" t="str">
        <f>IF(AND(AM239=1,OR(H239="H",AB239="H"),TEXT(D239,0)&lt;&gt;"4"),"Y","N" )</f>
        <v>N</v>
      </c>
      <c r="AP239" s="7" t="s">
        <v>85</v>
      </c>
      <c r="AQ239" s="7" t="str">
        <f>IF(OR(AP239="Y",AO239="Y"),"MEDIUM",AN239)</f>
        <v>MEDIUM</v>
      </c>
      <c r="AR239" s="57" t="s">
        <v>84</v>
      </c>
      <c r="AS239" s="57" t="s">
        <v>86</v>
      </c>
      <c r="AT239" s="57" t="s">
        <v>85</v>
      </c>
      <c r="AU239" s="57" t="str">
        <f>IF(AND(AR239="H",AS239="S"),"Y",IF(OR(AND(AR239="L",AS239="S",AT239="Y"),AND(AR239="H",AS239="G",AT239="Y")),"Y","N"))</f>
        <v>N</v>
      </c>
      <c r="AW239" s="57" t="str">
        <f>IF(AU239="N",AQ239,IF(AQ239="LOW","MEDIUM","HIGH"))</f>
        <v>MEDIUM</v>
      </c>
      <c r="AX239" s="56">
        <f>INDEX('P-07 HACCP score'!$C$3:$E$7,MATCH(E239,'P-07 HACCP score'!$B$3:$B$7,0),MATCH('D-14 Ernst'!A$2,'P-07 HACCP score'!$C$2:$E$2,0))</f>
        <v>0</v>
      </c>
      <c r="AY239" s="56">
        <f>INDEX('P-07 HACCP score'!$C$3:$E$7,MATCH(F239,'P-07 HACCP score'!$B$3:$B$7,0),MATCH('D-14 Ernst'!B$2,'P-07 HACCP score'!$C$2:$E$2,0))</f>
        <v>0</v>
      </c>
      <c r="AZ239" s="56">
        <f>INDEX('P-07 HACCP score'!$C$3:$E$7,MATCH(G239,'P-07 HACCP score'!$B$3:$B$7,0),MATCH('D-14 Ernst'!C$2,'P-07 HACCP score'!$C$2:$E$2,0))</f>
        <v>0</v>
      </c>
      <c r="BA239" s="56" t="e">
        <f>INDEX('P-07 HACCP score'!$C$3:$E$7,MATCH(H239,'P-07 HACCP score'!$B$3:$B$7,0),MATCH('D-14 Ernst'!D$2,'P-07 HACCP score'!$C$2:$E$2,0))</f>
        <v>#N/A</v>
      </c>
      <c r="BB239" s="61">
        <f>INDEX('P-07 HACCP score'!$C$3:$E$7,MATCH(I239,'P-07 HACCP score'!$B$3:$B$7,0),MATCH('D-14 Ernst'!E$2,'P-07 HACCP score'!$C$2:$E$2,0))</f>
        <v>0</v>
      </c>
      <c r="BC239" s="61">
        <f>INDEX('P-07 HACCP score'!$C$3:$E$7,MATCH(J239,'P-07 HACCP score'!$B$3:$B$7,0),MATCH('D-14 Ernst'!F$2,'P-07 HACCP score'!$C$2:$E$2,0))</f>
        <v>0</v>
      </c>
      <c r="BD239" s="61">
        <f>INDEX('P-07 HACCP score'!$C$3:$E$7,MATCH(K239,'P-07 HACCP score'!$B$3:$B$7,0),MATCH('D-14 Ernst'!G$2,'P-07 HACCP score'!$C$2:$E$2,0))</f>
        <v>0</v>
      </c>
      <c r="BE239" s="61">
        <f>INDEX('P-07 HACCP score'!$C$3:$E$7,MATCH(L239,'P-07 HACCP score'!$B$3:$B$7,0),MATCH('D-14 Ernst'!H$2,'P-07 HACCP score'!$C$2:$E$2,0))</f>
        <v>0</v>
      </c>
      <c r="BF239" s="56">
        <f>INDEX('P-07 HACCP score'!$C$3:$E$7,MATCH(M239,'P-07 HACCP score'!$B$3:$B$7,0),MATCH('D-14 Ernst'!I$2,'P-07 HACCP score'!$C$2:$E$2,0))</f>
        <v>0</v>
      </c>
      <c r="BG239" s="56">
        <f>INDEX('P-07 HACCP score'!$C$3:$E$7,MATCH(N239,'P-07 HACCP score'!$B$3:$B$7,0),MATCH('D-14 Ernst'!J$2,'P-07 HACCP score'!$C$2:$E$2,0))</f>
        <v>0</v>
      </c>
      <c r="BH239" s="56">
        <f>INDEX('P-07 HACCP score'!$C$3:$E$7,MATCH(O239,'P-07 HACCP score'!$B$3:$B$7,0),MATCH('D-14 Ernst'!K$2,'P-07 HACCP score'!$C$2:$E$2,0))</f>
        <v>9</v>
      </c>
      <c r="BI239" s="62">
        <f>INDEX('P-07 HACCP score'!$C$3:$E$7,MATCH(P239,'P-07 HACCP score'!$B$3:$B$7,0),MATCH('D-14 Ernst'!L$2,'P-07 HACCP score'!$C$2:$E$2,0))</f>
        <v>9</v>
      </c>
      <c r="BJ239" s="62">
        <f>INDEX('P-07 HACCP score'!$C$3:$E$7,MATCH(Q239,'P-07 HACCP score'!$B$3:$B$7,0),MATCH('D-14 Ernst'!M$2,'P-07 HACCP score'!$C$2:$E$2,0))</f>
        <v>9</v>
      </c>
      <c r="BK239" s="56">
        <f>INDEX('P-07 HACCP score'!$C$3:$E$7,MATCH(R239,'P-07 HACCP score'!$B$3:$B$7,0),MATCH('D-14 Ernst'!N$2,'P-07 HACCP score'!$C$2:$E$2,0))</f>
        <v>5</v>
      </c>
      <c r="BL239" s="56">
        <f>INDEX('P-07 HACCP score'!$C$3:$E$7,MATCH(S239,'P-07 HACCP score'!$B$3:$B$7,0),MATCH('D-14 Ernst'!O$2,'P-07 HACCP score'!$C$2:$E$2,0))</f>
        <v>0</v>
      </c>
      <c r="BM239" s="56">
        <f>INDEX('P-07 HACCP score'!$C$3:$E$7,MATCH(T239,'P-07 HACCP score'!$B$3:$B$7,0),MATCH('D-14 Ernst'!P$2,'P-07 HACCP score'!$C$2:$E$2,0))</f>
        <v>1.5</v>
      </c>
      <c r="BN239" s="56">
        <f>INDEX('P-07 HACCP score'!$C$3:$E$7,MATCH(U239,'P-07 HACCP score'!$B$3:$B$7,0),MATCH('D-14 Ernst'!Q$2,'P-07 HACCP score'!$C$2:$E$2,0))</f>
        <v>0</v>
      </c>
      <c r="BO239" s="56">
        <f>INDEX('P-07 HACCP score'!$C$3:$E$7,MATCH(V239,'P-07 HACCP score'!$B$3:$B$7,0),MATCH('D-14 Ernst'!R$2,'P-07 HACCP score'!$C$2:$E$2,0))</f>
        <v>0</v>
      </c>
      <c r="BP239" s="56">
        <f>INDEX('P-07 HACCP score'!$C$3:$E$7,MATCH(W239,'P-07 HACCP score'!$B$3:$B$7,0),MATCH('D-14 Ernst'!S$2,'P-07 HACCP score'!$C$2:$E$2,0))</f>
        <v>0</v>
      </c>
      <c r="BQ239" s="56" t="e">
        <f>INDEX('P-07 HACCP score'!$C$3:$E$7,MATCH(X239,'P-07 HACCP score'!$B$3:$B$7,0),MATCH('D-14 Ernst'!T$2,'P-07 HACCP score'!$C$2:$E$2,0))</f>
        <v>#N/A</v>
      </c>
      <c r="BR239" s="63">
        <f>INDEX('P-07 HACCP score'!$C$3:$E$7,MATCH(Y239,'P-07 HACCP score'!$B$3:$B$7,0),MATCH('D-14 Ernst'!U$2,'P-07 HACCP score'!$C$2:$E$2,0))</f>
        <v>0</v>
      </c>
      <c r="BS239" s="63">
        <f>INDEX('P-07 HACCP score'!$C$3:$E$7,MATCH(Z239,'P-07 HACCP score'!$B$3:$B$7,0),MATCH('D-14 Ernst'!V$2,'P-07 HACCP score'!$C$2:$E$2,0))</f>
        <v>0</v>
      </c>
      <c r="BT239" s="63">
        <f>INDEX('P-07 HACCP score'!$C$3:$E$7,MATCH(AA239,'P-07 HACCP score'!$B$3:$B$7,0),MATCH('D-14 Ernst'!W$2,'P-07 HACCP score'!$C$2:$E$2,0))</f>
        <v>0</v>
      </c>
      <c r="BU239" s="56">
        <f>INDEX('P-07 HACCP score'!$C$3:$E$7,MATCH(AB239,'P-07 HACCP score'!$B$3:$B$7,0),MATCH('D-14 Ernst'!X$2,'P-07 HACCP score'!$C$2:$E$2,0))</f>
        <v>0</v>
      </c>
      <c r="BV239" s="56">
        <f>INDEX('P-07 HACCP score'!$C$3:$E$7,MATCH(AC239,'P-07 HACCP score'!$B$3:$B$7,0),MATCH('D-14 Ernst'!Y$2,'P-07 HACCP score'!$C$2:$E$2,0))</f>
        <v>0</v>
      </c>
      <c r="BW239" s="56">
        <f>INDEX('P-07 HACCP score'!$C$3:$E$7,MATCH(AD239,'P-07 HACCP score'!$B$3:$B$7,0),MATCH('D-14 Ernst'!Z$2,'P-07 HACCP score'!$C$2:$E$2,0))</f>
        <v>0</v>
      </c>
      <c r="BX239" s="56">
        <f>INDEX('P-07 HACCP score'!$C$3:$E$7,MATCH(AE239,'P-07 HACCP score'!$B$3:$B$7,0),MATCH('D-14 Ernst'!AA$2,'P-07 HACCP score'!$C$2:$E$2,0))</f>
        <v>0</v>
      </c>
      <c r="BY239" s="56">
        <f>INDEX('P-07 HACCP score'!$C$3:$E$7,MATCH(AF239,'P-07 HACCP score'!$B$3:$B$7,0),MATCH('D-14 Ernst'!AB$2,'P-07 HACCP score'!$C$2:$E$2,0))</f>
        <v>0</v>
      </c>
      <c r="BZ239" s="56">
        <f>INDEX('P-07 HACCP score'!$C$3:$E$7,MATCH(AG239,'P-07 HACCP score'!$B$3:$B$7,0),MATCH('D-14 Ernst'!AC$2,'P-07 HACCP score'!$C$2:$E$2,0))</f>
        <v>0</v>
      </c>
      <c r="CA239" s="56">
        <f>INDEX('P-07 HACCP score'!$C$3:$E$7,MATCH(AH239,'P-07 HACCP score'!$B$3:$B$7,0),MATCH('D-14 Ernst'!AD$2,'P-07 HACCP score'!$C$2:$E$2,0))</f>
        <v>0</v>
      </c>
      <c r="CB239" s="56">
        <f>INDEX('P-07 HACCP score'!$C$3:$E$7,MATCH(AI239,'P-07 HACCP score'!$B$3:$B$7,0),MATCH('D-14 Ernst'!AE$2,'P-07 HACCP score'!$C$2:$E$2,0))</f>
        <v>0</v>
      </c>
      <c r="CC239" s="56">
        <f>INDEX('P-07 HACCP score'!$C$3:$E$7,MATCH(AJ239,'P-07 HACCP score'!$B$3:$B$7,0),MATCH('D-14 Ernst'!AF$2,'P-07 HACCP score'!$C$2:$E$2,0))</f>
        <v>0</v>
      </c>
      <c r="CD239" s="56">
        <f>INDEX('P-07 HACCP score'!$C$3:$E$7,MATCH(AK239,'P-07 HACCP score'!$B$3:$B$7,0),MATCH('D-14 Ernst'!AG$2,'P-07 HACCP score'!$C$2:$E$2,0))</f>
        <v>0</v>
      </c>
    </row>
    <row r="240" spans="1:82" x14ac:dyDescent="0.3">
      <c r="A240" s="48">
        <v>52670</v>
      </c>
      <c r="B240" s="49" t="s">
        <v>345</v>
      </c>
      <c r="C240" s="45" t="s">
        <v>112</v>
      </c>
      <c r="D240" s="39">
        <v>5</v>
      </c>
      <c r="E240" s="8"/>
      <c r="F240" s="7"/>
      <c r="G240" s="7"/>
      <c r="H240" s="7" t="str">
        <f>IF(COUNTIF(I240:M240,"H"),"H",
IF(COUNTIF(I240:M240,"M"),"M",
IF(COUNTIF(I240:M240,"L"),"L",
IF(COUNTIF(I240:M240,"B"),"B",""))))</f>
        <v/>
      </c>
      <c r="I240" s="10"/>
      <c r="J240" s="10"/>
      <c r="K240" s="10"/>
      <c r="L240" s="10"/>
      <c r="M240" s="10"/>
      <c r="N240" s="7"/>
      <c r="O240" s="7" t="str">
        <f>IF(COUNTIF(P240:Q240,"H"),"H",
IF(COUNTIF(P240:Q240,"M"),"M",
IF(COUNTIF(P240:Q240,"L"),"L",
IF(COUNTIF(P240:Q240,"B"),"B",""))))</f>
        <v>M</v>
      </c>
      <c r="P240" s="12" t="s">
        <v>102</v>
      </c>
      <c r="Q240" s="12" t="s">
        <v>102</v>
      </c>
      <c r="R240" s="7" t="s">
        <v>84</v>
      </c>
      <c r="S240" s="7"/>
      <c r="T240" s="7" t="s">
        <v>83</v>
      </c>
      <c r="U240" s="7"/>
      <c r="V240" s="7"/>
      <c r="W240" s="7"/>
      <c r="X240" s="7" t="str">
        <f>IF(COUNTIF(Y240:AA240,"H"),"H",
IF(COUNTIF(Y240:AA240,"M"),"M",
IF(COUNTIF(Y240:AA240,"L"),"L",
IF(COUNTIF(Y240:AA240,"B"),"B",""))))</f>
        <v/>
      </c>
      <c r="Y240" s="25"/>
      <c r="Z240" s="25"/>
      <c r="AA240" s="25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>
        <f>COUNTIF(AX240:BA240,5)+COUNTIF(BG240:BH240,5)+COUNTIF(BK240:BQ240,5)+COUNTIF(BU240:CD240,5)+COUNTIF(AX240:BA240,9)+COUNTIF(BG240:BH240,9)+COUNTIF(BK240:BQ240,9)+COUNTIF(BU240:CD240,9)</f>
        <v>2</v>
      </c>
      <c r="AM240" s="7">
        <f>COUNTIF(AX240:BA240,15)+COUNTIF(BG240:BH240,15)+COUNTIF(BK240:BQ240,15)+COUNTIF(BU240:CD240,15)+COUNTIF(AX240:BA240,25)+COUNTIF(BG240:BH240,25)+COUNTIF(BK240:BQ240,25)+COUNTIF(BU240:CD240,25)</f>
        <v>0</v>
      </c>
      <c r="AN240" s="7" t="str">
        <f>IF(AM240&gt;=1,"HIGH",IF(AL240&gt;=2,"MEDIUM","LOW"))</f>
        <v>MEDIUM</v>
      </c>
      <c r="AO240" s="7" t="str">
        <f>IF(AND(AM240=1,OR(H240="H",AB240="H"),TEXT(D240,0)&lt;&gt;"4"),"Y","N" )</f>
        <v>N</v>
      </c>
      <c r="AP240" s="7" t="s">
        <v>85</v>
      </c>
      <c r="AQ240" s="7" t="str">
        <f>IF(OR(AP240="Y",AO240="Y"),"MEDIUM",AN240)</f>
        <v>MEDIUM</v>
      </c>
      <c r="AR240" s="57" t="s">
        <v>84</v>
      </c>
      <c r="AS240" s="57" t="s">
        <v>86</v>
      </c>
      <c r="AT240" s="57" t="s">
        <v>85</v>
      </c>
      <c r="AU240" s="57" t="str">
        <f>IF(AND(AR240="H",AS240="S"),"Y",IF(OR(AND(AR240="L",AS240="S",AT240="Y"),AND(AR240="H",AS240="G",AT240="Y")),"Y","N"))</f>
        <v>N</v>
      </c>
      <c r="AW240" s="57" t="str">
        <f>IF(AU240="N",AQ240,IF(AQ240="LOW","MEDIUM","HIGH"))</f>
        <v>MEDIUM</v>
      </c>
      <c r="AX240" s="56">
        <f>INDEX('P-07 HACCP score'!$C$3:$E$7,MATCH(E240,'P-07 HACCP score'!$B$3:$B$7,0),MATCH('D-14 Ernst'!A$2,'P-07 HACCP score'!$C$2:$E$2,0))</f>
        <v>0</v>
      </c>
      <c r="AY240" s="56">
        <f>INDEX('P-07 HACCP score'!$C$3:$E$7,MATCH(F240,'P-07 HACCP score'!$B$3:$B$7,0),MATCH('D-14 Ernst'!B$2,'P-07 HACCP score'!$C$2:$E$2,0))</f>
        <v>0</v>
      </c>
      <c r="AZ240" s="56">
        <f>INDEX('P-07 HACCP score'!$C$3:$E$7,MATCH(G240,'P-07 HACCP score'!$B$3:$B$7,0),MATCH('D-14 Ernst'!C$2,'P-07 HACCP score'!$C$2:$E$2,0))</f>
        <v>0</v>
      </c>
      <c r="BA240" s="56" t="e">
        <f>INDEX('P-07 HACCP score'!$C$3:$E$7,MATCH(H240,'P-07 HACCP score'!$B$3:$B$7,0),MATCH('D-14 Ernst'!D$2,'P-07 HACCP score'!$C$2:$E$2,0))</f>
        <v>#N/A</v>
      </c>
      <c r="BB240" s="61">
        <f>INDEX('P-07 HACCP score'!$C$3:$E$7,MATCH(I240,'P-07 HACCP score'!$B$3:$B$7,0),MATCH('D-14 Ernst'!E$2,'P-07 HACCP score'!$C$2:$E$2,0))</f>
        <v>0</v>
      </c>
      <c r="BC240" s="61">
        <f>INDEX('P-07 HACCP score'!$C$3:$E$7,MATCH(J240,'P-07 HACCP score'!$B$3:$B$7,0),MATCH('D-14 Ernst'!F$2,'P-07 HACCP score'!$C$2:$E$2,0))</f>
        <v>0</v>
      </c>
      <c r="BD240" s="61">
        <f>INDEX('P-07 HACCP score'!$C$3:$E$7,MATCH(K240,'P-07 HACCP score'!$B$3:$B$7,0),MATCH('D-14 Ernst'!G$2,'P-07 HACCP score'!$C$2:$E$2,0))</f>
        <v>0</v>
      </c>
      <c r="BE240" s="61">
        <f>INDEX('P-07 HACCP score'!$C$3:$E$7,MATCH(L240,'P-07 HACCP score'!$B$3:$B$7,0),MATCH('D-14 Ernst'!H$2,'P-07 HACCP score'!$C$2:$E$2,0))</f>
        <v>0</v>
      </c>
      <c r="BF240" s="56">
        <f>INDEX('P-07 HACCP score'!$C$3:$E$7,MATCH(M240,'P-07 HACCP score'!$B$3:$B$7,0),MATCH('D-14 Ernst'!I$2,'P-07 HACCP score'!$C$2:$E$2,0))</f>
        <v>0</v>
      </c>
      <c r="BG240" s="56">
        <f>INDEX('P-07 HACCP score'!$C$3:$E$7,MATCH(N240,'P-07 HACCP score'!$B$3:$B$7,0),MATCH('D-14 Ernst'!J$2,'P-07 HACCP score'!$C$2:$E$2,0))</f>
        <v>0</v>
      </c>
      <c r="BH240" s="56">
        <f>INDEX('P-07 HACCP score'!$C$3:$E$7,MATCH(O240,'P-07 HACCP score'!$B$3:$B$7,0),MATCH('D-14 Ernst'!K$2,'P-07 HACCP score'!$C$2:$E$2,0))</f>
        <v>9</v>
      </c>
      <c r="BI240" s="62">
        <f>INDEX('P-07 HACCP score'!$C$3:$E$7,MATCH(P240,'P-07 HACCP score'!$B$3:$B$7,0),MATCH('D-14 Ernst'!L$2,'P-07 HACCP score'!$C$2:$E$2,0))</f>
        <v>9</v>
      </c>
      <c r="BJ240" s="62">
        <f>INDEX('P-07 HACCP score'!$C$3:$E$7,MATCH(Q240,'P-07 HACCP score'!$B$3:$B$7,0),MATCH('D-14 Ernst'!M$2,'P-07 HACCP score'!$C$2:$E$2,0))</f>
        <v>9</v>
      </c>
      <c r="BK240" s="56">
        <f>INDEX('P-07 HACCP score'!$C$3:$E$7,MATCH(R240,'P-07 HACCP score'!$B$3:$B$7,0),MATCH('D-14 Ernst'!N$2,'P-07 HACCP score'!$C$2:$E$2,0))</f>
        <v>5</v>
      </c>
      <c r="BL240" s="56">
        <f>INDEX('P-07 HACCP score'!$C$3:$E$7,MATCH(S240,'P-07 HACCP score'!$B$3:$B$7,0),MATCH('D-14 Ernst'!O$2,'P-07 HACCP score'!$C$2:$E$2,0))</f>
        <v>0</v>
      </c>
      <c r="BM240" s="56">
        <f>INDEX('P-07 HACCP score'!$C$3:$E$7,MATCH(T240,'P-07 HACCP score'!$B$3:$B$7,0),MATCH('D-14 Ernst'!P$2,'P-07 HACCP score'!$C$2:$E$2,0))</f>
        <v>1.5</v>
      </c>
      <c r="BN240" s="56">
        <f>INDEX('P-07 HACCP score'!$C$3:$E$7,MATCH(U240,'P-07 HACCP score'!$B$3:$B$7,0),MATCH('D-14 Ernst'!Q$2,'P-07 HACCP score'!$C$2:$E$2,0))</f>
        <v>0</v>
      </c>
      <c r="BO240" s="56">
        <f>INDEX('P-07 HACCP score'!$C$3:$E$7,MATCH(V240,'P-07 HACCP score'!$B$3:$B$7,0),MATCH('D-14 Ernst'!R$2,'P-07 HACCP score'!$C$2:$E$2,0))</f>
        <v>0</v>
      </c>
      <c r="BP240" s="56">
        <f>INDEX('P-07 HACCP score'!$C$3:$E$7,MATCH(W240,'P-07 HACCP score'!$B$3:$B$7,0),MATCH('D-14 Ernst'!S$2,'P-07 HACCP score'!$C$2:$E$2,0))</f>
        <v>0</v>
      </c>
      <c r="BQ240" s="56" t="e">
        <f>INDEX('P-07 HACCP score'!$C$3:$E$7,MATCH(X240,'P-07 HACCP score'!$B$3:$B$7,0),MATCH('D-14 Ernst'!T$2,'P-07 HACCP score'!$C$2:$E$2,0))</f>
        <v>#N/A</v>
      </c>
      <c r="BR240" s="63">
        <f>INDEX('P-07 HACCP score'!$C$3:$E$7,MATCH(Y240,'P-07 HACCP score'!$B$3:$B$7,0),MATCH('D-14 Ernst'!U$2,'P-07 HACCP score'!$C$2:$E$2,0))</f>
        <v>0</v>
      </c>
      <c r="BS240" s="63">
        <f>INDEX('P-07 HACCP score'!$C$3:$E$7,MATCH(Z240,'P-07 HACCP score'!$B$3:$B$7,0),MATCH('D-14 Ernst'!V$2,'P-07 HACCP score'!$C$2:$E$2,0))</f>
        <v>0</v>
      </c>
      <c r="BT240" s="63">
        <f>INDEX('P-07 HACCP score'!$C$3:$E$7,MATCH(AA240,'P-07 HACCP score'!$B$3:$B$7,0),MATCH('D-14 Ernst'!W$2,'P-07 HACCP score'!$C$2:$E$2,0))</f>
        <v>0</v>
      </c>
      <c r="BU240" s="56">
        <f>INDEX('P-07 HACCP score'!$C$3:$E$7,MATCH(AB240,'P-07 HACCP score'!$B$3:$B$7,0),MATCH('D-14 Ernst'!X$2,'P-07 HACCP score'!$C$2:$E$2,0))</f>
        <v>0</v>
      </c>
      <c r="BV240" s="56">
        <f>INDEX('P-07 HACCP score'!$C$3:$E$7,MATCH(AC240,'P-07 HACCP score'!$B$3:$B$7,0),MATCH('D-14 Ernst'!Y$2,'P-07 HACCP score'!$C$2:$E$2,0))</f>
        <v>0</v>
      </c>
      <c r="BW240" s="56">
        <f>INDEX('P-07 HACCP score'!$C$3:$E$7,MATCH(AD240,'P-07 HACCP score'!$B$3:$B$7,0),MATCH('D-14 Ernst'!Z$2,'P-07 HACCP score'!$C$2:$E$2,0))</f>
        <v>0</v>
      </c>
      <c r="BX240" s="56">
        <f>INDEX('P-07 HACCP score'!$C$3:$E$7,MATCH(AE240,'P-07 HACCP score'!$B$3:$B$7,0),MATCH('D-14 Ernst'!AA$2,'P-07 HACCP score'!$C$2:$E$2,0))</f>
        <v>0</v>
      </c>
      <c r="BY240" s="56">
        <f>INDEX('P-07 HACCP score'!$C$3:$E$7,MATCH(AF240,'P-07 HACCP score'!$B$3:$B$7,0),MATCH('D-14 Ernst'!AB$2,'P-07 HACCP score'!$C$2:$E$2,0))</f>
        <v>0</v>
      </c>
      <c r="BZ240" s="56">
        <f>INDEX('P-07 HACCP score'!$C$3:$E$7,MATCH(AG240,'P-07 HACCP score'!$B$3:$B$7,0),MATCH('D-14 Ernst'!AC$2,'P-07 HACCP score'!$C$2:$E$2,0))</f>
        <v>0</v>
      </c>
      <c r="CA240" s="56">
        <f>INDEX('P-07 HACCP score'!$C$3:$E$7,MATCH(AH240,'P-07 HACCP score'!$B$3:$B$7,0),MATCH('D-14 Ernst'!AD$2,'P-07 HACCP score'!$C$2:$E$2,0))</f>
        <v>0</v>
      </c>
      <c r="CB240" s="56">
        <f>INDEX('P-07 HACCP score'!$C$3:$E$7,MATCH(AI240,'P-07 HACCP score'!$B$3:$B$7,0),MATCH('D-14 Ernst'!AE$2,'P-07 HACCP score'!$C$2:$E$2,0))</f>
        <v>0</v>
      </c>
      <c r="CC240" s="56">
        <f>INDEX('P-07 HACCP score'!$C$3:$E$7,MATCH(AJ240,'P-07 HACCP score'!$B$3:$B$7,0),MATCH('D-14 Ernst'!AF$2,'P-07 HACCP score'!$C$2:$E$2,0))</f>
        <v>0</v>
      </c>
      <c r="CD240" s="56">
        <f>INDEX('P-07 HACCP score'!$C$3:$E$7,MATCH(AK240,'P-07 HACCP score'!$B$3:$B$7,0),MATCH('D-14 Ernst'!AG$2,'P-07 HACCP score'!$C$2:$E$2,0))</f>
        <v>0</v>
      </c>
    </row>
    <row r="241" spans="1:82" x14ac:dyDescent="0.3">
      <c r="A241" s="48">
        <v>52690</v>
      </c>
      <c r="B241" s="49" t="s">
        <v>346</v>
      </c>
      <c r="C241" s="45" t="s">
        <v>112</v>
      </c>
      <c r="D241" s="39">
        <v>5</v>
      </c>
      <c r="E241" s="8"/>
      <c r="F241" s="7"/>
      <c r="G241" s="7"/>
      <c r="H241" s="7" t="str">
        <f>IF(COUNTIF(I241:M241,"H"),"H",
IF(COUNTIF(I241:M241,"M"),"M",
IF(COUNTIF(I241:M241,"L"),"L",
IF(COUNTIF(I241:M241,"B"),"B",""))))</f>
        <v/>
      </c>
      <c r="I241" s="10"/>
      <c r="J241" s="10"/>
      <c r="K241" s="10"/>
      <c r="L241" s="10"/>
      <c r="M241" s="10"/>
      <c r="N241" s="7"/>
      <c r="O241" s="7" t="str">
        <f>IF(COUNTIF(P241:Q241,"H"),"H",
IF(COUNTIF(P241:Q241,"M"),"M",
IF(COUNTIF(P241:Q241,"L"),"L",
IF(COUNTIF(P241:Q241,"B"),"B",""))))</f>
        <v>M</v>
      </c>
      <c r="P241" s="12" t="s">
        <v>102</v>
      </c>
      <c r="Q241" s="12" t="s">
        <v>102</v>
      </c>
      <c r="R241" s="7" t="s">
        <v>84</v>
      </c>
      <c r="S241" s="7"/>
      <c r="T241" s="7" t="s">
        <v>83</v>
      </c>
      <c r="U241" s="7"/>
      <c r="V241" s="7"/>
      <c r="W241" s="7"/>
      <c r="X241" s="7" t="str">
        <f>IF(COUNTIF(Y241:AA241,"H"),"H",
IF(COUNTIF(Y241:AA241,"M"),"M",
IF(COUNTIF(Y241:AA241,"L"),"L",
IF(COUNTIF(Y241:AA241,"B"),"B",""))))</f>
        <v/>
      </c>
      <c r="Y241" s="25"/>
      <c r="Z241" s="25"/>
      <c r="AA241" s="25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>
        <f>COUNTIF(AX241:BA241,5)+COUNTIF(BG241:BH241,5)+COUNTIF(BK241:BQ241,5)+COUNTIF(BU241:CD241,5)+COUNTIF(AX241:BA241,9)+COUNTIF(BG241:BH241,9)+COUNTIF(BK241:BQ241,9)+COUNTIF(BU241:CD241,9)</f>
        <v>2</v>
      </c>
      <c r="AM241" s="7">
        <f>COUNTIF(AX241:BA241,15)+COUNTIF(BG241:BH241,15)+COUNTIF(BK241:BQ241,15)+COUNTIF(BU241:CD241,15)+COUNTIF(AX241:BA241,25)+COUNTIF(BG241:BH241,25)+COUNTIF(BK241:BQ241,25)+COUNTIF(BU241:CD241,25)</f>
        <v>0</v>
      </c>
      <c r="AN241" s="7" t="str">
        <f>IF(AM241&gt;=1,"HIGH",IF(AL241&gt;=2,"MEDIUM","LOW"))</f>
        <v>MEDIUM</v>
      </c>
      <c r="AO241" s="7" t="str">
        <f>IF(AND(AM241=1,OR(H241="H",AB241="H"),TEXT(D241,0)&lt;&gt;"4"),"Y","N" )</f>
        <v>N</v>
      </c>
      <c r="AP241" s="7" t="s">
        <v>85</v>
      </c>
      <c r="AQ241" s="7" t="str">
        <f>IF(OR(AP241="Y",AO241="Y"),"MEDIUM",AN241)</f>
        <v>MEDIUM</v>
      </c>
      <c r="AR241" s="57" t="s">
        <v>84</v>
      </c>
      <c r="AS241" s="57" t="s">
        <v>86</v>
      </c>
      <c r="AT241" s="57" t="s">
        <v>85</v>
      </c>
      <c r="AU241" s="57" t="str">
        <f>IF(AND(AR241="H",AS241="S"),"Y",IF(OR(AND(AR241="L",AS241="S",AT241="Y"),AND(AR241="H",AS241="G",AT241="Y")),"Y","N"))</f>
        <v>N</v>
      </c>
      <c r="AW241" s="57" t="str">
        <f>IF(AU241="N",AQ241,IF(AQ241="LOW","MEDIUM","HIGH"))</f>
        <v>MEDIUM</v>
      </c>
      <c r="AX241" s="56">
        <f>INDEX('P-07 HACCP score'!$C$3:$E$7,MATCH(E241,'P-07 HACCP score'!$B$3:$B$7,0),MATCH('D-14 Ernst'!A$2,'P-07 HACCP score'!$C$2:$E$2,0))</f>
        <v>0</v>
      </c>
      <c r="AY241" s="56">
        <f>INDEX('P-07 HACCP score'!$C$3:$E$7,MATCH(F241,'P-07 HACCP score'!$B$3:$B$7,0),MATCH('D-14 Ernst'!B$2,'P-07 HACCP score'!$C$2:$E$2,0))</f>
        <v>0</v>
      </c>
      <c r="AZ241" s="56">
        <f>INDEX('P-07 HACCP score'!$C$3:$E$7,MATCH(G241,'P-07 HACCP score'!$B$3:$B$7,0),MATCH('D-14 Ernst'!C$2,'P-07 HACCP score'!$C$2:$E$2,0))</f>
        <v>0</v>
      </c>
      <c r="BA241" s="56" t="e">
        <f>INDEX('P-07 HACCP score'!$C$3:$E$7,MATCH(H241,'P-07 HACCP score'!$B$3:$B$7,0),MATCH('D-14 Ernst'!D$2,'P-07 HACCP score'!$C$2:$E$2,0))</f>
        <v>#N/A</v>
      </c>
      <c r="BB241" s="61">
        <f>INDEX('P-07 HACCP score'!$C$3:$E$7,MATCH(I241,'P-07 HACCP score'!$B$3:$B$7,0),MATCH('D-14 Ernst'!E$2,'P-07 HACCP score'!$C$2:$E$2,0))</f>
        <v>0</v>
      </c>
      <c r="BC241" s="61">
        <f>INDEX('P-07 HACCP score'!$C$3:$E$7,MATCH(J241,'P-07 HACCP score'!$B$3:$B$7,0),MATCH('D-14 Ernst'!F$2,'P-07 HACCP score'!$C$2:$E$2,0))</f>
        <v>0</v>
      </c>
      <c r="BD241" s="61">
        <f>INDEX('P-07 HACCP score'!$C$3:$E$7,MATCH(K241,'P-07 HACCP score'!$B$3:$B$7,0),MATCH('D-14 Ernst'!G$2,'P-07 HACCP score'!$C$2:$E$2,0))</f>
        <v>0</v>
      </c>
      <c r="BE241" s="61">
        <f>INDEX('P-07 HACCP score'!$C$3:$E$7,MATCH(L241,'P-07 HACCP score'!$B$3:$B$7,0),MATCH('D-14 Ernst'!H$2,'P-07 HACCP score'!$C$2:$E$2,0))</f>
        <v>0</v>
      </c>
      <c r="BF241" s="56">
        <f>INDEX('P-07 HACCP score'!$C$3:$E$7,MATCH(M241,'P-07 HACCP score'!$B$3:$B$7,0),MATCH('D-14 Ernst'!I$2,'P-07 HACCP score'!$C$2:$E$2,0))</f>
        <v>0</v>
      </c>
      <c r="BG241" s="56">
        <f>INDEX('P-07 HACCP score'!$C$3:$E$7,MATCH(N241,'P-07 HACCP score'!$B$3:$B$7,0),MATCH('D-14 Ernst'!J$2,'P-07 HACCP score'!$C$2:$E$2,0))</f>
        <v>0</v>
      </c>
      <c r="BH241" s="56">
        <f>INDEX('P-07 HACCP score'!$C$3:$E$7,MATCH(O241,'P-07 HACCP score'!$B$3:$B$7,0),MATCH('D-14 Ernst'!K$2,'P-07 HACCP score'!$C$2:$E$2,0))</f>
        <v>9</v>
      </c>
      <c r="BI241" s="62">
        <f>INDEX('P-07 HACCP score'!$C$3:$E$7,MATCH(P241,'P-07 HACCP score'!$B$3:$B$7,0),MATCH('D-14 Ernst'!L$2,'P-07 HACCP score'!$C$2:$E$2,0))</f>
        <v>9</v>
      </c>
      <c r="BJ241" s="62">
        <f>INDEX('P-07 HACCP score'!$C$3:$E$7,MATCH(Q241,'P-07 HACCP score'!$B$3:$B$7,0),MATCH('D-14 Ernst'!M$2,'P-07 HACCP score'!$C$2:$E$2,0))</f>
        <v>9</v>
      </c>
      <c r="BK241" s="56">
        <f>INDEX('P-07 HACCP score'!$C$3:$E$7,MATCH(R241,'P-07 HACCP score'!$B$3:$B$7,0),MATCH('D-14 Ernst'!N$2,'P-07 HACCP score'!$C$2:$E$2,0))</f>
        <v>5</v>
      </c>
      <c r="BL241" s="56">
        <f>INDEX('P-07 HACCP score'!$C$3:$E$7,MATCH(S241,'P-07 HACCP score'!$B$3:$B$7,0),MATCH('D-14 Ernst'!O$2,'P-07 HACCP score'!$C$2:$E$2,0))</f>
        <v>0</v>
      </c>
      <c r="BM241" s="56">
        <f>INDEX('P-07 HACCP score'!$C$3:$E$7,MATCH(T241,'P-07 HACCP score'!$B$3:$B$7,0),MATCH('D-14 Ernst'!P$2,'P-07 HACCP score'!$C$2:$E$2,0))</f>
        <v>1.5</v>
      </c>
      <c r="BN241" s="56">
        <f>INDEX('P-07 HACCP score'!$C$3:$E$7,MATCH(U241,'P-07 HACCP score'!$B$3:$B$7,0),MATCH('D-14 Ernst'!Q$2,'P-07 HACCP score'!$C$2:$E$2,0))</f>
        <v>0</v>
      </c>
      <c r="BO241" s="56">
        <f>INDEX('P-07 HACCP score'!$C$3:$E$7,MATCH(V241,'P-07 HACCP score'!$B$3:$B$7,0),MATCH('D-14 Ernst'!R$2,'P-07 HACCP score'!$C$2:$E$2,0))</f>
        <v>0</v>
      </c>
      <c r="BP241" s="56">
        <f>INDEX('P-07 HACCP score'!$C$3:$E$7,MATCH(W241,'P-07 HACCP score'!$B$3:$B$7,0),MATCH('D-14 Ernst'!S$2,'P-07 HACCP score'!$C$2:$E$2,0))</f>
        <v>0</v>
      </c>
      <c r="BQ241" s="56" t="e">
        <f>INDEX('P-07 HACCP score'!$C$3:$E$7,MATCH(X241,'P-07 HACCP score'!$B$3:$B$7,0),MATCH('D-14 Ernst'!T$2,'P-07 HACCP score'!$C$2:$E$2,0))</f>
        <v>#N/A</v>
      </c>
      <c r="BR241" s="63">
        <f>INDEX('P-07 HACCP score'!$C$3:$E$7,MATCH(Y241,'P-07 HACCP score'!$B$3:$B$7,0),MATCH('D-14 Ernst'!U$2,'P-07 HACCP score'!$C$2:$E$2,0))</f>
        <v>0</v>
      </c>
      <c r="BS241" s="63">
        <f>INDEX('P-07 HACCP score'!$C$3:$E$7,MATCH(Z241,'P-07 HACCP score'!$B$3:$B$7,0),MATCH('D-14 Ernst'!V$2,'P-07 HACCP score'!$C$2:$E$2,0))</f>
        <v>0</v>
      </c>
      <c r="BT241" s="63">
        <f>INDEX('P-07 HACCP score'!$C$3:$E$7,MATCH(AA241,'P-07 HACCP score'!$B$3:$B$7,0),MATCH('D-14 Ernst'!W$2,'P-07 HACCP score'!$C$2:$E$2,0))</f>
        <v>0</v>
      </c>
      <c r="BU241" s="56">
        <f>INDEX('P-07 HACCP score'!$C$3:$E$7,MATCH(AB241,'P-07 HACCP score'!$B$3:$B$7,0),MATCH('D-14 Ernst'!X$2,'P-07 HACCP score'!$C$2:$E$2,0))</f>
        <v>0</v>
      </c>
      <c r="BV241" s="56">
        <f>INDEX('P-07 HACCP score'!$C$3:$E$7,MATCH(AC241,'P-07 HACCP score'!$B$3:$B$7,0),MATCH('D-14 Ernst'!Y$2,'P-07 HACCP score'!$C$2:$E$2,0))</f>
        <v>0</v>
      </c>
      <c r="BW241" s="56">
        <f>INDEX('P-07 HACCP score'!$C$3:$E$7,MATCH(AD241,'P-07 HACCP score'!$B$3:$B$7,0),MATCH('D-14 Ernst'!Z$2,'P-07 HACCP score'!$C$2:$E$2,0))</f>
        <v>0</v>
      </c>
      <c r="BX241" s="56">
        <f>INDEX('P-07 HACCP score'!$C$3:$E$7,MATCH(AE241,'P-07 HACCP score'!$B$3:$B$7,0),MATCH('D-14 Ernst'!AA$2,'P-07 HACCP score'!$C$2:$E$2,0))</f>
        <v>0</v>
      </c>
      <c r="BY241" s="56">
        <f>INDEX('P-07 HACCP score'!$C$3:$E$7,MATCH(AF241,'P-07 HACCP score'!$B$3:$B$7,0),MATCH('D-14 Ernst'!AB$2,'P-07 HACCP score'!$C$2:$E$2,0))</f>
        <v>0</v>
      </c>
      <c r="BZ241" s="56">
        <f>INDEX('P-07 HACCP score'!$C$3:$E$7,MATCH(AG241,'P-07 HACCP score'!$B$3:$B$7,0),MATCH('D-14 Ernst'!AC$2,'P-07 HACCP score'!$C$2:$E$2,0))</f>
        <v>0</v>
      </c>
      <c r="CA241" s="56">
        <f>INDEX('P-07 HACCP score'!$C$3:$E$7,MATCH(AH241,'P-07 HACCP score'!$B$3:$B$7,0),MATCH('D-14 Ernst'!AD$2,'P-07 HACCP score'!$C$2:$E$2,0))</f>
        <v>0</v>
      </c>
      <c r="CB241" s="56">
        <f>INDEX('P-07 HACCP score'!$C$3:$E$7,MATCH(AI241,'P-07 HACCP score'!$B$3:$B$7,0),MATCH('D-14 Ernst'!AE$2,'P-07 HACCP score'!$C$2:$E$2,0))</f>
        <v>0</v>
      </c>
      <c r="CC241" s="56">
        <f>INDEX('P-07 HACCP score'!$C$3:$E$7,MATCH(AJ241,'P-07 HACCP score'!$B$3:$B$7,0),MATCH('D-14 Ernst'!AF$2,'P-07 HACCP score'!$C$2:$E$2,0))</f>
        <v>0</v>
      </c>
      <c r="CD241" s="56">
        <f>INDEX('P-07 HACCP score'!$C$3:$E$7,MATCH(AK241,'P-07 HACCP score'!$B$3:$B$7,0),MATCH('D-14 Ernst'!AG$2,'P-07 HACCP score'!$C$2:$E$2,0))</f>
        <v>0</v>
      </c>
    </row>
    <row r="242" spans="1:82" x14ac:dyDescent="0.3">
      <c r="A242" s="48">
        <v>52210</v>
      </c>
      <c r="B242" s="49" t="s">
        <v>347</v>
      </c>
      <c r="C242" s="45" t="s">
        <v>120</v>
      </c>
      <c r="D242" s="39">
        <v>1</v>
      </c>
      <c r="E242" s="8" t="s">
        <v>84</v>
      </c>
      <c r="F242" s="7"/>
      <c r="G242" s="7" t="s">
        <v>92</v>
      </c>
      <c r="H242" s="7" t="str">
        <f>IF(COUNTIF(I242:M242,"H"),"H",
IF(COUNTIF(I242:M242,"M"),"M",
IF(COUNTIF(I242:M242,"L"),"L",
IF(COUNTIF(I242:M242,"B"),"B",""))))</f>
        <v>H</v>
      </c>
      <c r="I242" s="10" t="s">
        <v>92</v>
      </c>
      <c r="J242" s="10" t="s">
        <v>92</v>
      </c>
      <c r="K242" s="10" t="s">
        <v>83</v>
      </c>
      <c r="L242" s="10" t="s">
        <v>83</v>
      </c>
      <c r="M242" s="10" t="s">
        <v>83</v>
      </c>
      <c r="N242" s="7"/>
      <c r="O242" s="7" t="str">
        <f>IF(COUNTIF(P242:Q242,"H"),"H",
IF(COUNTIF(P242:Q242,"M"),"M",
IF(COUNTIF(P242:Q242,"L"),"L",
IF(COUNTIF(P242:Q242,"B"),"B",""))))</f>
        <v/>
      </c>
      <c r="P242" s="12"/>
      <c r="Q242" s="12"/>
      <c r="R242" s="7" t="s">
        <v>84</v>
      </c>
      <c r="S242" s="7"/>
      <c r="T242" s="7" t="s">
        <v>83</v>
      </c>
      <c r="U242" s="7"/>
      <c r="V242" s="7"/>
      <c r="W242" s="7"/>
      <c r="X242" s="7" t="str">
        <f>IF(COUNTIF(Y242:AA242,"H"),"H",
IF(COUNTIF(Y242:AA242,"M"),"M",
IF(COUNTIF(Y242:AA242,"L"),"L",
IF(COUNTIF(Y242:AA242,"B"),"B",""))))</f>
        <v/>
      </c>
      <c r="Y242" s="25"/>
      <c r="Z242" s="25"/>
      <c r="AA242" s="25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>
        <f>COUNTIF(AX242:BA242,5)+COUNTIF(BG242:BH242,5)+COUNTIF(BK242:BQ242,5)+COUNTIF(BU242:CD242,5)+COUNTIF(AX242:BA242,9)+COUNTIF(BG242:BH242,9)+COUNTIF(BK242:BQ242,9)+COUNTIF(BU242:CD242,9)</f>
        <v>1</v>
      </c>
      <c r="AM242" s="7">
        <f>COUNTIF(AX242:BA242,15)+COUNTIF(BG242:BH242,15)+COUNTIF(BK242:BQ242,15)+COUNTIF(BU242:CD242,15)+COUNTIF(AX242:BA242,25)+COUNTIF(BG242:BH242,25)+COUNTIF(BK242:BQ242,25)+COUNTIF(BU242:CD242,25)</f>
        <v>2</v>
      </c>
      <c r="AN242" s="7" t="str">
        <f>IF(AM242&gt;=1,"HIGH",IF(AL242&gt;=2,"MEDIUM","LOW"))</f>
        <v>HIGH</v>
      </c>
      <c r="AO242" s="7" t="str">
        <f>IF(AND(AM242=1,OR(H242="H",AB242="H"),TEXT(D242,0)&lt;&gt;"4"),"Y","N" )</f>
        <v>N</v>
      </c>
      <c r="AP242" s="7" t="s">
        <v>85</v>
      </c>
      <c r="AQ242" s="7" t="str">
        <f>IF(OR(AP242="Y",AO242="Y"),"MEDIUM",AN242)</f>
        <v>HIGH</v>
      </c>
      <c r="AR242" s="57" t="s">
        <v>92</v>
      </c>
      <c r="AS242" s="57" t="s">
        <v>85</v>
      </c>
      <c r="AT242" s="57" t="s">
        <v>86</v>
      </c>
      <c r="AU242" s="57" t="str">
        <f>IF(AND(AR242="H",AS242="S"),"Y",IF(OR(AND(AR242="L",AS242="S",AT242="Y"),AND(AR242="H",AS242="G",AT242="Y")),"Y","N"))</f>
        <v>N</v>
      </c>
      <c r="AW242" s="57" t="str">
        <f>IF(AU242="N",AQ242,IF(AQ242="LOW","MEDIUM","HIGH"))</f>
        <v>HIGH</v>
      </c>
      <c r="AX242" s="56">
        <f>INDEX('P-07 HACCP score'!$C$3:$E$7,MATCH(E242,'P-07 HACCP score'!$B$3:$B$7,0),MATCH('D-14 Ernst'!A$2,'P-07 HACCP score'!$C$2:$E$2,0))</f>
        <v>3</v>
      </c>
      <c r="AY242" s="56">
        <f>INDEX('P-07 HACCP score'!$C$3:$E$7,MATCH(F242,'P-07 HACCP score'!$B$3:$B$7,0),MATCH('D-14 Ernst'!B$2,'P-07 HACCP score'!$C$2:$E$2,0))</f>
        <v>0</v>
      </c>
      <c r="AZ242" s="56">
        <f>INDEX('P-07 HACCP score'!$C$3:$E$7,MATCH(G242,'P-07 HACCP score'!$B$3:$B$7,0),MATCH('D-14 Ernst'!C$2,'P-07 HACCP score'!$C$2:$E$2,0))</f>
        <v>25</v>
      </c>
      <c r="BA242" s="56">
        <f>INDEX('P-07 HACCP score'!$C$3:$E$7,MATCH(H242,'P-07 HACCP score'!$B$3:$B$7,0),MATCH('D-14 Ernst'!D$2,'P-07 HACCP score'!$C$2:$E$2,0))</f>
        <v>15</v>
      </c>
      <c r="BB242" s="61">
        <f>INDEX('P-07 HACCP score'!$C$3:$E$7,MATCH(I242,'P-07 HACCP score'!$B$3:$B$7,0),MATCH('D-14 Ernst'!E$2,'P-07 HACCP score'!$C$2:$E$2,0))</f>
        <v>15</v>
      </c>
      <c r="BC242" s="61">
        <f>INDEX('P-07 HACCP score'!$C$3:$E$7,MATCH(J242,'P-07 HACCP score'!$B$3:$B$7,0),MATCH('D-14 Ernst'!F$2,'P-07 HACCP score'!$C$2:$E$2,0))</f>
        <v>15</v>
      </c>
      <c r="BD242" s="61">
        <f>INDEX('P-07 HACCP score'!$C$3:$E$7,MATCH(K242,'P-07 HACCP score'!$B$3:$B$7,0),MATCH('D-14 Ernst'!G$2,'P-07 HACCP score'!$C$2:$E$2,0))</f>
        <v>1.5</v>
      </c>
      <c r="BE242" s="61">
        <f>INDEX('P-07 HACCP score'!$C$3:$E$7,MATCH(L242,'P-07 HACCP score'!$B$3:$B$7,0),MATCH('D-14 Ernst'!H$2,'P-07 HACCP score'!$C$2:$E$2,0))</f>
        <v>1.5</v>
      </c>
      <c r="BF242" s="56">
        <f>INDEX('P-07 HACCP score'!$C$3:$E$7,MATCH(M242,'P-07 HACCP score'!$B$3:$B$7,0),MATCH('D-14 Ernst'!I$2,'P-07 HACCP score'!$C$2:$E$2,0))</f>
        <v>1.5</v>
      </c>
      <c r="BG242" s="56">
        <f>INDEX('P-07 HACCP score'!$C$3:$E$7,MATCH(N242,'P-07 HACCP score'!$B$3:$B$7,0),MATCH('D-14 Ernst'!J$2,'P-07 HACCP score'!$C$2:$E$2,0))</f>
        <v>0</v>
      </c>
      <c r="BH242" s="56" t="e">
        <f>INDEX('P-07 HACCP score'!$C$3:$E$7,MATCH(O242,'P-07 HACCP score'!$B$3:$B$7,0),MATCH('D-14 Ernst'!K$2,'P-07 HACCP score'!$C$2:$E$2,0))</f>
        <v>#N/A</v>
      </c>
      <c r="BI242" s="62">
        <f>INDEX('P-07 HACCP score'!$C$3:$E$7,MATCH(P242,'P-07 HACCP score'!$B$3:$B$7,0),MATCH('D-14 Ernst'!L$2,'P-07 HACCP score'!$C$2:$E$2,0))</f>
        <v>0</v>
      </c>
      <c r="BJ242" s="62">
        <f>INDEX('P-07 HACCP score'!$C$3:$E$7,MATCH(Q242,'P-07 HACCP score'!$B$3:$B$7,0),MATCH('D-14 Ernst'!M$2,'P-07 HACCP score'!$C$2:$E$2,0))</f>
        <v>0</v>
      </c>
      <c r="BK242" s="56">
        <f>INDEX('P-07 HACCP score'!$C$3:$E$7,MATCH(R242,'P-07 HACCP score'!$B$3:$B$7,0),MATCH('D-14 Ernst'!N$2,'P-07 HACCP score'!$C$2:$E$2,0))</f>
        <v>5</v>
      </c>
      <c r="BL242" s="56">
        <f>INDEX('P-07 HACCP score'!$C$3:$E$7,MATCH(S242,'P-07 HACCP score'!$B$3:$B$7,0),MATCH('D-14 Ernst'!O$2,'P-07 HACCP score'!$C$2:$E$2,0))</f>
        <v>0</v>
      </c>
      <c r="BM242" s="56">
        <f>INDEX('P-07 HACCP score'!$C$3:$E$7,MATCH(T242,'P-07 HACCP score'!$B$3:$B$7,0),MATCH('D-14 Ernst'!P$2,'P-07 HACCP score'!$C$2:$E$2,0))</f>
        <v>1.5</v>
      </c>
      <c r="BN242" s="56">
        <f>INDEX('P-07 HACCP score'!$C$3:$E$7,MATCH(U242,'P-07 HACCP score'!$B$3:$B$7,0),MATCH('D-14 Ernst'!Q$2,'P-07 HACCP score'!$C$2:$E$2,0))</f>
        <v>0</v>
      </c>
      <c r="BO242" s="56">
        <f>INDEX('P-07 HACCP score'!$C$3:$E$7,MATCH(V242,'P-07 HACCP score'!$B$3:$B$7,0),MATCH('D-14 Ernst'!R$2,'P-07 HACCP score'!$C$2:$E$2,0))</f>
        <v>0</v>
      </c>
      <c r="BP242" s="56">
        <f>INDEX('P-07 HACCP score'!$C$3:$E$7,MATCH(W242,'P-07 HACCP score'!$B$3:$B$7,0),MATCH('D-14 Ernst'!S$2,'P-07 HACCP score'!$C$2:$E$2,0))</f>
        <v>0</v>
      </c>
      <c r="BQ242" s="56" t="e">
        <f>INDEX('P-07 HACCP score'!$C$3:$E$7,MATCH(X242,'P-07 HACCP score'!$B$3:$B$7,0),MATCH('D-14 Ernst'!T$2,'P-07 HACCP score'!$C$2:$E$2,0))</f>
        <v>#N/A</v>
      </c>
      <c r="BR242" s="63">
        <f>INDEX('P-07 HACCP score'!$C$3:$E$7,MATCH(Y242,'P-07 HACCP score'!$B$3:$B$7,0),MATCH('D-14 Ernst'!U$2,'P-07 HACCP score'!$C$2:$E$2,0))</f>
        <v>0</v>
      </c>
      <c r="BS242" s="63">
        <f>INDEX('P-07 HACCP score'!$C$3:$E$7,MATCH(Z242,'P-07 HACCP score'!$B$3:$B$7,0),MATCH('D-14 Ernst'!V$2,'P-07 HACCP score'!$C$2:$E$2,0))</f>
        <v>0</v>
      </c>
      <c r="BT242" s="63">
        <f>INDEX('P-07 HACCP score'!$C$3:$E$7,MATCH(AA242,'P-07 HACCP score'!$B$3:$B$7,0),MATCH('D-14 Ernst'!W$2,'P-07 HACCP score'!$C$2:$E$2,0))</f>
        <v>0</v>
      </c>
      <c r="BU242" s="56">
        <f>INDEX('P-07 HACCP score'!$C$3:$E$7,MATCH(AB242,'P-07 HACCP score'!$B$3:$B$7,0),MATCH('D-14 Ernst'!X$2,'P-07 HACCP score'!$C$2:$E$2,0))</f>
        <v>0</v>
      </c>
      <c r="BV242" s="56">
        <f>INDEX('P-07 HACCP score'!$C$3:$E$7,MATCH(AC242,'P-07 HACCP score'!$B$3:$B$7,0),MATCH('D-14 Ernst'!Y$2,'P-07 HACCP score'!$C$2:$E$2,0))</f>
        <v>0</v>
      </c>
      <c r="BW242" s="56">
        <f>INDEX('P-07 HACCP score'!$C$3:$E$7,MATCH(AD242,'P-07 HACCP score'!$B$3:$B$7,0),MATCH('D-14 Ernst'!Z$2,'P-07 HACCP score'!$C$2:$E$2,0))</f>
        <v>0</v>
      </c>
      <c r="BX242" s="56">
        <f>INDEX('P-07 HACCP score'!$C$3:$E$7,MATCH(AE242,'P-07 HACCP score'!$B$3:$B$7,0),MATCH('D-14 Ernst'!AA$2,'P-07 HACCP score'!$C$2:$E$2,0))</f>
        <v>0</v>
      </c>
      <c r="BY242" s="56">
        <f>INDEX('P-07 HACCP score'!$C$3:$E$7,MATCH(AF242,'P-07 HACCP score'!$B$3:$B$7,0),MATCH('D-14 Ernst'!AB$2,'P-07 HACCP score'!$C$2:$E$2,0))</f>
        <v>0</v>
      </c>
      <c r="BZ242" s="56">
        <f>INDEX('P-07 HACCP score'!$C$3:$E$7,MATCH(AG242,'P-07 HACCP score'!$B$3:$B$7,0),MATCH('D-14 Ernst'!AC$2,'P-07 HACCP score'!$C$2:$E$2,0))</f>
        <v>0</v>
      </c>
      <c r="CA242" s="56">
        <f>INDEX('P-07 HACCP score'!$C$3:$E$7,MATCH(AH242,'P-07 HACCP score'!$B$3:$B$7,0),MATCH('D-14 Ernst'!AD$2,'P-07 HACCP score'!$C$2:$E$2,0))</f>
        <v>0</v>
      </c>
      <c r="CB242" s="56">
        <f>INDEX('P-07 HACCP score'!$C$3:$E$7,MATCH(AI242,'P-07 HACCP score'!$B$3:$B$7,0),MATCH('D-14 Ernst'!AE$2,'P-07 HACCP score'!$C$2:$E$2,0))</f>
        <v>0</v>
      </c>
      <c r="CC242" s="56">
        <f>INDEX('P-07 HACCP score'!$C$3:$E$7,MATCH(AJ242,'P-07 HACCP score'!$B$3:$B$7,0),MATCH('D-14 Ernst'!AF$2,'P-07 HACCP score'!$C$2:$E$2,0))</f>
        <v>0</v>
      </c>
      <c r="CD242" s="56">
        <f>INDEX('P-07 HACCP score'!$C$3:$E$7,MATCH(AK242,'P-07 HACCP score'!$B$3:$B$7,0),MATCH('D-14 Ernst'!AG$2,'P-07 HACCP score'!$C$2:$E$2,0))</f>
        <v>0</v>
      </c>
    </row>
    <row r="243" spans="1:82" x14ac:dyDescent="0.3">
      <c r="A243" s="48">
        <v>52165</v>
      </c>
      <c r="B243" s="51" t="s">
        <v>348</v>
      </c>
      <c r="C243" s="45" t="s">
        <v>120</v>
      </c>
      <c r="D243" s="39">
        <v>1</v>
      </c>
      <c r="E243" s="8"/>
      <c r="F243" s="7"/>
      <c r="G243" s="7" t="s">
        <v>92</v>
      </c>
      <c r="H243" s="7" t="str">
        <f>IF(COUNTIF(I243:M243,"H"),"H",
IF(COUNTIF(I243:M243,"M"),"M",
IF(COUNTIF(I243:M243,"L"),"L",
IF(COUNTIF(I243:M243,"B"),"B",""))))</f>
        <v>H</v>
      </c>
      <c r="I243" s="10" t="s">
        <v>92</v>
      </c>
      <c r="J243" s="10" t="s">
        <v>92</v>
      </c>
      <c r="K243" s="10" t="s">
        <v>83</v>
      </c>
      <c r="L243" s="10" t="s">
        <v>83</v>
      </c>
      <c r="M243" s="10" t="s">
        <v>83</v>
      </c>
      <c r="N243" s="7"/>
      <c r="O243" s="7" t="str">
        <f>IF(COUNTIF(P243:Q243,"H"),"H",
IF(COUNTIF(P243:Q243,"M"),"M",
IF(COUNTIF(P243:Q243,"L"),"L",
IF(COUNTIF(P243:Q243,"B"),"B",""))))</f>
        <v/>
      </c>
      <c r="P243" s="12"/>
      <c r="Q243" s="12"/>
      <c r="R243" s="7" t="s">
        <v>84</v>
      </c>
      <c r="S243" s="7"/>
      <c r="T243" s="7" t="s">
        <v>83</v>
      </c>
      <c r="U243" s="7"/>
      <c r="V243" s="7"/>
      <c r="W243" s="7"/>
      <c r="X243" s="7" t="str">
        <f>IF(COUNTIF(Y243:AA243,"H"),"H",
IF(COUNTIF(Y243:AA243,"M"),"M",
IF(COUNTIF(Y243:AA243,"L"),"L",
IF(COUNTIF(Y243:AA243,"B"),"B",""))))</f>
        <v/>
      </c>
      <c r="Y243" s="25"/>
      <c r="Z243" s="25"/>
      <c r="AA243" s="25"/>
      <c r="AB243" s="7"/>
      <c r="AC243" s="7"/>
      <c r="AD243" s="7"/>
      <c r="AE243" s="7"/>
      <c r="AF243" s="7"/>
      <c r="AG243" s="7"/>
      <c r="AH243" s="7"/>
      <c r="AI243" s="7"/>
      <c r="AJ243" s="7" t="s">
        <v>83</v>
      </c>
      <c r="AK243" s="7"/>
      <c r="AL243" s="7">
        <f>COUNTIF(AX243:BA243,5)+COUNTIF(BG243:BH243,5)+COUNTIF(BK243:BQ243,5)+COUNTIF(BU243:CD243,5)+COUNTIF(AX243:BA243,9)+COUNTIF(BG243:BH243,9)+COUNTIF(BK243:BQ243,9)+COUNTIF(BU243:CD243,9)</f>
        <v>1</v>
      </c>
      <c r="AM243" s="7">
        <f>COUNTIF(AX243:BA243,15)+COUNTIF(BG243:BH243,15)+COUNTIF(BK243:BQ243,15)+COUNTIF(BU243:CD243,15)+COUNTIF(AX243:BA243,25)+COUNTIF(BG243:BH243,25)+COUNTIF(BK243:BQ243,25)+COUNTIF(BU243:CD243,25)</f>
        <v>2</v>
      </c>
      <c r="AN243" s="7" t="str">
        <f>IF(AM243&gt;=1,"HIGH",IF(AL243&gt;=2,"MEDIUM","LOW"))</f>
        <v>HIGH</v>
      </c>
      <c r="AO243" s="7" t="str">
        <f>IF(AND(AM243=1,OR(H243="H",AB243="H"),TEXT(D243,0)&lt;&gt;"4"),"Y","N" )</f>
        <v>N</v>
      </c>
      <c r="AP243" s="7" t="s">
        <v>85</v>
      </c>
      <c r="AQ243" s="7" t="str">
        <f>IF(OR(AP243="Y",AO243="Y"),"MEDIUM",AN243)</f>
        <v>HIGH</v>
      </c>
      <c r="AR243" s="57" t="s">
        <v>92</v>
      </c>
      <c r="AS243" s="57" t="s">
        <v>86</v>
      </c>
      <c r="AT243" s="57" t="s">
        <v>86</v>
      </c>
      <c r="AU243" s="57" t="str">
        <f>IF(AND(AR243="H",AS243="S"),"Y",IF(OR(AND(AR243="L",AS243="S",AT243="Y"),AND(AR243="H",AS243="G",AT243="Y")),"Y","N"))</f>
        <v>N</v>
      </c>
      <c r="AW243" s="57" t="str">
        <f>IF(AU243="N",AQ243,IF(AQ243="LOW","MEDIUM","HIGH"))</f>
        <v>HIGH</v>
      </c>
      <c r="AX243" s="56">
        <f>INDEX('P-07 HACCP score'!$C$3:$E$7,MATCH(E243,'P-07 HACCP score'!$B$3:$B$7,0),MATCH('D-14 Ernst'!A$2,'P-07 HACCP score'!$C$2:$E$2,0))</f>
        <v>0</v>
      </c>
      <c r="AY243" s="56">
        <f>INDEX('P-07 HACCP score'!$C$3:$E$7,MATCH(F243,'P-07 HACCP score'!$B$3:$B$7,0),MATCH('D-14 Ernst'!B$2,'P-07 HACCP score'!$C$2:$E$2,0))</f>
        <v>0</v>
      </c>
      <c r="AZ243" s="56">
        <f>INDEX('P-07 HACCP score'!$C$3:$E$7,MATCH(G243,'P-07 HACCP score'!$B$3:$B$7,0),MATCH('D-14 Ernst'!C$2,'P-07 HACCP score'!$C$2:$E$2,0))</f>
        <v>25</v>
      </c>
      <c r="BA243" s="56">
        <f>INDEX('P-07 HACCP score'!$C$3:$E$7,MATCH(H243,'P-07 HACCP score'!$B$3:$B$7,0),MATCH('D-14 Ernst'!D$2,'P-07 HACCP score'!$C$2:$E$2,0))</f>
        <v>15</v>
      </c>
      <c r="BB243" s="61">
        <f>INDEX('P-07 HACCP score'!$C$3:$E$7,MATCH(I243,'P-07 HACCP score'!$B$3:$B$7,0),MATCH('D-14 Ernst'!E$2,'P-07 HACCP score'!$C$2:$E$2,0))</f>
        <v>15</v>
      </c>
      <c r="BC243" s="61">
        <f>INDEX('P-07 HACCP score'!$C$3:$E$7,MATCH(J243,'P-07 HACCP score'!$B$3:$B$7,0),MATCH('D-14 Ernst'!F$2,'P-07 HACCP score'!$C$2:$E$2,0))</f>
        <v>15</v>
      </c>
      <c r="BD243" s="61">
        <f>INDEX('P-07 HACCP score'!$C$3:$E$7,MATCH(K243,'P-07 HACCP score'!$B$3:$B$7,0),MATCH('D-14 Ernst'!G$2,'P-07 HACCP score'!$C$2:$E$2,0))</f>
        <v>1.5</v>
      </c>
      <c r="BE243" s="61">
        <f>INDEX('P-07 HACCP score'!$C$3:$E$7,MATCH(L243,'P-07 HACCP score'!$B$3:$B$7,0),MATCH('D-14 Ernst'!H$2,'P-07 HACCP score'!$C$2:$E$2,0))</f>
        <v>1.5</v>
      </c>
      <c r="BF243" s="56">
        <f>INDEX('P-07 HACCP score'!$C$3:$E$7,MATCH(M243,'P-07 HACCP score'!$B$3:$B$7,0),MATCH('D-14 Ernst'!I$2,'P-07 HACCP score'!$C$2:$E$2,0))</f>
        <v>1.5</v>
      </c>
      <c r="BG243" s="56">
        <f>INDEX('P-07 HACCP score'!$C$3:$E$7,MATCH(N243,'P-07 HACCP score'!$B$3:$B$7,0),MATCH('D-14 Ernst'!J$2,'P-07 HACCP score'!$C$2:$E$2,0))</f>
        <v>0</v>
      </c>
      <c r="BH243" s="56" t="e">
        <f>INDEX('P-07 HACCP score'!$C$3:$E$7,MATCH(O243,'P-07 HACCP score'!$B$3:$B$7,0),MATCH('D-14 Ernst'!K$2,'P-07 HACCP score'!$C$2:$E$2,0))</f>
        <v>#N/A</v>
      </c>
      <c r="BI243" s="62">
        <f>INDEX('P-07 HACCP score'!$C$3:$E$7,MATCH(P243,'P-07 HACCP score'!$B$3:$B$7,0),MATCH('D-14 Ernst'!L$2,'P-07 HACCP score'!$C$2:$E$2,0))</f>
        <v>0</v>
      </c>
      <c r="BJ243" s="62">
        <f>INDEX('P-07 HACCP score'!$C$3:$E$7,MATCH(Q243,'P-07 HACCP score'!$B$3:$B$7,0),MATCH('D-14 Ernst'!M$2,'P-07 HACCP score'!$C$2:$E$2,0))</f>
        <v>0</v>
      </c>
      <c r="BK243" s="56">
        <f>INDEX('P-07 HACCP score'!$C$3:$E$7,MATCH(R243,'P-07 HACCP score'!$B$3:$B$7,0),MATCH('D-14 Ernst'!N$2,'P-07 HACCP score'!$C$2:$E$2,0))</f>
        <v>5</v>
      </c>
      <c r="BL243" s="56">
        <f>INDEX('P-07 HACCP score'!$C$3:$E$7,MATCH(S243,'P-07 HACCP score'!$B$3:$B$7,0),MATCH('D-14 Ernst'!O$2,'P-07 HACCP score'!$C$2:$E$2,0))</f>
        <v>0</v>
      </c>
      <c r="BM243" s="56">
        <f>INDEX('P-07 HACCP score'!$C$3:$E$7,MATCH(T243,'P-07 HACCP score'!$B$3:$B$7,0),MATCH('D-14 Ernst'!P$2,'P-07 HACCP score'!$C$2:$E$2,0))</f>
        <v>1.5</v>
      </c>
      <c r="BN243" s="56">
        <f>INDEX('P-07 HACCP score'!$C$3:$E$7,MATCH(U243,'P-07 HACCP score'!$B$3:$B$7,0),MATCH('D-14 Ernst'!Q$2,'P-07 HACCP score'!$C$2:$E$2,0))</f>
        <v>0</v>
      </c>
      <c r="BO243" s="56">
        <f>INDEX('P-07 HACCP score'!$C$3:$E$7,MATCH(V243,'P-07 HACCP score'!$B$3:$B$7,0),MATCH('D-14 Ernst'!R$2,'P-07 HACCP score'!$C$2:$E$2,0))</f>
        <v>0</v>
      </c>
      <c r="BP243" s="56">
        <f>INDEX('P-07 HACCP score'!$C$3:$E$7,MATCH(W243,'P-07 HACCP score'!$B$3:$B$7,0),MATCH('D-14 Ernst'!S$2,'P-07 HACCP score'!$C$2:$E$2,0))</f>
        <v>0</v>
      </c>
      <c r="BQ243" s="56" t="e">
        <f>INDEX('P-07 HACCP score'!$C$3:$E$7,MATCH(X243,'P-07 HACCP score'!$B$3:$B$7,0),MATCH('D-14 Ernst'!T$2,'P-07 HACCP score'!$C$2:$E$2,0))</f>
        <v>#N/A</v>
      </c>
      <c r="BR243" s="63">
        <f>INDEX('P-07 HACCP score'!$C$3:$E$7,MATCH(Y243,'P-07 HACCP score'!$B$3:$B$7,0),MATCH('D-14 Ernst'!U$2,'P-07 HACCP score'!$C$2:$E$2,0))</f>
        <v>0</v>
      </c>
      <c r="BS243" s="63">
        <f>INDEX('P-07 HACCP score'!$C$3:$E$7,MATCH(Z243,'P-07 HACCP score'!$B$3:$B$7,0),MATCH('D-14 Ernst'!V$2,'P-07 HACCP score'!$C$2:$E$2,0))</f>
        <v>0</v>
      </c>
      <c r="BT243" s="63">
        <f>INDEX('P-07 HACCP score'!$C$3:$E$7,MATCH(AA243,'P-07 HACCP score'!$B$3:$B$7,0),MATCH('D-14 Ernst'!W$2,'P-07 HACCP score'!$C$2:$E$2,0))</f>
        <v>0</v>
      </c>
      <c r="BU243" s="56">
        <f>INDEX('P-07 HACCP score'!$C$3:$E$7,MATCH(AB243,'P-07 HACCP score'!$B$3:$B$7,0),MATCH('D-14 Ernst'!X$2,'P-07 HACCP score'!$C$2:$E$2,0))</f>
        <v>0</v>
      </c>
      <c r="BV243" s="56">
        <f>INDEX('P-07 HACCP score'!$C$3:$E$7,MATCH(AC243,'P-07 HACCP score'!$B$3:$B$7,0),MATCH('D-14 Ernst'!Y$2,'P-07 HACCP score'!$C$2:$E$2,0))</f>
        <v>0</v>
      </c>
      <c r="BW243" s="56">
        <f>INDEX('P-07 HACCP score'!$C$3:$E$7,MATCH(AD243,'P-07 HACCP score'!$B$3:$B$7,0),MATCH('D-14 Ernst'!Z$2,'P-07 HACCP score'!$C$2:$E$2,0))</f>
        <v>0</v>
      </c>
      <c r="BX243" s="56">
        <f>INDEX('P-07 HACCP score'!$C$3:$E$7,MATCH(AE243,'P-07 HACCP score'!$B$3:$B$7,0),MATCH('D-14 Ernst'!AA$2,'P-07 HACCP score'!$C$2:$E$2,0))</f>
        <v>0</v>
      </c>
      <c r="BY243" s="56">
        <f>INDEX('P-07 HACCP score'!$C$3:$E$7,MATCH(AF243,'P-07 HACCP score'!$B$3:$B$7,0),MATCH('D-14 Ernst'!AB$2,'P-07 HACCP score'!$C$2:$E$2,0))</f>
        <v>0</v>
      </c>
      <c r="BZ243" s="56">
        <f>INDEX('P-07 HACCP score'!$C$3:$E$7,MATCH(AG243,'P-07 HACCP score'!$B$3:$B$7,0),MATCH('D-14 Ernst'!AC$2,'P-07 HACCP score'!$C$2:$E$2,0))</f>
        <v>0</v>
      </c>
      <c r="CA243" s="56">
        <f>INDEX('P-07 HACCP score'!$C$3:$E$7,MATCH(AH243,'P-07 HACCP score'!$B$3:$B$7,0),MATCH('D-14 Ernst'!AD$2,'P-07 HACCP score'!$C$2:$E$2,0))</f>
        <v>0</v>
      </c>
      <c r="CB243" s="56">
        <f>INDEX('P-07 HACCP score'!$C$3:$E$7,MATCH(AI243,'P-07 HACCP score'!$B$3:$B$7,0),MATCH('D-14 Ernst'!AE$2,'P-07 HACCP score'!$C$2:$E$2,0))</f>
        <v>0</v>
      </c>
      <c r="CC243" s="56">
        <f>INDEX('P-07 HACCP score'!$C$3:$E$7,MATCH(AJ243,'P-07 HACCP score'!$B$3:$B$7,0),MATCH('D-14 Ernst'!AF$2,'P-07 HACCP score'!$C$2:$E$2,0))</f>
        <v>1.5</v>
      </c>
      <c r="CD243" s="56">
        <f>INDEX('P-07 HACCP score'!$C$3:$E$7,MATCH(AK243,'P-07 HACCP score'!$B$3:$B$7,0),MATCH('D-14 Ernst'!AG$2,'P-07 HACCP score'!$C$2:$E$2,0))</f>
        <v>0</v>
      </c>
    </row>
    <row r="244" spans="1:82" x14ac:dyDescent="0.3">
      <c r="A244" s="48">
        <v>53790</v>
      </c>
      <c r="B244" s="49" t="s">
        <v>349</v>
      </c>
      <c r="C244" s="45" t="s">
        <v>182</v>
      </c>
      <c r="D244" s="39">
        <v>3</v>
      </c>
      <c r="E244" s="32" t="s">
        <v>83</v>
      </c>
      <c r="F244" s="7"/>
      <c r="G244" s="7" t="s">
        <v>84</v>
      </c>
      <c r="H244" s="7" t="str">
        <f>IF(COUNTIF(I244:M244,"H"),"H",
IF(COUNTIF(I244:M244,"M"),"M",
IF(COUNTIF(I244:M244,"L"),"L",
IF(COUNTIF(I244:M244,"B"),"B",""))))</f>
        <v>M</v>
      </c>
      <c r="I244" s="10" t="s">
        <v>102</v>
      </c>
      <c r="J244" s="10" t="s">
        <v>102</v>
      </c>
      <c r="K244" s="10" t="s">
        <v>83</v>
      </c>
      <c r="L244" s="10"/>
      <c r="M244" s="10" t="s">
        <v>83</v>
      </c>
      <c r="N244" s="7"/>
      <c r="O244" s="7" t="str">
        <f>IF(COUNTIF(P244:Q244,"H"),"H",
IF(COUNTIF(P244:Q244,"M"),"M",
IF(COUNTIF(P244:Q244,"L"),"L",
IF(COUNTIF(P244:Q244,"B"),"B",""))))</f>
        <v/>
      </c>
      <c r="P244" s="12"/>
      <c r="Q244" s="12"/>
      <c r="R244" s="7"/>
      <c r="S244" s="7"/>
      <c r="T244" s="7"/>
      <c r="U244" s="7"/>
      <c r="V244" s="7"/>
      <c r="W244" s="7"/>
      <c r="X244" s="7" t="str">
        <f>IF(COUNTIF(Y244:AA244,"H"),"H",
IF(COUNTIF(Y244:AA244,"M"),"M",
IF(COUNTIF(Y244:AA244,"L"),"L",
IF(COUNTIF(Y244:AA244,"B"),"B",""))))</f>
        <v/>
      </c>
      <c r="Y244" s="25"/>
      <c r="Z244" s="25"/>
      <c r="AA244" s="25"/>
      <c r="AB244" s="7"/>
      <c r="AC244" s="7"/>
      <c r="AD244" s="7"/>
      <c r="AE244" s="30" t="s">
        <v>83</v>
      </c>
      <c r="AF244" s="7"/>
      <c r="AG244" s="7"/>
      <c r="AH244" s="7"/>
      <c r="AI244" s="7"/>
      <c r="AJ244" s="7"/>
      <c r="AK244" s="7"/>
      <c r="AL244" s="7">
        <f>COUNTIF(AX244:BA244,5)+COUNTIF(BG244:BH244,5)+COUNTIF(BK244:BQ244,5)+COUNTIF(BU244:CD244,5)+COUNTIF(AX244:BA244,9)+COUNTIF(BG244:BH244,9)+COUNTIF(BK244:BQ244,9)+COUNTIF(BU244:CD244,9)</f>
        <v>2</v>
      </c>
      <c r="AM244" s="7">
        <f>COUNTIF(AX244:BA244,15)+COUNTIF(BG244:BH244,15)+COUNTIF(BK244:BQ244,15)+COUNTIF(BU244:CD244,15)+COUNTIF(AX244:BA244,25)+COUNTIF(BG244:BH244,25)+COUNTIF(BK244:BQ244,25)+COUNTIF(BU244:CD244,25)</f>
        <v>0</v>
      </c>
      <c r="AN244" s="7" t="str">
        <f>IF(AM244&gt;=1,"HIGH",IF(AL244&gt;=2,"MEDIUM","LOW"))</f>
        <v>MEDIUM</v>
      </c>
      <c r="AO244" s="7" t="str">
        <f>IF(AND(AM244=1,OR(H244="H",AB244="H"),TEXT(D244,0)&lt;&gt;"4"),"Y","N" )</f>
        <v>N</v>
      </c>
      <c r="AP244" s="7" t="s">
        <v>85</v>
      </c>
      <c r="AQ244" s="7" t="str">
        <f>IF(OR(AP244="Y",AO244="Y"),"MEDIUM",AN244)</f>
        <v>MEDIUM</v>
      </c>
      <c r="AR244" s="57" t="s">
        <v>84</v>
      </c>
      <c r="AS244" s="57" t="s">
        <v>85</v>
      </c>
      <c r="AT244" s="57" t="s">
        <v>85</v>
      </c>
      <c r="AU244" s="57" t="str">
        <f>IF(AND(AR244="H",AS244="S"),"Y",IF(OR(AND(AR244="L",AS244="S",AT244="Y"),AND(AR244="H",AS244="G",AT244="Y")),"Y","N"))</f>
        <v>N</v>
      </c>
      <c r="AW244" s="57" t="str">
        <f>IF(AU244="N",AQ244,IF(AQ244="LOW","MEDIUM","HIGH"))</f>
        <v>MEDIUM</v>
      </c>
      <c r="AX244" s="56">
        <f>INDEX('P-07 HACCP score'!$C$3:$E$7,MATCH(E244,'P-07 HACCP score'!$B$3:$B$7,0),MATCH('D-14 Ernst'!A$2,'P-07 HACCP score'!$C$2:$E$2,0))</f>
        <v>1.5</v>
      </c>
      <c r="AY244" s="56">
        <f>INDEX('P-07 HACCP score'!$C$3:$E$7,MATCH(F244,'P-07 HACCP score'!$B$3:$B$7,0),MATCH('D-14 Ernst'!B$2,'P-07 HACCP score'!$C$2:$E$2,0))</f>
        <v>0</v>
      </c>
      <c r="AZ244" s="56">
        <f>INDEX('P-07 HACCP score'!$C$3:$E$7,MATCH(G244,'P-07 HACCP score'!$B$3:$B$7,0),MATCH('D-14 Ernst'!C$2,'P-07 HACCP score'!$C$2:$E$2,0))</f>
        <v>5</v>
      </c>
      <c r="BA244" s="56">
        <f>INDEX('P-07 HACCP score'!$C$3:$E$7,MATCH(H244,'P-07 HACCP score'!$B$3:$B$7,0),MATCH('D-14 Ernst'!D$2,'P-07 HACCP score'!$C$2:$E$2,0))</f>
        <v>9</v>
      </c>
      <c r="BB244" s="61">
        <f>INDEX('P-07 HACCP score'!$C$3:$E$7,MATCH(I244,'P-07 HACCP score'!$B$3:$B$7,0),MATCH('D-14 Ernst'!E$2,'P-07 HACCP score'!$C$2:$E$2,0))</f>
        <v>9</v>
      </c>
      <c r="BC244" s="61">
        <f>INDEX('P-07 HACCP score'!$C$3:$E$7,MATCH(J244,'P-07 HACCP score'!$B$3:$B$7,0),MATCH('D-14 Ernst'!F$2,'P-07 HACCP score'!$C$2:$E$2,0))</f>
        <v>9</v>
      </c>
      <c r="BD244" s="61">
        <f>INDEX('P-07 HACCP score'!$C$3:$E$7,MATCH(K244,'P-07 HACCP score'!$B$3:$B$7,0),MATCH('D-14 Ernst'!G$2,'P-07 HACCP score'!$C$2:$E$2,0))</f>
        <v>1.5</v>
      </c>
      <c r="BE244" s="61">
        <f>INDEX('P-07 HACCP score'!$C$3:$E$7,MATCH(L244,'P-07 HACCP score'!$B$3:$B$7,0),MATCH('D-14 Ernst'!H$2,'P-07 HACCP score'!$C$2:$E$2,0))</f>
        <v>0</v>
      </c>
      <c r="BF244" s="56">
        <f>INDEX('P-07 HACCP score'!$C$3:$E$7,MATCH(M244,'P-07 HACCP score'!$B$3:$B$7,0),MATCH('D-14 Ernst'!I$2,'P-07 HACCP score'!$C$2:$E$2,0))</f>
        <v>1.5</v>
      </c>
      <c r="BG244" s="56">
        <f>INDEX('P-07 HACCP score'!$C$3:$E$7,MATCH(N244,'P-07 HACCP score'!$B$3:$B$7,0),MATCH('D-14 Ernst'!J$2,'P-07 HACCP score'!$C$2:$E$2,0))</f>
        <v>0</v>
      </c>
      <c r="BH244" s="56" t="e">
        <f>INDEX('P-07 HACCP score'!$C$3:$E$7,MATCH(O244,'P-07 HACCP score'!$B$3:$B$7,0),MATCH('D-14 Ernst'!K$2,'P-07 HACCP score'!$C$2:$E$2,0))</f>
        <v>#N/A</v>
      </c>
      <c r="BI244" s="62">
        <f>INDEX('P-07 HACCP score'!$C$3:$E$7,MATCH(P244,'P-07 HACCP score'!$B$3:$B$7,0),MATCH('D-14 Ernst'!L$2,'P-07 HACCP score'!$C$2:$E$2,0))</f>
        <v>0</v>
      </c>
      <c r="BJ244" s="62">
        <f>INDEX('P-07 HACCP score'!$C$3:$E$7,MATCH(Q244,'P-07 HACCP score'!$B$3:$B$7,0),MATCH('D-14 Ernst'!M$2,'P-07 HACCP score'!$C$2:$E$2,0))</f>
        <v>0</v>
      </c>
      <c r="BK244" s="56">
        <f>INDEX('P-07 HACCP score'!$C$3:$E$7,MATCH(R244,'P-07 HACCP score'!$B$3:$B$7,0),MATCH('D-14 Ernst'!N$2,'P-07 HACCP score'!$C$2:$E$2,0))</f>
        <v>0</v>
      </c>
      <c r="BL244" s="56">
        <f>INDEX('P-07 HACCP score'!$C$3:$E$7,MATCH(S244,'P-07 HACCP score'!$B$3:$B$7,0),MATCH('D-14 Ernst'!O$2,'P-07 HACCP score'!$C$2:$E$2,0))</f>
        <v>0</v>
      </c>
      <c r="BM244" s="56">
        <f>INDEX('P-07 HACCP score'!$C$3:$E$7,MATCH(T244,'P-07 HACCP score'!$B$3:$B$7,0),MATCH('D-14 Ernst'!P$2,'P-07 HACCP score'!$C$2:$E$2,0))</f>
        <v>0</v>
      </c>
      <c r="BN244" s="56">
        <f>INDEX('P-07 HACCP score'!$C$3:$E$7,MATCH(U244,'P-07 HACCP score'!$B$3:$B$7,0),MATCH('D-14 Ernst'!Q$2,'P-07 HACCP score'!$C$2:$E$2,0))</f>
        <v>0</v>
      </c>
      <c r="BO244" s="56">
        <f>INDEX('P-07 HACCP score'!$C$3:$E$7,MATCH(V244,'P-07 HACCP score'!$B$3:$B$7,0),MATCH('D-14 Ernst'!R$2,'P-07 HACCP score'!$C$2:$E$2,0))</f>
        <v>0</v>
      </c>
      <c r="BP244" s="56">
        <f>INDEX('P-07 HACCP score'!$C$3:$E$7,MATCH(W244,'P-07 HACCP score'!$B$3:$B$7,0),MATCH('D-14 Ernst'!S$2,'P-07 HACCP score'!$C$2:$E$2,0))</f>
        <v>0</v>
      </c>
      <c r="BQ244" s="56" t="e">
        <f>INDEX('P-07 HACCP score'!$C$3:$E$7,MATCH(X244,'P-07 HACCP score'!$B$3:$B$7,0),MATCH('D-14 Ernst'!T$2,'P-07 HACCP score'!$C$2:$E$2,0))</f>
        <v>#N/A</v>
      </c>
      <c r="BR244" s="63">
        <f>INDEX('P-07 HACCP score'!$C$3:$E$7,MATCH(Y244,'P-07 HACCP score'!$B$3:$B$7,0),MATCH('D-14 Ernst'!U$2,'P-07 HACCP score'!$C$2:$E$2,0))</f>
        <v>0</v>
      </c>
      <c r="BS244" s="63">
        <f>INDEX('P-07 HACCP score'!$C$3:$E$7,MATCH(Z244,'P-07 HACCP score'!$B$3:$B$7,0),MATCH('D-14 Ernst'!V$2,'P-07 HACCP score'!$C$2:$E$2,0))</f>
        <v>0</v>
      </c>
      <c r="BT244" s="63">
        <f>INDEX('P-07 HACCP score'!$C$3:$E$7,MATCH(AA244,'P-07 HACCP score'!$B$3:$B$7,0),MATCH('D-14 Ernst'!W$2,'P-07 HACCP score'!$C$2:$E$2,0))</f>
        <v>0</v>
      </c>
      <c r="BU244" s="56">
        <f>INDEX('P-07 HACCP score'!$C$3:$E$7,MATCH(AB244,'P-07 HACCP score'!$B$3:$B$7,0),MATCH('D-14 Ernst'!X$2,'P-07 HACCP score'!$C$2:$E$2,0))</f>
        <v>0</v>
      </c>
      <c r="BV244" s="56">
        <f>INDEX('P-07 HACCP score'!$C$3:$E$7,MATCH(AC244,'P-07 HACCP score'!$B$3:$B$7,0),MATCH('D-14 Ernst'!Y$2,'P-07 HACCP score'!$C$2:$E$2,0))</f>
        <v>0</v>
      </c>
      <c r="BW244" s="56">
        <f>INDEX('P-07 HACCP score'!$C$3:$E$7,MATCH(AD244,'P-07 HACCP score'!$B$3:$B$7,0),MATCH('D-14 Ernst'!Z$2,'P-07 HACCP score'!$C$2:$E$2,0))</f>
        <v>0</v>
      </c>
      <c r="BX244" s="56">
        <f>INDEX('P-07 HACCP score'!$C$3:$E$7,MATCH(AE244,'P-07 HACCP score'!$B$3:$B$7,0),MATCH('D-14 Ernst'!AA$2,'P-07 HACCP score'!$C$2:$E$2,0))</f>
        <v>0.5</v>
      </c>
      <c r="BY244" s="56">
        <f>INDEX('P-07 HACCP score'!$C$3:$E$7,MATCH(AF244,'P-07 HACCP score'!$B$3:$B$7,0),MATCH('D-14 Ernst'!AB$2,'P-07 HACCP score'!$C$2:$E$2,0))</f>
        <v>0</v>
      </c>
      <c r="BZ244" s="56">
        <f>INDEX('P-07 HACCP score'!$C$3:$E$7,MATCH(AG244,'P-07 HACCP score'!$B$3:$B$7,0),MATCH('D-14 Ernst'!AC$2,'P-07 HACCP score'!$C$2:$E$2,0))</f>
        <v>0</v>
      </c>
      <c r="CA244" s="56">
        <f>INDEX('P-07 HACCP score'!$C$3:$E$7,MATCH(AH244,'P-07 HACCP score'!$B$3:$B$7,0),MATCH('D-14 Ernst'!AD$2,'P-07 HACCP score'!$C$2:$E$2,0))</f>
        <v>0</v>
      </c>
      <c r="CB244" s="56">
        <f>INDEX('P-07 HACCP score'!$C$3:$E$7,MATCH(AI244,'P-07 HACCP score'!$B$3:$B$7,0),MATCH('D-14 Ernst'!AE$2,'P-07 HACCP score'!$C$2:$E$2,0))</f>
        <v>0</v>
      </c>
      <c r="CC244" s="56">
        <f>INDEX('P-07 HACCP score'!$C$3:$E$7,MATCH(AJ244,'P-07 HACCP score'!$B$3:$B$7,0),MATCH('D-14 Ernst'!AF$2,'P-07 HACCP score'!$C$2:$E$2,0))</f>
        <v>0</v>
      </c>
      <c r="CD244" s="56">
        <f>INDEX('P-07 HACCP score'!$C$3:$E$7,MATCH(AK244,'P-07 HACCP score'!$B$3:$B$7,0),MATCH('D-14 Ernst'!AG$2,'P-07 HACCP score'!$C$2:$E$2,0))</f>
        <v>0</v>
      </c>
    </row>
    <row r="245" spans="1:82" x14ac:dyDescent="0.3">
      <c r="A245" s="48">
        <v>53791</v>
      </c>
      <c r="B245" s="51" t="s">
        <v>350</v>
      </c>
      <c r="C245" s="45" t="s">
        <v>182</v>
      </c>
      <c r="D245" s="39">
        <v>3</v>
      </c>
      <c r="E245" s="8"/>
      <c r="F245" s="7"/>
      <c r="G245" s="7" t="s">
        <v>84</v>
      </c>
      <c r="H245" s="7" t="str">
        <f>IF(COUNTIF(I245:M245,"H"),"H",
IF(COUNTIF(I245:M245,"M"),"M",
IF(COUNTIF(I245:M245,"L"),"L",
IF(COUNTIF(I245:M245,"B"),"B",""))))</f>
        <v>M</v>
      </c>
      <c r="I245" s="10" t="s">
        <v>102</v>
      </c>
      <c r="J245" s="10" t="s">
        <v>102</v>
      </c>
      <c r="K245" s="10" t="s">
        <v>83</v>
      </c>
      <c r="L245" s="10"/>
      <c r="M245" s="10" t="s">
        <v>83</v>
      </c>
      <c r="N245" s="7"/>
      <c r="O245" s="7" t="str">
        <f>IF(COUNTIF(P245:Q245,"H"),"H",
IF(COUNTIF(P245:Q245,"M"),"M",
IF(COUNTIF(P245:Q245,"L"),"L",
IF(COUNTIF(P245:Q245,"B"),"B",""))))</f>
        <v/>
      </c>
      <c r="P245" s="12"/>
      <c r="Q245" s="12"/>
      <c r="R245" s="7"/>
      <c r="S245" s="7"/>
      <c r="T245" s="7"/>
      <c r="U245" s="7"/>
      <c r="V245" s="7"/>
      <c r="W245" s="7"/>
      <c r="X245" s="7" t="str">
        <f>IF(COUNTIF(Y245:AA245,"H"),"H",
IF(COUNTIF(Y245:AA245,"M"),"M",
IF(COUNTIF(Y245:AA245,"L"),"L",
IF(COUNTIF(Y245:AA245,"B"),"B",""))))</f>
        <v/>
      </c>
      <c r="Y245" s="25"/>
      <c r="Z245" s="25"/>
      <c r="AA245" s="25"/>
      <c r="AB245" s="7"/>
      <c r="AC245" s="7"/>
      <c r="AD245" s="7"/>
      <c r="AE245" s="30" t="s">
        <v>83</v>
      </c>
      <c r="AF245" s="7"/>
      <c r="AG245" s="7"/>
      <c r="AH245" s="7"/>
      <c r="AI245" s="7"/>
      <c r="AJ245" s="7"/>
      <c r="AK245" s="7"/>
      <c r="AL245" s="7">
        <f>COUNTIF(AX245:BA245,5)+COUNTIF(BG245:BH245,5)+COUNTIF(BK245:BQ245,5)+COUNTIF(BU245:CD245,5)+COUNTIF(AX245:BA245,9)+COUNTIF(BG245:BH245,9)+COUNTIF(BK245:BQ245,9)+COUNTIF(BU245:CD245,9)</f>
        <v>2</v>
      </c>
      <c r="AM245" s="7">
        <f>COUNTIF(AX245:BA245,15)+COUNTIF(BG245:BH245,15)+COUNTIF(BK245:BQ245,15)+COUNTIF(BU245:CD245,15)+COUNTIF(AX245:BA245,25)+COUNTIF(BG245:BH245,25)+COUNTIF(BK245:BQ245,25)+COUNTIF(BU245:CD245,25)</f>
        <v>0</v>
      </c>
      <c r="AN245" s="7" t="str">
        <f>IF(AM245&gt;=1,"HIGH",IF(AL245&gt;=2,"MEDIUM","LOW"))</f>
        <v>MEDIUM</v>
      </c>
      <c r="AO245" s="7" t="str">
        <f>IF(AND(AM245=1,OR(H245="H",AB245="H"),TEXT(D245,0)&lt;&gt;"4"),"Y","N" )</f>
        <v>N</v>
      </c>
      <c r="AP245" s="7" t="s">
        <v>85</v>
      </c>
      <c r="AQ245" s="7" t="str">
        <f>IF(OR(AP245="Y",AO245="Y"),"MEDIUM",AN245)</f>
        <v>MEDIUM</v>
      </c>
      <c r="AR245" s="57" t="s">
        <v>92</v>
      </c>
      <c r="AS245" s="57" t="s">
        <v>85</v>
      </c>
      <c r="AT245" s="57" t="s">
        <v>85</v>
      </c>
      <c r="AU245" s="57" t="str">
        <f>IF(AND(AR245="H",AS245="S"),"Y",IF(OR(AND(AR245="L",AS245="S",AT245="Y"),AND(AR245="H",AS245="G",AT245="Y")),"Y","N"))</f>
        <v>N</v>
      </c>
      <c r="AW245" s="57" t="str">
        <f>IF(AU245="N",AQ245,IF(AQ245="LOW","MEDIUM","HIGH"))</f>
        <v>MEDIUM</v>
      </c>
      <c r="AX245" s="56">
        <f>INDEX('P-07 HACCP score'!$C$3:$E$7,MATCH(E245,'P-07 HACCP score'!$B$3:$B$7,0),MATCH('D-14 Ernst'!A$2,'P-07 HACCP score'!$C$2:$E$2,0))</f>
        <v>0</v>
      </c>
      <c r="AY245" s="56">
        <f>INDEX('P-07 HACCP score'!$C$3:$E$7,MATCH(F245,'P-07 HACCP score'!$B$3:$B$7,0),MATCH('D-14 Ernst'!B$2,'P-07 HACCP score'!$C$2:$E$2,0))</f>
        <v>0</v>
      </c>
      <c r="AZ245" s="56">
        <f>INDEX('P-07 HACCP score'!$C$3:$E$7,MATCH(G245,'P-07 HACCP score'!$B$3:$B$7,0),MATCH('D-14 Ernst'!C$2,'P-07 HACCP score'!$C$2:$E$2,0))</f>
        <v>5</v>
      </c>
      <c r="BA245" s="56">
        <f>INDEX('P-07 HACCP score'!$C$3:$E$7,MATCH(H245,'P-07 HACCP score'!$B$3:$B$7,0),MATCH('D-14 Ernst'!D$2,'P-07 HACCP score'!$C$2:$E$2,0))</f>
        <v>9</v>
      </c>
      <c r="BB245" s="61">
        <f>INDEX('P-07 HACCP score'!$C$3:$E$7,MATCH(I245,'P-07 HACCP score'!$B$3:$B$7,0),MATCH('D-14 Ernst'!E$2,'P-07 HACCP score'!$C$2:$E$2,0))</f>
        <v>9</v>
      </c>
      <c r="BC245" s="61">
        <f>INDEX('P-07 HACCP score'!$C$3:$E$7,MATCH(J245,'P-07 HACCP score'!$B$3:$B$7,0),MATCH('D-14 Ernst'!F$2,'P-07 HACCP score'!$C$2:$E$2,0))</f>
        <v>9</v>
      </c>
      <c r="BD245" s="61">
        <f>INDEX('P-07 HACCP score'!$C$3:$E$7,MATCH(K245,'P-07 HACCP score'!$B$3:$B$7,0),MATCH('D-14 Ernst'!G$2,'P-07 HACCP score'!$C$2:$E$2,0))</f>
        <v>1.5</v>
      </c>
      <c r="BE245" s="61">
        <f>INDEX('P-07 HACCP score'!$C$3:$E$7,MATCH(L245,'P-07 HACCP score'!$B$3:$B$7,0),MATCH('D-14 Ernst'!H$2,'P-07 HACCP score'!$C$2:$E$2,0))</f>
        <v>0</v>
      </c>
      <c r="BF245" s="56">
        <f>INDEX('P-07 HACCP score'!$C$3:$E$7,MATCH(M245,'P-07 HACCP score'!$B$3:$B$7,0),MATCH('D-14 Ernst'!I$2,'P-07 HACCP score'!$C$2:$E$2,0))</f>
        <v>1.5</v>
      </c>
      <c r="BG245" s="56">
        <f>INDEX('P-07 HACCP score'!$C$3:$E$7,MATCH(N245,'P-07 HACCP score'!$B$3:$B$7,0),MATCH('D-14 Ernst'!J$2,'P-07 HACCP score'!$C$2:$E$2,0))</f>
        <v>0</v>
      </c>
      <c r="BH245" s="56" t="e">
        <f>INDEX('P-07 HACCP score'!$C$3:$E$7,MATCH(O245,'P-07 HACCP score'!$B$3:$B$7,0),MATCH('D-14 Ernst'!K$2,'P-07 HACCP score'!$C$2:$E$2,0))</f>
        <v>#N/A</v>
      </c>
      <c r="BI245" s="62">
        <f>INDEX('P-07 HACCP score'!$C$3:$E$7,MATCH(P245,'P-07 HACCP score'!$B$3:$B$7,0),MATCH('D-14 Ernst'!L$2,'P-07 HACCP score'!$C$2:$E$2,0))</f>
        <v>0</v>
      </c>
      <c r="BJ245" s="62">
        <f>INDEX('P-07 HACCP score'!$C$3:$E$7,MATCH(Q245,'P-07 HACCP score'!$B$3:$B$7,0),MATCH('D-14 Ernst'!M$2,'P-07 HACCP score'!$C$2:$E$2,0))</f>
        <v>0</v>
      </c>
      <c r="BK245" s="56">
        <f>INDEX('P-07 HACCP score'!$C$3:$E$7,MATCH(R245,'P-07 HACCP score'!$B$3:$B$7,0),MATCH('D-14 Ernst'!N$2,'P-07 HACCP score'!$C$2:$E$2,0))</f>
        <v>0</v>
      </c>
      <c r="BL245" s="56">
        <f>INDEX('P-07 HACCP score'!$C$3:$E$7,MATCH(S245,'P-07 HACCP score'!$B$3:$B$7,0),MATCH('D-14 Ernst'!O$2,'P-07 HACCP score'!$C$2:$E$2,0))</f>
        <v>0</v>
      </c>
      <c r="BM245" s="56">
        <f>INDEX('P-07 HACCP score'!$C$3:$E$7,MATCH(T245,'P-07 HACCP score'!$B$3:$B$7,0),MATCH('D-14 Ernst'!P$2,'P-07 HACCP score'!$C$2:$E$2,0))</f>
        <v>0</v>
      </c>
      <c r="BN245" s="56">
        <f>INDEX('P-07 HACCP score'!$C$3:$E$7,MATCH(U245,'P-07 HACCP score'!$B$3:$B$7,0),MATCH('D-14 Ernst'!Q$2,'P-07 HACCP score'!$C$2:$E$2,0))</f>
        <v>0</v>
      </c>
      <c r="BO245" s="56">
        <f>INDEX('P-07 HACCP score'!$C$3:$E$7,MATCH(V245,'P-07 HACCP score'!$B$3:$B$7,0),MATCH('D-14 Ernst'!R$2,'P-07 HACCP score'!$C$2:$E$2,0))</f>
        <v>0</v>
      </c>
      <c r="BP245" s="56">
        <f>INDEX('P-07 HACCP score'!$C$3:$E$7,MATCH(W245,'P-07 HACCP score'!$B$3:$B$7,0),MATCH('D-14 Ernst'!S$2,'P-07 HACCP score'!$C$2:$E$2,0))</f>
        <v>0</v>
      </c>
      <c r="BQ245" s="56" t="e">
        <f>INDEX('P-07 HACCP score'!$C$3:$E$7,MATCH(X245,'P-07 HACCP score'!$B$3:$B$7,0),MATCH('D-14 Ernst'!T$2,'P-07 HACCP score'!$C$2:$E$2,0))</f>
        <v>#N/A</v>
      </c>
      <c r="BR245" s="63">
        <f>INDEX('P-07 HACCP score'!$C$3:$E$7,MATCH(Y245,'P-07 HACCP score'!$B$3:$B$7,0),MATCH('D-14 Ernst'!U$2,'P-07 HACCP score'!$C$2:$E$2,0))</f>
        <v>0</v>
      </c>
      <c r="BS245" s="63">
        <f>INDEX('P-07 HACCP score'!$C$3:$E$7,MATCH(Z245,'P-07 HACCP score'!$B$3:$B$7,0),MATCH('D-14 Ernst'!V$2,'P-07 HACCP score'!$C$2:$E$2,0))</f>
        <v>0</v>
      </c>
      <c r="BT245" s="63">
        <f>INDEX('P-07 HACCP score'!$C$3:$E$7,MATCH(AA245,'P-07 HACCP score'!$B$3:$B$7,0),MATCH('D-14 Ernst'!W$2,'P-07 HACCP score'!$C$2:$E$2,0))</f>
        <v>0</v>
      </c>
      <c r="BU245" s="56">
        <f>INDEX('P-07 HACCP score'!$C$3:$E$7,MATCH(AB245,'P-07 HACCP score'!$B$3:$B$7,0),MATCH('D-14 Ernst'!X$2,'P-07 HACCP score'!$C$2:$E$2,0))</f>
        <v>0</v>
      </c>
      <c r="BV245" s="56">
        <f>INDEX('P-07 HACCP score'!$C$3:$E$7,MATCH(AC245,'P-07 HACCP score'!$B$3:$B$7,0),MATCH('D-14 Ernst'!Y$2,'P-07 HACCP score'!$C$2:$E$2,0))</f>
        <v>0</v>
      </c>
      <c r="BW245" s="56">
        <f>INDEX('P-07 HACCP score'!$C$3:$E$7,MATCH(AD245,'P-07 HACCP score'!$B$3:$B$7,0),MATCH('D-14 Ernst'!Z$2,'P-07 HACCP score'!$C$2:$E$2,0))</f>
        <v>0</v>
      </c>
      <c r="BX245" s="56">
        <f>INDEX('P-07 HACCP score'!$C$3:$E$7,MATCH(AE245,'P-07 HACCP score'!$B$3:$B$7,0),MATCH('D-14 Ernst'!AA$2,'P-07 HACCP score'!$C$2:$E$2,0))</f>
        <v>0.5</v>
      </c>
      <c r="BY245" s="56">
        <f>INDEX('P-07 HACCP score'!$C$3:$E$7,MATCH(AF245,'P-07 HACCP score'!$B$3:$B$7,0),MATCH('D-14 Ernst'!AB$2,'P-07 HACCP score'!$C$2:$E$2,0))</f>
        <v>0</v>
      </c>
      <c r="BZ245" s="56">
        <f>INDEX('P-07 HACCP score'!$C$3:$E$7,MATCH(AG245,'P-07 HACCP score'!$B$3:$B$7,0),MATCH('D-14 Ernst'!AC$2,'P-07 HACCP score'!$C$2:$E$2,0))</f>
        <v>0</v>
      </c>
      <c r="CA245" s="56">
        <f>INDEX('P-07 HACCP score'!$C$3:$E$7,MATCH(AH245,'P-07 HACCP score'!$B$3:$B$7,0),MATCH('D-14 Ernst'!AD$2,'P-07 HACCP score'!$C$2:$E$2,0))</f>
        <v>0</v>
      </c>
      <c r="CB245" s="56">
        <f>INDEX('P-07 HACCP score'!$C$3:$E$7,MATCH(AI245,'P-07 HACCP score'!$B$3:$B$7,0),MATCH('D-14 Ernst'!AE$2,'P-07 HACCP score'!$C$2:$E$2,0))</f>
        <v>0</v>
      </c>
      <c r="CC245" s="56">
        <f>INDEX('P-07 HACCP score'!$C$3:$E$7,MATCH(AJ245,'P-07 HACCP score'!$B$3:$B$7,0),MATCH('D-14 Ernst'!AF$2,'P-07 HACCP score'!$C$2:$E$2,0))</f>
        <v>0</v>
      </c>
      <c r="CD245" s="56">
        <f>INDEX('P-07 HACCP score'!$C$3:$E$7,MATCH(AK245,'P-07 HACCP score'!$B$3:$B$7,0),MATCH('D-14 Ernst'!AG$2,'P-07 HACCP score'!$C$2:$E$2,0))</f>
        <v>0</v>
      </c>
    </row>
    <row r="246" spans="1:82" x14ac:dyDescent="0.3">
      <c r="A246" s="50">
        <v>53830</v>
      </c>
      <c r="B246" s="49" t="s">
        <v>724</v>
      </c>
      <c r="C246" s="45" t="s">
        <v>123</v>
      </c>
      <c r="D246" s="39">
        <v>1</v>
      </c>
      <c r="E246" s="8" t="s">
        <v>83</v>
      </c>
      <c r="F246" s="7"/>
      <c r="G246" s="7" t="s">
        <v>83</v>
      </c>
      <c r="H246" s="7" t="str">
        <f>IF(COUNTIF(I246:M246,"H"),"H",
IF(COUNTIF(I246:M246,"M"),"M",
IF(COUNTIF(I246:M246,"L"),"L",
IF(COUNTIF(I246:M246,"B"),"B",""))))</f>
        <v>B</v>
      </c>
      <c r="I246" s="92" t="s">
        <v>83</v>
      </c>
      <c r="J246" s="92" t="s">
        <v>83</v>
      </c>
      <c r="K246" s="10"/>
      <c r="L246" s="10"/>
      <c r="M246" s="104" t="s">
        <v>83</v>
      </c>
      <c r="N246" s="7"/>
      <c r="O246" s="7" t="str">
        <f>IF(COUNTIF(P246:Q246,"H"),"H",
IF(COUNTIF(P246:Q246,"M"),"M",
IF(COUNTIF(P246:Q246,"L"),"L",
IF(COUNTIF(P246:Q246,"B"),"B",""))))</f>
        <v/>
      </c>
      <c r="P246" s="12"/>
      <c r="Q246" s="12"/>
      <c r="R246" s="7"/>
      <c r="S246" s="7"/>
      <c r="T246" s="7"/>
      <c r="U246" s="7"/>
      <c r="V246" s="7"/>
      <c r="W246" s="7"/>
      <c r="X246" s="7" t="str">
        <f>IF(COUNTIF(Y246:AA246,"H"),"H",
IF(COUNTIF(Y246:AA246,"M"),"M",
IF(COUNTIF(Y246:AA246,"L"),"L",
IF(COUNTIF(Y246:AA246,"B"),"B",""))))</f>
        <v/>
      </c>
      <c r="Y246" s="25"/>
      <c r="Z246" s="25"/>
      <c r="AA246" s="25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>
        <f>COUNTIF(AX246:BA246,5)+COUNTIF(BG246:BH246,5)+COUNTIF(BK246:BQ246,5)+COUNTIF(BU246:CD246,5)+COUNTIF(AX246:BA246,9)+COUNTIF(BG246:BH246,9)+COUNTIF(BK246:BQ246,9)+COUNTIF(BU246:CD246,9)</f>
        <v>0</v>
      </c>
      <c r="AM246" s="7">
        <f>COUNTIF(AX246:BA246,15)+COUNTIF(BG246:BH246,15)+COUNTIF(BK246:BQ246,15)+COUNTIF(BU246:CD246,15)+COUNTIF(AX246:BA246,25)+COUNTIF(BG246:BH246,25)+COUNTIF(BK246:BQ246,25)+COUNTIF(BU246:CD246,25)</f>
        <v>0</v>
      </c>
      <c r="AN246" s="7" t="str">
        <f>IF(AM246&gt;=1,"HIGH",IF(AL246&gt;=2,"MEDIUM","LOW"))</f>
        <v>LOW</v>
      </c>
      <c r="AO246" s="7" t="str">
        <f>IF(AND(AM246=1,OR(H246="H",AB246="H"),TEXT(D246,0)&lt;&gt;"4"),"Y","N" )</f>
        <v>N</v>
      </c>
      <c r="AP246" s="7" t="s">
        <v>85</v>
      </c>
      <c r="AQ246" s="7" t="str">
        <f>IF(OR(AP246="Y",AO246="Y"),"MEDIUM",AN246)</f>
        <v>LOW</v>
      </c>
      <c r="AR246" s="57" t="s">
        <v>92</v>
      </c>
      <c r="AS246" s="57" t="s">
        <v>86</v>
      </c>
      <c r="AT246" s="57" t="s">
        <v>85</v>
      </c>
      <c r="AU246" s="57" t="str">
        <f>IF(AND(AR246="H",AS246="S"),"Y",IF(OR(AND(AR246="L",AS246="S",AT246="Y"),AND(AR246="H",AS246="G",AT246="Y")),"Y","N"))</f>
        <v>N</v>
      </c>
      <c r="AW246" s="57" t="str">
        <f>IF(AU246="N",AQ246,IF(AQ246="LOW","MEDIUM","HIGH"))</f>
        <v>LOW</v>
      </c>
      <c r="AX246" s="56">
        <f>INDEX('P-07 HACCP score'!$C$3:$E$7,MATCH(E246,'P-07 HACCP score'!$B$3:$B$7,0),MATCH('D-14 Ernst'!A$2,'P-07 HACCP score'!$C$2:$E$2,0))</f>
        <v>1.5</v>
      </c>
      <c r="AY246" s="56">
        <f>INDEX('P-07 HACCP score'!$C$3:$E$7,MATCH(F246,'P-07 HACCP score'!$B$3:$B$7,0),MATCH('D-14 Ernst'!B$2,'P-07 HACCP score'!$C$2:$E$2,0))</f>
        <v>0</v>
      </c>
      <c r="AZ246" s="56">
        <f>INDEX('P-07 HACCP score'!$C$3:$E$7,MATCH(G246,'P-07 HACCP score'!$B$3:$B$7,0),MATCH('D-14 Ernst'!C$2,'P-07 HACCP score'!$C$2:$E$2,0))</f>
        <v>2.5</v>
      </c>
      <c r="BA246" s="56">
        <f>INDEX('P-07 HACCP score'!$C$3:$E$7,MATCH(H246,'P-07 HACCP score'!$B$3:$B$7,0),MATCH('D-14 Ernst'!D$2,'P-07 HACCP score'!$C$2:$E$2,0))</f>
        <v>1.5</v>
      </c>
      <c r="BB246" s="61">
        <f>INDEX('P-07 HACCP score'!$C$3:$E$7,MATCH(I246,'P-07 HACCP score'!$B$3:$B$7,0),MATCH('D-14 Ernst'!E$2,'P-07 HACCP score'!$C$2:$E$2,0))</f>
        <v>1.5</v>
      </c>
      <c r="BC246" s="61">
        <f>INDEX('P-07 HACCP score'!$C$3:$E$7,MATCH(J246,'P-07 HACCP score'!$B$3:$B$7,0),MATCH('D-14 Ernst'!F$2,'P-07 HACCP score'!$C$2:$E$2,0))</f>
        <v>1.5</v>
      </c>
      <c r="BD246" s="61">
        <f>INDEX('P-07 HACCP score'!$C$3:$E$7,MATCH(K246,'P-07 HACCP score'!$B$3:$B$7,0),MATCH('D-14 Ernst'!G$2,'P-07 HACCP score'!$C$2:$E$2,0))</f>
        <v>0</v>
      </c>
      <c r="BE246" s="61">
        <f>INDEX('P-07 HACCP score'!$C$3:$E$7,MATCH(L246,'P-07 HACCP score'!$B$3:$B$7,0),MATCH('D-14 Ernst'!H$2,'P-07 HACCP score'!$C$2:$E$2,0))</f>
        <v>0</v>
      </c>
      <c r="BF246" s="56">
        <f>INDEX('P-07 HACCP score'!$C$3:$E$7,MATCH(M246,'P-07 HACCP score'!$B$3:$B$7,0),MATCH('D-14 Ernst'!I$2,'P-07 HACCP score'!$C$2:$E$2,0))</f>
        <v>1.5</v>
      </c>
      <c r="BG246" s="56">
        <f>INDEX('P-07 HACCP score'!$C$3:$E$7,MATCH(N246,'P-07 HACCP score'!$B$3:$B$7,0),MATCH('D-14 Ernst'!J$2,'P-07 HACCP score'!$C$2:$E$2,0))</f>
        <v>0</v>
      </c>
      <c r="BH246" s="56" t="e">
        <f>INDEX('P-07 HACCP score'!$C$3:$E$7,MATCH(O246,'P-07 HACCP score'!$B$3:$B$7,0),MATCH('D-14 Ernst'!K$2,'P-07 HACCP score'!$C$2:$E$2,0))</f>
        <v>#N/A</v>
      </c>
      <c r="BI246" s="62">
        <f>INDEX('P-07 HACCP score'!$C$3:$E$7,MATCH(P246,'P-07 HACCP score'!$B$3:$B$7,0),MATCH('D-14 Ernst'!L$2,'P-07 HACCP score'!$C$2:$E$2,0))</f>
        <v>0</v>
      </c>
      <c r="BJ246" s="62">
        <f>INDEX('P-07 HACCP score'!$C$3:$E$7,MATCH(Q246,'P-07 HACCP score'!$B$3:$B$7,0),MATCH('D-14 Ernst'!M$2,'P-07 HACCP score'!$C$2:$E$2,0))</f>
        <v>0</v>
      </c>
      <c r="BK246" s="56">
        <f>INDEX('P-07 HACCP score'!$C$3:$E$7,MATCH(R246,'P-07 HACCP score'!$B$3:$B$7,0),MATCH('D-14 Ernst'!N$2,'P-07 HACCP score'!$C$2:$E$2,0))</f>
        <v>0</v>
      </c>
      <c r="BL246" s="56">
        <f>INDEX('P-07 HACCP score'!$C$3:$E$7,MATCH(S246,'P-07 HACCP score'!$B$3:$B$7,0),MATCH('D-14 Ernst'!O$2,'P-07 HACCP score'!$C$2:$E$2,0))</f>
        <v>0</v>
      </c>
      <c r="BM246" s="56">
        <f>INDEX('P-07 HACCP score'!$C$3:$E$7,MATCH(T246,'P-07 HACCP score'!$B$3:$B$7,0),MATCH('D-14 Ernst'!P$2,'P-07 HACCP score'!$C$2:$E$2,0))</f>
        <v>0</v>
      </c>
      <c r="BN246" s="56">
        <f>INDEX('P-07 HACCP score'!$C$3:$E$7,MATCH(U246,'P-07 HACCP score'!$B$3:$B$7,0),MATCH('D-14 Ernst'!Q$2,'P-07 HACCP score'!$C$2:$E$2,0))</f>
        <v>0</v>
      </c>
      <c r="BO246" s="56">
        <f>INDEX('P-07 HACCP score'!$C$3:$E$7,MATCH(V246,'P-07 HACCP score'!$B$3:$B$7,0),MATCH('D-14 Ernst'!R$2,'P-07 HACCP score'!$C$2:$E$2,0))</f>
        <v>0</v>
      </c>
      <c r="BP246" s="56">
        <f>INDEX('P-07 HACCP score'!$C$3:$E$7,MATCH(W246,'P-07 HACCP score'!$B$3:$B$7,0),MATCH('D-14 Ernst'!S$2,'P-07 HACCP score'!$C$2:$E$2,0))</f>
        <v>0</v>
      </c>
      <c r="BQ246" s="56" t="e">
        <f>INDEX('P-07 HACCP score'!$C$3:$E$7,MATCH(X246,'P-07 HACCP score'!$B$3:$B$7,0),MATCH('D-14 Ernst'!T$2,'P-07 HACCP score'!$C$2:$E$2,0))</f>
        <v>#N/A</v>
      </c>
      <c r="BR246" s="63">
        <f>INDEX('P-07 HACCP score'!$C$3:$E$7,MATCH(Y246,'P-07 HACCP score'!$B$3:$B$7,0),MATCH('D-14 Ernst'!U$2,'P-07 HACCP score'!$C$2:$E$2,0))</f>
        <v>0</v>
      </c>
      <c r="BS246" s="63">
        <f>INDEX('P-07 HACCP score'!$C$3:$E$7,MATCH(Z246,'P-07 HACCP score'!$B$3:$B$7,0),MATCH('D-14 Ernst'!V$2,'P-07 HACCP score'!$C$2:$E$2,0))</f>
        <v>0</v>
      </c>
      <c r="BT246" s="63">
        <f>INDEX('P-07 HACCP score'!$C$3:$E$7,MATCH(AA246,'P-07 HACCP score'!$B$3:$B$7,0),MATCH('D-14 Ernst'!W$2,'P-07 HACCP score'!$C$2:$E$2,0))</f>
        <v>0</v>
      </c>
      <c r="BU246" s="56">
        <f>INDEX('P-07 HACCP score'!$C$3:$E$7,MATCH(AB246,'P-07 HACCP score'!$B$3:$B$7,0),MATCH('D-14 Ernst'!X$2,'P-07 HACCP score'!$C$2:$E$2,0))</f>
        <v>0</v>
      </c>
      <c r="BV246" s="56">
        <f>INDEX('P-07 HACCP score'!$C$3:$E$7,MATCH(AC246,'P-07 HACCP score'!$B$3:$B$7,0),MATCH('D-14 Ernst'!Y$2,'P-07 HACCP score'!$C$2:$E$2,0))</f>
        <v>0</v>
      </c>
      <c r="BW246" s="56">
        <f>INDEX('P-07 HACCP score'!$C$3:$E$7,MATCH(AD246,'P-07 HACCP score'!$B$3:$B$7,0),MATCH('D-14 Ernst'!Z$2,'P-07 HACCP score'!$C$2:$E$2,0))</f>
        <v>0</v>
      </c>
      <c r="BX246" s="56">
        <f>INDEX('P-07 HACCP score'!$C$3:$E$7,MATCH(AE246,'P-07 HACCP score'!$B$3:$B$7,0),MATCH('D-14 Ernst'!AA$2,'P-07 HACCP score'!$C$2:$E$2,0))</f>
        <v>0</v>
      </c>
      <c r="BY246" s="56">
        <f>INDEX('P-07 HACCP score'!$C$3:$E$7,MATCH(AF246,'P-07 HACCP score'!$B$3:$B$7,0),MATCH('D-14 Ernst'!AB$2,'P-07 HACCP score'!$C$2:$E$2,0))</f>
        <v>0</v>
      </c>
      <c r="BZ246" s="56">
        <f>INDEX('P-07 HACCP score'!$C$3:$E$7,MATCH(AG246,'P-07 HACCP score'!$B$3:$B$7,0),MATCH('D-14 Ernst'!AC$2,'P-07 HACCP score'!$C$2:$E$2,0))</f>
        <v>0</v>
      </c>
      <c r="CA246" s="56">
        <f>INDEX('P-07 HACCP score'!$C$3:$E$7,MATCH(AH246,'P-07 HACCP score'!$B$3:$B$7,0),MATCH('D-14 Ernst'!AD$2,'P-07 HACCP score'!$C$2:$E$2,0))</f>
        <v>0</v>
      </c>
      <c r="CB246" s="56">
        <f>INDEX('P-07 HACCP score'!$C$3:$E$7,MATCH(AI246,'P-07 HACCP score'!$B$3:$B$7,0),MATCH('D-14 Ernst'!AE$2,'P-07 HACCP score'!$C$2:$E$2,0))</f>
        <v>0</v>
      </c>
      <c r="CC246" s="56">
        <f>INDEX('P-07 HACCP score'!$C$3:$E$7,MATCH(AJ246,'P-07 HACCP score'!$B$3:$B$7,0),MATCH('D-14 Ernst'!AF$2,'P-07 HACCP score'!$C$2:$E$2,0))</f>
        <v>0</v>
      </c>
      <c r="CD246" s="56">
        <f>INDEX('P-07 HACCP score'!$C$3:$E$7,MATCH(AK246,'P-07 HACCP score'!$B$3:$B$7,0),MATCH('D-14 Ernst'!AG$2,'P-07 HACCP score'!$C$2:$E$2,0))</f>
        <v>0</v>
      </c>
    </row>
    <row r="247" spans="1:82" x14ac:dyDescent="0.3">
      <c r="A247" s="48">
        <v>53831</v>
      </c>
      <c r="B247" s="51" t="s">
        <v>723</v>
      </c>
      <c r="C247" s="45" t="s">
        <v>123</v>
      </c>
      <c r="D247" s="39">
        <v>1</v>
      </c>
      <c r="E247" s="8"/>
      <c r="F247" s="7"/>
      <c r="G247" s="7" t="s">
        <v>83</v>
      </c>
      <c r="H247" s="7" t="str">
        <f>IF(COUNTIF(I247:M247,"H"),"H",
IF(COUNTIF(I247:M247,"M"),"M",
IF(COUNTIF(I247:M247,"L"),"L",
IF(COUNTIF(I247:M247,"B"),"B",""))))</f>
        <v>B</v>
      </c>
      <c r="I247" s="92" t="s">
        <v>83</v>
      </c>
      <c r="J247" s="92" t="s">
        <v>83</v>
      </c>
      <c r="K247" s="10"/>
      <c r="L247" s="10"/>
      <c r="M247" s="104" t="s">
        <v>83</v>
      </c>
      <c r="N247" s="7"/>
      <c r="O247" s="7" t="str">
        <f>IF(COUNTIF(P247:Q247,"H"),"H",
IF(COUNTIF(P247:Q247,"M"),"M",
IF(COUNTIF(P247:Q247,"L"),"L",
IF(COUNTIF(P247:Q247,"B"),"B",""))))</f>
        <v/>
      </c>
      <c r="P247" s="12"/>
      <c r="Q247" s="12"/>
      <c r="R247" s="7"/>
      <c r="S247" s="7"/>
      <c r="T247" s="7"/>
      <c r="U247" s="7"/>
      <c r="V247" s="7"/>
      <c r="W247" s="7"/>
      <c r="X247" s="7" t="str">
        <f>IF(COUNTIF(Y247:AA247,"H"),"H",
IF(COUNTIF(Y247:AA247,"M"),"M",
IF(COUNTIF(Y247:AA247,"L"),"L",
IF(COUNTIF(Y247:AA247,"B"),"B",""))))</f>
        <v/>
      </c>
      <c r="Y247" s="25"/>
      <c r="Z247" s="25"/>
      <c r="AA247" s="25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>
        <f>COUNTIF(AX247:BA247,5)+COUNTIF(BG247:BH247,5)+COUNTIF(BK247:BQ247,5)+COUNTIF(BU247:CD247,5)+COUNTIF(AX247:BA247,9)+COUNTIF(BG247:BH247,9)+COUNTIF(BK247:BQ247,9)+COUNTIF(BU247:CD247,9)</f>
        <v>0</v>
      </c>
      <c r="AM247" s="7">
        <f>COUNTIF(AX247:BA247,15)+COUNTIF(BG247:BH247,15)+COUNTIF(BK247:BQ247,15)+COUNTIF(BU247:CD247,15)+COUNTIF(AX247:BA247,25)+COUNTIF(BG247:BH247,25)+COUNTIF(BK247:BQ247,25)+COUNTIF(BU247:CD247,25)</f>
        <v>0</v>
      </c>
      <c r="AN247" s="7" t="str">
        <f>IF(AM247&gt;=1,"HIGH",IF(AL247&gt;=2,"MEDIUM","LOW"))</f>
        <v>LOW</v>
      </c>
      <c r="AO247" s="7" t="str">
        <f>IF(AND(AM247=1,OR(H247="H",AB247="H"),TEXT(D247,0)&lt;&gt;"4"),"Y","N" )</f>
        <v>N</v>
      </c>
      <c r="AP247" s="7" t="s">
        <v>85</v>
      </c>
      <c r="AQ247" s="7" t="str">
        <f>IF(OR(AP247="Y",AO247="Y"),"MEDIUM",AN247)</f>
        <v>LOW</v>
      </c>
      <c r="AR247" s="57" t="s">
        <v>92</v>
      </c>
      <c r="AS247" s="57" t="s">
        <v>86</v>
      </c>
      <c r="AT247" s="57" t="s">
        <v>85</v>
      </c>
      <c r="AU247" s="57" t="str">
        <f>IF(AND(AR247="H",AS247="S"),"Y",IF(OR(AND(AR247="L",AS247="S",AT247="Y"),AND(AR247="H",AS247="G",AT247="Y")),"Y","N"))</f>
        <v>N</v>
      </c>
      <c r="AW247" s="57" t="str">
        <f>IF(AU247="N",AQ247,IF(AQ247="LOW","MEDIUM","HIGH"))</f>
        <v>LOW</v>
      </c>
      <c r="AX247" s="56">
        <f>INDEX('P-07 HACCP score'!$C$3:$E$7,MATCH(E247,'P-07 HACCP score'!$B$3:$B$7,0),MATCH('D-14 Ernst'!A$2,'P-07 HACCP score'!$C$2:$E$2,0))</f>
        <v>0</v>
      </c>
      <c r="AY247" s="56">
        <f>INDEX('P-07 HACCP score'!$C$3:$E$7,MATCH(F247,'P-07 HACCP score'!$B$3:$B$7,0),MATCH('D-14 Ernst'!B$2,'P-07 HACCP score'!$C$2:$E$2,0))</f>
        <v>0</v>
      </c>
      <c r="AZ247" s="56">
        <f>INDEX('P-07 HACCP score'!$C$3:$E$7,MATCH(G247,'P-07 HACCP score'!$B$3:$B$7,0),MATCH('D-14 Ernst'!C$2,'P-07 HACCP score'!$C$2:$E$2,0))</f>
        <v>2.5</v>
      </c>
      <c r="BA247" s="56">
        <f>INDEX('P-07 HACCP score'!$C$3:$E$7,MATCH(H247,'P-07 HACCP score'!$B$3:$B$7,0),MATCH('D-14 Ernst'!D$2,'P-07 HACCP score'!$C$2:$E$2,0))</f>
        <v>1.5</v>
      </c>
      <c r="BB247" s="61">
        <f>INDEX('P-07 HACCP score'!$C$3:$E$7,MATCH(I247,'P-07 HACCP score'!$B$3:$B$7,0),MATCH('D-14 Ernst'!E$2,'P-07 HACCP score'!$C$2:$E$2,0))</f>
        <v>1.5</v>
      </c>
      <c r="BC247" s="61">
        <f>INDEX('P-07 HACCP score'!$C$3:$E$7,MATCH(J247,'P-07 HACCP score'!$B$3:$B$7,0),MATCH('D-14 Ernst'!F$2,'P-07 HACCP score'!$C$2:$E$2,0))</f>
        <v>1.5</v>
      </c>
      <c r="BD247" s="61">
        <f>INDEX('P-07 HACCP score'!$C$3:$E$7,MATCH(K247,'P-07 HACCP score'!$B$3:$B$7,0),MATCH('D-14 Ernst'!G$2,'P-07 HACCP score'!$C$2:$E$2,0))</f>
        <v>0</v>
      </c>
      <c r="BE247" s="61">
        <f>INDEX('P-07 HACCP score'!$C$3:$E$7,MATCH(L247,'P-07 HACCP score'!$B$3:$B$7,0),MATCH('D-14 Ernst'!H$2,'P-07 HACCP score'!$C$2:$E$2,0))</f>
        <v>0</v>
      </c>
      <c r="BF247" s="56">
        <f>INDEX('P-07 HACCP score'!$C$3:$E$7,MATCH(M247,'P-07 HACCP score'!$B$3:$B$7,0),MATCH('D-14 Ernst'!I$2,'P-07 HACCP score'!$C$2:$E$2,0))</f>
        <v>1.5</v>
      </c>
      <c r="BG247" s="56">
        <f>INDEX('P-07 HACCP score'!$C$3:$E$7,MATCH(N247,'P-07 HACCP score'!$B$3:$B$7,0),MATCH('D-14 Ernst'!J$2,'P-07 HACCP score'!$C$2:$E$2,0))</f>
        <v>0</v>
      </c>
      <c r="BH247" s="56" t="e">
        <f>INDEX('P-07 HACCP score'!$C$3:$E$7,MATCH(O247,'P-07 HACCP score'!$B$3:$B$7,0),MATCH('D-14 Ernst'!K$2,'P-07 HACCP score'!$C$2:$E$2,0))</f>
        <v>#N/A</v>
      </c>
      <c r="BI247" s="62">
        <f>INDEX('P-07 HACCP score'!$C$3:$E$7,MATCH(P247,'P-07 HACCP score'!$B$3:$B$7,0),MATCH('D-14 Ernst'!L$2,'P-07 HACCP score'!$C$2:$E$2,0))</f>
        <v>0</v>
      </c>
      <c r="BJ247" s="62">
        <f>INDEX('P-07 HACCP score'!$C$3:$E$7,MATCH(Q247,'P-07 HACCP score'!$B$3:$B$7,0),MATCH('D-14 Ernst'!M$2,'P-07 HACCP score'!$C$2:$E$2,0))</f>
        <v>0</v>
      </c>
      <c r="BK247" s="56">
        <f>INDEX('P-07 HACCP score'!$C$3:$E$7,MATCH(R247,'P-07 HACCP score'!$B$3:$B$7,0),MATCH('D-14 Ernst'!N$2,'P-07 HACCP score'!$C$2:$E$2,0))</f>
        <v>0</v>
      </c>
      <c r="BL247" s="56">
        <f>INDEX('P-07 HACCP score'!$C$3:$E$7,MATCH(S247,'P-07 HACCP score'!$B$3:$B$7,0),MATCH('D-14 Ernst'!O$2,'P-07 HACCP score'!$C$2:$E$2,0))</f>
        <v>0</v>
      </c>
      <c r="BM247" s="56">
        <f>INDEX('P-07 HACCP score'!$C$3:$E$7,MATCH(T247,'P-07 HACCP score'!$B$3:$B$7,0),MATCH('D-14 Ernst'!P$2,'P-07 HACCP score'!$C$2:$E$2,0))</f>
        <v>0</v>
      </c>
      <c r="BN247" s="56">
        <f>INDEX('P-07 HACCP score'!$C$3:$E$7,MATCH(U247,'P-07 HACCP score'!$B$3:$B$7,0),MATCH('D-14 Ernst'!Q$2,'P-07 HACCP score'!$C$2:$E$2,0))</f>
        <v>0</v>
      </c>
      <c r="BO247" s="56">
        <f>INDEX('P-07 HACCP score'!$C$3:$E$7,MATCH(V247,'P-07 HACCP score'!$B$3:$B$7,0),MATCH('D-14 Ernst'!R$2,'P-07 HACCP score'!$C$2:$E$2,0))</f>
        <v>0</v>
      </c>
      <c r="BP247" s="56">
        <f>INDEX('P-07 HACCP score'!$C$3:$E$7,MATCH(W247,'P-07 HACCP score'!$B$3:$B$7,0),MATCH('D-14 Ernst'!S$2,'P-07 HACCP score'!$C$2:$E$2,0))</f>
        <v>0</v>
      </c>
      <c r="BQ247" s="56" t="e">
        <f>INDEX('P-07 HACCP score'!$C$3:$E$7,MATCH(X247,'P-07 HACCP score'!$B$3:$B$7,0),MATCH('D-14 Ernst'!T$2,'P-07 HACCP score'!$C$2:$E$2,0))</f>
        <v>#N/A</v>
      </c>
      <c r="BR247" s="63">
        <f>INDEX('P-07 HACCP score'!$C$3:$E$7,MATCH(Y247,'P-07 HACCP score'!$B$3:$B$7,0),MATCH('D-14 Ernst'!U$2,'P-07 HACCP score'!$C$2:$E$2,0))</f>
        <v>0</v>
      </c>
      <c r="BS247" s="63">
        <f>INDEX('P-07 HACCP score'!$C$3:$E$7,MATCH(Z247,'P-07 HACCP score'!$B$3:$B$7,0),MATCH('D-14 Ernst'!V$2,'P-07 HACCP score'!$C$2:$E$2,0))</f>
        <v>0</v>
      </c>
      <c r="BT247" s="63">
        <f>INDEX('P-07 HACCP score'!$C$3:$E$7,MATCH(AA247,'P-07 HACCP score'!$B$3:$B$7,0),MATCH('D-14 Ernst'!W$2,'P-07 HACCP score'!$C$2:$E$2,0))</f>
        <v>0</v>
      </c>
      <c r="BU247" s="56">
        <f>INDEX('P-07 HACCP score'!$C$3:$E$7,MATCH(AB247,'P-07 HACCP score'!$B$3:$B$7,0),MATCH('D-14 Ernst'!X$2,'P-07 HACCP score'!$C$2:$E$2,0))</f>
        <v>0</v>
      </c>
      <c r="BV247" s="56">
        <f>INDEX('P-07 HACCP score'!$C$3:$E$7,MATCH(AC247,'P-07 HACCP score'!$B$3:$B$7,0),MATCH('D-14 Ernst'!Y$2,'P-07 HACCP score'!$C$2:$E$2,0))</f>
        <v>0</v>
      </c>
      <c r="BW247" s="56">
        <f>INDEX('P-07 HACCP score'!$C$3:$E$7,MATCH(AD247,'P-07 HACCP score'!$B$3:$B$7,0),MATCH('D-14 Ernst'!Z$2,'P-07 HACCP score'!$C$2:$E$2,0))</f>
        <v>0</v>
      </c>
      <c r="BX247" s="56">
        <f>INDEX('P-07 HACCP score'!$C$3:$E$7,MATCH(AE247,'P-07 HACCP score'!$B$3:$B$7,0),MATCH('D-14 Ernst'!AA$2,'P-07 HACCP score'!$C$2:$E$2,0))</f>
        <v>0</v>
      </c>
      <c r="BY247" s="56">
        <f>INDEX('P-07 HACCP score'!$C$3:$E$7,MATCH(AF247,'P-07 HACCP score'!$B$3:$B$7,0),MATCH('D-14 Ernst'!AB$2,'P-07 HACCP score'!$C$2:$E$2,0))</f>
        <v>0</v>
      </c>
      <c r="BZ247" s="56">
        <f>INDEX('P-07 HACCP score'!$C$3:$E$7,MATCH(AG247,'P-07 HACCP score'!$B$3:$B$7,0),MATCH('D-14 Ernst'!AC$2,'P-07 HACCP score'!$C$2:$E$2,0))</f>
        <v>0</v>
      </c>
      <c r="CA247" s="56">
        <f>INDEX('P-07 HACCP score'!$C$3:$E$7,MATCH(AH247,'P-07 HACCP score'!$B$3:$B$7,0),MATCH('D-14 Ernst'!AD$2,'P-07 HACCP score'!$C$2:$E$2,0))</f>
        <v>0</v>
      </c>
      <c r="CB247" s="56">
        <f>INDEX('P-07 HACCP score'!$C$3:$E$7,MATCH(AI247,'P-07 HACCP score'!$B$3:$B$7,0),MATCH('D-14 Ernst'!AE$2,'P-07 HACCP score'!$C$2:$E$2,0))</f>
        <v>0</v>
      </c>
      <c r="CC247" s="56">
        <f>INDEX('P-07 HACCP score'!$C$3:$E$7,MATCH(AJ247,'P-07 HACCP score'!$B$3:$B$7,0),MATCH('D-14 Ernst'!AF$2,'P-07 HACCP score'!$C$2:$E$2,0))</f>
        <v>0</v>
      </c>
      <c r="CD247" s="56">
        <f>INDEX('P-07 HACCP score'!$C$3:$E$7,MATCH(AK247,'P-07 HACCP score'!$B$3:$B$7,0),MATCH('D-14 Ernst'!AG$2,'P-07 HACCP score'!$C$2:$E$2,0))</f>
        <v>0</v>
      </c>
    </row>
    <row r="248" spans="1:82" x14ac:dyDescent="0.3">
      <c r="A248" s="48">
        <v>53700</v>
      </c>
      <c r="B248" s="51" t="s">
        <v>351</v>
      </c>
      <c r="C248" s="45" t="s">
        <v>182</v>
      </c>
      <c r="D248" s="41">
        <v>3</v>
      </c>
      <c r="E248" s="32" t="s">
        <v>84</v>
      </c>
      <c r="F248" s="7"/>
      <c r="G248" s="7" t="s">
        <v>84</v>
      </c>
      <c r="H248" s="7" t="str">
        <f>IF(COUNTIF(I248:M248,"H"),"H",
IF(COUNTIF(I248:M248,"M"),"M",
IF(COUNTIF(I248:M248,"L"),"L",
IF(COUNTIF(I248:M248,"B"),"B",""))))</f>
        <v>M</v>
      </c>
      <c r="I248" s="10" t="s">
        <v>102</v>
      </c>
      <c r="J248" s="10" t="s">
        <v>102</v>
      </c>
      <c r="K248" s="10" t="s">
        <v>83</v>
      </c>
      <c r="L248" s="10"/>
      <c r="M248" s="10" t="s">
        <v>83</v>
      </c>
      <c r="N248" s="7"/>
      <c r="O248" s="7" t="str">
        <f>IF(COUNTIF(P248:Q248,"H"),"H",
IF(COUNTIF(P248:Q248,"M"),"M",
IF(COUNTIF(P248:Q248,"L"),"L",
IF(COUNTIF(P248:Q248,"B"),"B",""))))</f>
        <v/>
      </c>
      <c r="P248" s="12"/>
      <c r="Q248" s="12"/>
      <c r="R248" s="7"/>
      <c r="S248" s="7"/>
      <c r="T248" s="7"/>
      <c r="U248" s="7"/>
      <c r="V248" s="7"/>
      <c r="W248" s="7"/>
      <c r="X248" s="7" t="str">
        <f>IF(COUNTIF(Y248:AA248,"H"),"H",
IF(COUNTIF(Y248:AA248,"M"),"M",
IF(COUNTIF(Y248:AA248,"L"),"L",
IF(COUNTIF(Y248:AA248,"B"),"B",""))))</f>
        <v/>
      </c>
      <c r="Y248" s="25"/>
      <c r="Z248" s="25"/>
      <c r="AA248" s="25"/>
      <c r="AB248" s="7"/>
      <c r="AC248" s="7"/>
      <c r="AD248" s="7"/>
      <c r="AE248" s="30" t="s">
        <v>83</v>
      </c>
      <c r="AF248" s="7"/>
      <c r="AG248" s="7"/>
      <c r="AH248" s="7"/>
      <c r="AI248" s="7"/>
      <c r="AJ248" s="7"/>
      <c r="AK248" s="7"/>
      <c r="AL248" s="7">
        <f>COUNTIF(AX248:BA248,5)+COUNTIF(BG248:BH248,5)+COUNTIF(BK248:BQ248,5)+COUNTIF(BU248:CD248,5)+COUNTIF(AX248:BA248,9)+COUNTIF(BG248:BH248,9)+COUNTIF(BK248:BQ248,9)+COUNTIF(BU248:CD248,9)</f>
        <v>2</v>
      </c>
      <c r="AM248" s="7">
        <f>COUNTIF(AX248:BA248,15)+COUNTIF(BG248:BH248,15)+COUNTIF(BK248:BQ248,15)+COUNTIF(BU248:CD248,15)+COUNTIF(AX248:BA248,25)+COUNTIF(BG248:BH248,25)+COUNTIF(BK248:BQ248,25)+COUNTIF(BU248:CD248,25)</f>
        <v>0</v>
      </c>
      <c r="AN248" s="7" t="str">
        <f>IF(AM248&gt;=1,"HIGH",IF(AL248&gt;=2,"MEDIUM","LOW"))</f>
        <v>MEDIUM</v>
      </c>
      <c r="AO248" s="7" t="str">
        <f>IF(AND(AM248=1,OR(H248="H",AB248="H"),TEXT(D248,0)&lt;&gt;"4"),"Y","N" )</f>
        <v>N</v>
      </c>
      <c r="AP248" s="7" t="s">
        <v>85</v>
      </c>
      <c r="AQ248" s="7" t="str">
        <f>IF(OR(AP248="Y",AO248="Y"),"MEDIUM",AN248)</f>
        <v>MEDIUM</v>
      </c>
      <c r="AR248" s="57" t="s">
        <v>92</v>
      </c>
      <c r="AS248" s="57" t="s">
        <v>86</v>
      </c>
      <c r="AT248" s="57" t="s">
        <v>85</v>
      </c>
      <c r="AU248" s="57" t="str">
        <f>IF(AND(AR248="H",AS248="S"),"Y",IF(OR(AND(AR248="L",AS248="S",AT248="Y"),AND(AR248="H",AS248="G",AT248="Y")),"Y","N"))</f>
        <v>N</v>
      </c>
      <c r="AW248" s="57" t="str">
        <f>IF(AU248="N",AQ248,IF(AQ248="LOW","MEDIUM","HIGH"))</f>
        <v>MEDIUM</v>
      </c>
      <c r="AX248" s="56">
        <f>INDEX('P-07 HACCP score'!$C$3:$E$7,MATCH(E248,'P-07 HACCP score'!$B$3:$B$7,0),MATCH('D-14 Ernst'!A$2,'P-07 HACCP score'!$C$2:$E$2,0))</f>
        <v>3</v>
      </c>
      <c r="AY248" s="56">
        <f>INDEX('P-07 HACCP score'!$C$3:$E$7,MATCH(F248,'P-07 HACCP score'!$B$3:$B$7,0),MATCH('D-14 Ernst'!B$2,'P-07 HACCP score'!$C$2:$E$2,0))</f>
        <v>0</v>
      </c>
      <c r="AZ248" s="56">
        <f>INDEX('P-07 HACCP score'!$C$3:$E$7,MATCH(G248,'P-07 HACCP score'!$B$3:$B$7,0),MATCH('D-14 Ernst'!C$2,'P-07 HACCP score'!$C$2:$E$2,0))</f>
        <v>5</v>
      </c>
      <c r="BA248" s="56">
        <f>INDEX('P-07 HACCP score'!$C$3:$E$7,MATCH(H248,'P-07 HACCP score'!$B$3:$B$7,0),MATCH('D-14 Ernst'!D$2,'P-07 HACCP score'!$C$2:$E$2,0))</f>
        <v>9</v>
      </c>
      <c r="BB248" s="61">
        <f>INDEX('P-07 HACCP score'!$C$3:$E$7,MATCH(I248,'P-07 HACCP score'!$B$3:$B$7,0),MATCH('D-14 Ernst'!E$2,'P-07 HACCP score'!$C$2:$E$2,0))</f>
        <v>9</v>
      </c>
      <c r="BC248" s="61">
        <f>INDEX('P-07 HACCP score'!$C$3:$E$7,MATCH(J248,'P-07 HACCP score'!$B$3:$B$7,0),MATCH('D-14 Ernst'!F$2,'P-07 HACCP score'!$C$2:$E$2,0))</f>
        <v>9</v>
      </c>
      <c r="BD248" s="61">
        <f>INDEX('P-07 HACCP score'!$C$3:$E$7,MATCH(K248,'P-07 HACCP score'!$B$3:$B$7,0),MATCH('D-14 Ernst'!G$2,'P-07 HACCP score'!$C$2:$E$2,0))</f>
        <v>1.5</v>
      </c>
      <c r="BE248" s="61">
        <f>INDEX('P-07 HACCP score'!$C$3:$E$7,MATCH(L248,'P-07 HACCP score'!$B$3:$B$7,0),MATCH('D-14 Ernst'!H$2,'P-07 HACCP score'!$C$2:$E$2,0))</f>
        <v>0</v>
      </c>
      <c r="BF248" s="56">
        <f>INDEX('P-07 HACCP score'!$C$3:$E$7,MATCH(M248,'P-07 HACCP score'!$B$3:$B$7,0),MATCH('D-14 Ernst'!I$2,'P-07 HACCP score'!$C$2:$E$2,0))</f>
        <v>1.5</v>
      </c>
      <c r="BG248" s="56">
        <f>INDEX('P-07 HACCP score'!$C$3:$E$7,MATCH(N248,'P-07 HACCP score'!$B$3:$B$7,0),MATCH('D-14 Ernst'!J$2,'P-07 HACCP score'!$C$2:$E$2,0))</f>
        <v>0</v>
      </c>
      <c r="BH248" s="56" t="e">
        <f>INDEX('P-07 HACCP score'!$C$3:$E$7,MATCH(O248,'P-07 HACCP score'!$B$3:$B$7,0),MATCH('D-14 Ernst'!K$2,'P-07 HACCP score'!$C$2:$E$2,0))</f>
        <v>#N/A</v>
      </c>
      <c r="BI248" s="62">
        <f>INDEX('P-07 HACCP score'!$C$3:$E$7,MATCH(P248,'P-07 HACCP score'!$B$3:$B$7,0),MATCH('D-14 Ernst'!L$2,'P-07 HACCP score'!$C$2:$E$2,0))</f>
        <v>0</v>
      </c>
      <c r="BJ248" s="62">
        <f>INDEX('P-07 HACCP score'!$C$3:$E$7,MATCH(Q248,'P-07 HACCP score'!$B$3:$B$7,0),MATCH('D-14 Ernst'!M$2,'P-07 HACCP score'!$C$2:$E$2,0))</f>
        <v>0</v>
      </c>
      <c r="BK248" s="56">
        <f>INDEX('P-07 HACCP score'!$C$3:$E$7,MATCH(R248,'P-07 HACCP score'!$B$3:$B$7,0),MATCH('D-14 Ernst'!N$2,'P-07 HACCP score'!$C$2:$E$2,0))</f>
        <v>0</v>
      </c>
      <c r="BL248" s="56">
        <f>INDEX('P-07 HACCP score'!$C$3:$E$7,MATCH(S248,'P-07 HACCP score'!$B$3:$B$7,0),MATCH('D-14 Ernst'!O$2,'P-07 HACCP score'!$C$2:$E$2,0))</f>
        <v>0</v>
      </c>
      <c r="BM248" s="56">
        <f>INDEX('P-07 HACCP score'!$C$3:$E$7,MATCH(T248,'P-07 HACCP score'!$B$3:$B$7,0),MATCH('D-14 Ernst'!P$2,'P-07 HACCP score'!$C$2:$E$2,0))</f>
        <v>0</v>
      </c>
      <c r="BN248" s="56">
        <f>INDEX('P-07 HACCP score'!$C$3:$E$7,MATCH(U248,'P-07 HACCP score'!$B$3:$B$7,0),MATCH('D-14 Ernst'!Q$2,'P-07 HACCP score'!$C$2:$E$2,0))</f>
        <v>0</v>
      </c>
      <c r="BO248" s="56">
        <f>INDEX('P-07 HACCP score'!$C$3:$E$7,MATCH(V248,'P-07 HACCP score'!$B$3:$B$7,0),MATCH('D-14 Ernst'!R$2,'P-07 HACCP score'!$C$2:$E$2,0))</f>
        <v>0</v>
      </c>
      <c r="BP248" s="56">
        <f>INDEX('P-07 HACCP score'!$C$3:$E$7,MATCH(W248,'P-07 HACCP score'!$B$3:$B$7,0),MATCH('D-14 Ernst'!S$2,'P-07 HACCP score'!$C$2:$E$2,0))</f>
        <v>0</v>
      </c>
      <c r="BQ248" s="56" t="e">
        <f>INDEX('P-07 HACCP score'!$C$3:$E$7,MATCH(X248,'P-07 HACCP score'!$B$3:$B$7,0),MATCH('D-14 Ernst'!T$2,'P-07 HACCP score'!$C$2:$E$2,0))</f>
        <v>#N/A</v>
      </c>
      <c r="BR248" s="63">
        <f>INDEX('P-07 HACCP score'!$C$3:$E$7,MATCH(Y248,'P-07 HACCP score'!$B$3:$B$7,0),MATCH('D-14 Ernst'!U$2,'P-07 HACCP score'!$C$2:$E$2,0))</f>
        <v>0</v>
      </c>
      <c r="BS248" s="63">
        <f>INDEX('P-07 HACCP score'!$C$3:$E$7,MATCH(Z248,'P-07 HACCP score'!$B$3:$B$7,0),MATCH('D-14 Ernst'!V$2,'P-07 HACCP score'!$C$2:$E$2,0))</f>
        <v>0</v>
      </c>
      <c r="BT248" s="63">
        <f>INDEX('P-07 HACCP score'!$C$3:$E$7,MATCH(AA248,'P-07 HACCP score'!$B$3:$B$7,0),MATCH('D-14 Ernst'!W$2,'P-07 HACCP score'!$C$2:$E$2,0))</f>
        <v>0</v>
      </c>
      <c r="BU248" s="56">
        <f>INDEX('P-07 HACCP score'!$C$3:$E$7,MATCH(AB248,'P-07 HACCP score'!$B$3:$B$7,0),MATCH('D-14 Ernst'!X$2,'P-07 HACCP score'!$C$2:$E$2,0))</f>
        <v>0</v>
      </c>
      <c r="BV248" s="56">
        <f>INDEX('P-07 HACCP score'!$C$3:$E$7,MATCH(AC248,'P-07 HACCP score'!$B$3:$B$7,0),MATCH('D-14 Ernst'!Y$2,'P-07 HACCP score'!$C$2:$E$2,0))</f>
        <v>0</v>
      </c>
      <c r="BW248" s="56">
        <f>INDEX('P-07 HACCP score'!$C$3:$E$7,MATCH(AD248,'P-07 HACCP score'!$B$3:$B$7,0),MATCH('D-14 Ernst'!Z$2,'P-07 HACCP score'!$C$2:$E$2,0))</f>
        <v>0</v>
      </c>
      <c r="BX248" s="56">
        <f>INDEX('P-07 HACCP score'!$C$3:$E$7,MATCH(AE248,'P-07 HACCP score'!$B$3:$B$7,0),MATCH('D-14 Ernst'!AA$2,'P-07 HACCP score'!$C$2:$E$2,0))</f>
        <v>0.5</v>
      </c>
      <c r="BY248" s="56">
        <f>INDEX('P-07 HACCP score'!$C$3:$E$7,MATCH(AF248,'P-07 HACCP score'!$B$3:$B$7,0),MATCH('D-14 Ernst'!AB$2,'P-07 HACCP score'!$C$2:$E$2,0))</f>
        <v>0</v>
      </c>
      <c r="BZ248" s="56">
        <f>INDEX('P-07 HACCP score'!$C$3:$E$7,MATCH(AG248,'P-07 HACCP score'!$B$3:$B$7,0),MATCH('D-14 Ernst'!AC$2,'P-07 HACCP score'!$C$2:$E$2,0))</f>
        <v>0</v>
      </c>
      <c r="CA248" s="56">
        <f>INDEX('P-07 HACCP score'!$C$3:$E$7,MATCH(AH248,'P-07 HACCP score'!$B$3:$B$7,0),MATCH('D-14 Ernst'!AD$2,'P-07 HACCP score'!$C$2:$E$2,0))</f>
        <v>0</v>
      </c>
      <c r="CB248" s="56">
        <f>INDEX('P-07 HACCP score'!$C$3:$E$7,MATCH(AI248,'P-07 HACCP score'!$B$3:$B$7,0),MATCH('D-14 Ernst'!AE$2,'P-07 HACCP score'!$C$2:$E$2,0))</f>
        <v>0</v>
      </c>
      <c r="CC248" s="56">
        <f>INDEX('P-07 HACCP score'!$C$3:$E$7,MATCH(AJ248,'P-07 HACCP score'!$B$3:$B$7,0),MATCH('D-14 Ernst'!AF$2,'P-07 HACCP score'!$C$2:$E$2,0))</f>
        <v>0</v>
      </c>
      <c r="CD248" s="56">
        <f>INDEX('P-07 HACCP score'!$C$3:$E$7,MATCH(AK248,'P-07 HACCP score'!$B$3:$B$7,0),MATCH('D-14 Ernst'!AG$2,'P-07 HACCP score'!$C$2:$E$2,0))</f>
        <v>0</v>
      </c>
    </row>
    <row r="249" spans="1:82" x14ac:dyDescent="0.3">
      <c r="A249" s="48">
        <v>50321</v>
      </c>
      <c r="B249" s="49" t="s">
        <v>352</v>
      </c>
      <c r="C249" s="45" t="s">
        <v>123</v>
      </c>
      <c r="D249" s="39">
        <v>1</v>
      </c>
      <c r="E249" s="8" t="s">
        <v>83</v>
      </c>
      <c r="F249" s="7"/>
      <c r="G249" s="7" t="s">
        <v>92</v>
      </c>
      <c r="H249" s="7" t="str">
        <f>IF(COUNTIF(I249:M249,"H"),"H",
IF(COUNTIF(I249:M249,"M"),"M",
IF(COUNTIF(I249:M249,"L"),"L",
IF(COUNTIF(I249:M249,"B"),"B",""))))</f>
        <v>H</v>
      </c>
      <c r="I249" s="10" t="s">
        <v>92</v>
      </c>
      <c r="J249" s="10" t="s">
        <v>92</v>
      </c>
      <c r="K249" s="10" t="s">
        <v>83</v>
      </c>
      <c r="L249" s="10"/>
      <c r="M249" s="10" t="s">
        <v>83</v>
      </c>
      <c r="N249" s="7"/>
      <c r="O249" s="7" t="str">
        <f>IF(COUNTIF(P249:Q249,"H"),"H",
IF(COUNTIF(P249:Q249,"M"),"M",
IF(COUNTIF(P249:Q249,"L"),"L",
IF(COUNTIF(P249:Q249,"B"),"B",""))))</f>
        <v/>
      </c>
      <c r="P249" s="12"/>
      <c r="Q249" s="12"/>
      <c r="R249" s="7" t="s">
        <v>83</v>
      </c>
      <c r="S249" s="7"/>
      <c r="T249" s="7"/>
      <c r="U249" s="7"/>
      <c r="V249" s="7"/>
      <c r="W249" s="7"/>
      <c r="X249" s="7" t="str">
        <f>IF(COUNTIF(Y249:AA249,"H"),"H",
IF(COUNTIF(Y249:AA249,"M"),"M",
IF(COUNTIF(Y249:AA249,"L"),"L",
IF(COUNTIF(Y249:AA249,"B"),"B",""))))</f>
        <v/>
      </c>
      <c r="Y249" s="25"/>
      <c r="Z249" s="25"/>
      <c r="AA249" s="25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>
        <f>COUNTIF(AX249:BA249,5)+COUNTIF(BG249:BH249,5)+COUNTIF(BK249:BQ249,5)+COUNTIF(BU249:CD249,5)+COUNTIF(AX249:BA249,9)+COUNTIF(BG249:BH249,9)+COUNTIF(BK249:BQ249,9)+COUNTIF(BU249:CD249,9)</f>
        <v>0</v>
      </c>
      <c r="AM249" s="7">
        <f>COUNTIF(AX249:BA249,15)+COUNTIF(BG249:BH249,15)+COUNTIF(BK249:BQ249,15)+COUNTIF(BU249:CD249,15)+COUNTIF(AX249:BA249,25)+COUNTIF(BG249:BH249,25)+COUNTIF(BK249:BQ249,25)+COUNTIF(BU249:CD249,25)</f>
        <v>2</v>
      </c>
      <c r="AN249" s="7" t="str">
        <f>IF(AM249&gt;=1,"HIGH",IF(AL249&gt;=2,"MEDIUM","LOW"))</f>
        <v>HIGH</v>
      </c>
      <c r="AO249" s="7" t="str">
        <f>IF(AND(AM249=1,OR(H249="H",AB249="H"),TEXT(D249,0)&lt;&gt;"4"),"Y","N" )</f>
        <v>N</v>
      </c>
      <c r="AP249" s="7" t="s">
        <v>85</v>
      </c>
      <c r="AQ249" s="7" t="str">
        <f>IF(OR(AP249="Y",AO249="Y"),"MEDIUM",AN249)</f>
        <v>HIGH</v>
      </c>
      <c r="AR249" s="57" t="s">
        <v>92</v>
      </c>
      <c r="AS249" s="57" t="s">
        <v>85</v>
      </c>
      <c r="AT249" s="57" t="s">
        <v>86</v>
      </c>
      <c r="AU249" s="57" t="str">
        <f>IF(AND(AR249="H",AS249="S"),"Y",IF(OR(AND(AR249="L",AS249="S",AT249="Y"),AND(AR249="H",AS249="G",AT249="Y")),"Y","N"))</f>
        <v>N</v>
      </c>
      <c r="AW249" s="57" t="str">
        <f>IF(AU249="N",AQ249,IF(AQ249="LOW","MEDIUM","HIGH"))</f>
        <v>HIGH</v>
      </c>
      <c r="AX249" s="56">
        <f>INDEX('P-07 HACCP score'!$C$3:$E$7,MATCH(E249,'P-07 HACCP score'!$B$3:$B$7,0),MATCH('D-14 Ernst'!A$2,'P-07 HACCP score'!$C$2:$E$2,0))</f>
        <v>1.5</v>
      </c>
      <c r="AY249" s="56">
        <f>INDEX('P-07 HACCP score'!$C$3:$E$7,MATCH(F249,'P-07 HACCP score'!$B$3:$B$7,0),MATCH('D-14 Ernst'!B$2,'P-07 HACCP score'!$C$2:$E$2,0))</f>
        <v>0</v>
      </c>
      <c r="AZ249" s="56">
        <f>INDEX('P-07 HACCP score'!$C$3:$E$7,MATCH(G249,'P-07 HACCP score'!$B$3:$B$7,0),MATCH('D-14 Ernst'!C$2,'P-07 HACCP score'!$C$2:$E$2,0))</f>
        <v>25</v>
      </c>
      <c r="BA249" s="56">
        <f>INDEX('P-07 HACCP score'!$C$3:$E$7,MATCH(H249,'P-07 HACCP score'!$B$3:$B$7,0),MATCH('D-14 Ernst'!D$2,'P-07 HACCP score'!$C$2:$E$2,0))</f>
        <v>15</v>
      </c>
      <c r="BB249" s="61">
        <f>INDEX('P-07 HACCP score'!$C$3:$E$7,MATCH(I249,'P-07 HACCP score'!$B$3:$B$7,0),MATCH('D-14 Ernst'!E$2,'P-07 HACCP score'!$C$2:$E$2,0))</f>
        <v>15</v>
      </c>
      <c r="BC249" s="61">
        <f>INDEX('P-07 HACCP score'!$C$3:$E$7,MATCH(J249,'P-07 HACCP score'!$B$3:$B$7,0),MATCH('D-14 Ernst'!F$2,'P-07 HACCP score'!$C$2:$E$2,0))</f>
        <v>15</v>
      </c>
      <c r="BD249" s="61">
        <f>INDEX('P-07 HACCP score'!$C$3:$E$7,MATCH(K249,'P-07 HACCP score'!$B$3:$B$7,0),MATCH('D-14 Ernst'!G$2,'P-07 HACCP score'!$C$2:$E$2,0))</f>
        <v>1.5</v>
      </c>
      <c r="BE249" s="61">
        <f>INDEX('P-07 HACCP score'!$C$3:$E$7,MATCH(L249,'P-07 HACCP score'!$B$3:$B$7,0),MATCH('D-14 Ernst'!H$2,'P-07 HACCP score'!$C$2:$E$2,0))</f>
        <v>0</v>
      </c>
      <c r="BF249" s="56">
        <f>INDEX('P-07 HACCP score'!$C$3:$E$7,MATCH(M249,'P-07 HACCP score'!$B$3:$B$7,0),MATCH('D-14 Ernst'!I$2,'P-07 HACCP score'!$C$2:$E$2,0))</f>
        <v>1.5</v>
      </c>
      <c r="BG249" s="56">
        <f>INDEX('P-07 HACCP score'!$C$3:$E$7,MATCH(N249,'P-07 HACCP score'!$B$3:$B$7,0),MATCH('D-14 Ernst'!J$2,'P-07 HACCP score'!$C$2:$E$2,0))</f>
        <v>0</v>
      </c>
      <c r="BH249" s="56" t="e">
        <f>INDEX('P-07 HACCP score'!$C$3:$E$7,MATCH(O249,'P-07 HACCP score'!$B$3:$B$7,0),MATCH('D-14 Ernst'!K$2,'P-07 HACCP score'!$C$2:$E$2,0))</f>
        <v>#N/A</v>
      </c>
      <c r="BI249" s="62">
        <f>INDEX('P-07 HACCP score'!$C$3:$E$7,MATCH(P249,'P-07 HACCP score'!$B$3:$B$7,0),MATCH('D-14 Ernst'!L$2,'P-07 HACCP score'!$C$2:$E$2,0))</f>
        <v>0</v>
      </c>
      <c r="BJ249" s="62">
        <f>INDEX('P-07 HACCP score'!$C$3:$E$7,MATCH(Q249,'P-07 HACCP score'!$B$3:$B$7,0),MATCH('D-14 Ernst'!M$2,'P-07 HACCP score'!$C$2:$E$2,0))</f>
        <v>0</v>
      </c>
      <c r="BK249" s="56">
        <f>INDEX('P-07 HACCP score'!$C$3:$E$7,MATCH(R249,'P-07 HACCP score'!$B$3:$B$7,0),MATCH('D-14 Ernst'!N$2,'P-07 HACCP score'!$C$2:$E$2,0))</f>
        <v>2.5</v>
      </c>
      <c r="BL249" s="56">
        <f>INDEX('P-07 HACCP score'!$C$3:$E$7,MATCH(S249,'P-07 HACCP score'!$B$3:$B$7,0),MATCH('D-14 Ernst'!O$2,'P-07 HACCP score'!$C$2:$E$2,0))</f>
        <v>0</v>
      </c>
      <c r="BM249" s="56">
        <f>INDEX('P-07 HACCP score'!$C$3:$E$7,MATCH(T249,'P-07 HACCP score'!$B$3:$B$7,0),MATCH('D-14 Ernst'!P$2,'P-07 HACCP score'!$C$2:$E$2,0))</f>
        <v>0</v>
      </c>
      <c r="BN249" s="56">
        <f>INDEX('P-07 HACCP score'!$C$3:$E$7,MATCH(U249,'P-07 HACCP score'!$B$3:$B$7,0),MATCH('D-14 Ernst'!Q$2,'P-07 HACCP score'!$C$2:$E$2,0))</f>
        <v>0</v>
      </c>
      <c r="BO249" s="56">
        <f>INDEX('P-07 HACCP score'!$C$3:$E$7,MATCH(V249,'P-07 HACCP score'!$B$3:$B$7,0),MATCH('D-14 Ernst'!R$2,'P-07 HACCP score'!$C$2:$E$2,0))</f>
        <v>0</v>
      </c>
      <c r="BP249" s="56">
        <f>INDEX('P-07 HACCP score'!$C$3:$E$7,MATCH(W249,'P-07 HACCP score'!$B$3:$B$7,0),MATCH('D-14 Ernst'!S$2,'P-07 HACCP score'!$C$2:$E$2,0))</f>
        <v>0</v>
      </c>
      <c r="BQ249" s="56" t="e">
        <f>INDEX('P-07 HACCP score'!$C$3:$E$7,MATCH(X249,'P-07 HACCP score'!$B$3:$B$7,0),MATCH('D-14 Ernst'!T$2,'P-07 HACCP score'!$C$2:$E$2,0))</f>
        <v>#N/A</v>
      </c>
      <c r="BR249" s="63">
        <f>INDEX('P-07 HACCP score'!$C$3:$E$7,MATCH(Y249,'P-07 HACCP score'!$B$3:$B$7,0),MATCH('D-14 Ernst'!U$2,'P-07 HACCP score'!$C$2:$E$2,0))</f>
        <v>0</v>
      </c>
      <c r="BS249" s="63">
        <f>INDEX('P-07 HACCP score'!$C$3:$E$7,MATCH(Z249,'P-07 HACCP score'!$B$3:$B$7,0),MATCH('D-14 Ernst'!V$2,'P-07 HACCP score'!$C$2:$E$2,0))</f>
        <v>0</v>
      </c>
      <c r="BT249" s="63">
        <f>INDEX('P-07 HACCP score'!$C$3:$E$7,MATCH(AA249,'P-07 HACCP score'!$B$3:$B$7,0),MATCH('D-14 Ernst'!W$2,'P-07 HACCP score'!$C$2:$E$2,0))</f>
        <v>0</v>
      </c>
      <c r="BU249" s="56">
        <f>INDEX('P-07 HACCP score'!$C$3:$E$7,MATCH(AB249,'P-07 HACCP score'!$B$3:$B$7,0),MATCH('D-14 Ernst'!X$2,'P-07 HACCP score'!$C$2:$E$2,0))</f>
        <v>0</v>
      </c>
      <c r="BV249" s="56">
        <f>INDEX('P-07 HACCP score'!$C$3:$E$7,MATCH(AC249,'P-07 HACCP score'!$B$3:$B$7,0),MATCH('D-14 Ernst'!Y$2,'P-07 HACCP score'!$C$2:$E$2,0))</f>
        <v>0</v>
      </c>
      <c r="BW249" s="56">
        <f>INDEX('P-07 HACCP score'!$C$3:$E$7,MATCH(AD249,'P-07 HACCP score'!$B$3:$B$7,0),MATCH('D-14 Ernst'!Z$2,'P-07 HACCP score'!$C$2:$E$2,0))</f>
        <v>0</v>
      </c>
      <c r="BX249" s="56">
        <f>INDEX('P-07 HACCP score'!$C$3:$E$7,MATCH(AE249,'P-07 HACCP score'!$B$3:$B$7,0),MATCH('D-14 Ernst'!AA$2,'P-07 HACCP score'!$C$2:$E$2,0))</f>
        <v>0</v>
      </c>
      <c r="BY249" s="56">
        <f>INDEX('P-07 HACCP score'!$C$3:$E$7,MATCH(AF249,'P-07 HACCP score'!$B$3:$B$7,0),MATCH('D-14 Ernst'!AB$2,'P-07 HACCP score'!$C$2:$E$2,0))</f>
        <v>0</v>
      </c>
      <c r="BZ249" s="56">
        <f>INDEX('P-07 HACCP score'!$C$3:$E$7,MATCH(AG249,'P-07 HACCP score'!$B$3:$B$7,0),MATCH('D-14 Ernst'!AC$2,'P-07 HACCP score'!$C$2:$E$2,0))</f>
        <v>0</v>
      </c>
      <c r="CA249" s="56">
        <f>INDEX('P-07 HACCP score'!$C$3:$E$7,MATCH(AH249,'P-07 HACCP score'!$B$3:$B$7,0),MATCH('D-14 Ernst'!AD$2,'P-07 HACCP score'!$C$2:$E$2,0))</f>
        <v>0</v>
      </c>
      <c r="CB249" s="56">
        <f>INDEX('P-07 HACCP score'!$C$3:$E$7,MATCH(AI249,'P-07 HACCP score'!$B$3:$B$7,0),MATCH('D-14 Ernst'!AE$2,'P-07 HACCP score'!$C$2:$E$2,0))</f>
        <v>0</v>
      </c>
      <c r="CC249" s="56">
        <f>INDEX('P-07 HACCP score'!$C$3:$E$7,MATCH(AJ249,'P-07 HACCP score'!$B$3:$B$7,0),MATCH('D-14 Ernst'!AF$2,'P-07 HACCP score'!$C$2:$E$2,0))</f>
        <v>0</v>
      </c>
      <c r="CD249" s="56">
        <f>INDEX('P-07 HACCP score'!$C$3:$E$7,MATCH(AK249,'P-07 HACCP score'!$B$3:$B$7,0),MATCH('D-14 Ernst'!AG$2,'P-07 HACCP score'!$C$2:$E$2,0))</f>
        <v>0</v>
      </c>
    </row>
    <row r="250" spans="1:82" x14ac:dyDescent="0.3">
      <c r="A250" s="48">
        <v>50323</v>
      </c>
      <c r="B250" s="51" t="s">
        <v>353</v>
      </c>
      <c r="C250" s="45" t="s">
        <v>123</v>
      </c>
      <c r="D250" s="39">
        <v>1</v>
      </c>
      <c r="E250" s="8"/>
      <c r="F250" s="7"/>
      <c r="G250" s="7" t="s">
        <v>92</v>
      </c>
      <c r="H250" s="7" t="str">
        <f>IF(COUNTIF(I250:M250,"H"),"H",
IF(COUNTIF(I250:M250,"M"),"M",
IF(COUNTIF(I250:M250,"L"),"L",
IF(COUNTIF(I250:M250,"B"),"B",""))))</f>
        <v>H</v>
      </c>
      <c r="I250" s="10" t="s">
        <v>92</v>
      </c>
      <c r="J250" s="10" t="s">
        <v>92</v>
      </c>
      <c r="K250" s="10" t="s">
        <v>83</v>
      </c>
      <c r="L250" s="10"/>
      <c r="M250" s="10" t="s">
        <v>83</v>
      </c>
      <c r="N250" s="7"/>
      <c r="O250" s="7" t="str">
        <f>IF(COUNTIF(P250:Q250,"H"),"H",
IF(COUNTIF(P250:Q250,"M"),"M",
IF(COUNTIF(P250:Q250,"L"),"L",
IF(COUNTIF(P250:Q250,"B"),"B",""))))</f>
        <v/>
      </c>
      <c r="P250" s="12"/>
      <c r="Q250" s="12"/>
      <c r="R250" s="7" t="s">
        <v>83</v>
      </c>
      <c r="S250" s="7"/>
      <c r="T250" s="7"/>
      <c r="U250" s="7"/>
      <c r="V250" s="7"/>
      <c r="W250" s="7"/>
      <c r="X250" s="7" t="str">
        <f>IF(COUNTIF(Y250:AA250,"H"),"H",
IF(COUNTIF(Y250:AA250,"M"),"M",
IF(COUNTIF(Y250:AA250,"L"),"L",
IF(COUNTIF(Y250:AA250,"B"),"B",""))))</f>
        <v/>
      </c>
      <c r="Y250" s="25"/>
      <c r="Z250" s="25"/>
      <c r="AA250" s="25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>
        <f>COUNTIF(AX250:BA250,5)+COUNTIF(BG250:BH250,5)+COUNTIF(BK250:BQ250,5)+COUNTIF(BU250:CD250,5)+COUNTIF(AX250:BA250,9)+COUNTIF(BG250:BH250,9)+COUNTIF(BK250:BQ250,9)+COUNTIF(BU250:CD250,9)</f>
        <v>0</v>
      </c>
      <c r="AM250" s="7">
        <f>COUNTIF(AX250:BA250,15)+COUNTIF(BG250:BH250,15)+COUNTIF(BK250:BQ250,15)+COUNTIF(BU250:CD250,15)+COUNTIF(AX250:BA250,25)+COUNTIF(BG250:BH250,25)+COUNTIF(BK250:BQ250,25)+COUNTIF(BU250:CD250,25)</f>
        <v>2</v>
      </c>
      <c r="AN250" s="7" t="str">
        <f>IF(AM250&gt;=1,"HIGH",IF(AL250&gt;=2,"MEDIUM","LOW"))</f>
        <v>HIGH</v>
      </c>
      <c r="AO250" s="7" t="str">
        <f>IF(AND(AM250=1,OR(H250="H",AB250="H"),TEXT(D250,0)&lt;&gt;"4"),"Y","N" )</f>
        <v>N</v>
      </c>
      <c r="AP250" s="7" t="s">
        <v>85</v>
      </c>
      <c r="AQ250" s="7" t="str">
        <f>IF(OR(AP250="Y",AO250="Y"),"MEDIUM",AN250)</f>
        <v>HIGH</v>
      </c>
      <c r="AR250" s="57" t="s">
        <v>92</v>
      </c>
      <c r="AS250" s="57" t="s">
        <v>85</v>
      </c>
      <c r="AT250" s="57" t="s">
        <v>85</v>
      </c>
      <c r="AU250" s="57" t="str">
        <f>IF(AND(AR250="H",AS250="S"),"Y",IF(OR(AND(AR250="L",AS250="S",AT250="Y"),AND(AR250="H",AS250="G",AT250="Y")),"Y","N"))</f>
        <v>N</v>
      </c>
      <c r="AW250" s="57" t="str">
        <f>IF(AU250="N",AQ250,IF(AQ250="LOW","MEDIUM","HIGH"))</f>
        <v>HIGH</v>
      </c>
      <c r="AX250" s="56">
        <f>INDEX('P-07 HACCP score'!$C$3:$E$7,MATCH(E250,'P-07 HACCP score'!$B$3:$B$7,0),MATCH('D-14 Ernst'!A$2,'P-07 HACCP score'!$C$2:$E$2,0))</f>
        <v>0</v>
      </c>
      <c r="AY250" s="56">
        <f>INDEX('P-07 HACCP score'!$C$3:$E$7,MATCH(F250,'P-07 HACCP score'!$B$3:$B$7,0),MATCH('D-14 Ernst'!B$2,'P-07 HACCP score'!$C$2:$E$2,0))</f>
        <v>0</v>
      </c>
      <c r="AZ250" s="56">
        <f>INDEX('P-07 HACCP score'!$C$3:$E$7,MATCH(G250,'P-07 HACCP score'!$B$3:$B$7,0),MATCH('D-14 Ernst'!C$2,'P-07 HACCP score'!$C$2:$E$2,0))</f>
        <v>25</v>
      </c>
      <c r="BA250" s="56">
        <f>INDEX('P-07 HACCP score'!$C$3:$E$7,MATCH(H250,'P-07 HACCP score'!$B$3:$B$7,0),MATCH('D-14 Ernst'!D$2,'P-07 HACCP score'!$C$2:$E$2,0))</f>
        <v>15</v>
      </c>
      <c r="BB250" s="61">
        <f>INDEX('P-07 HACCP score'!$C$3:$E$7,MATCH(I250,'P-07 HACCP score'!$B$3:$B$7,0),MATCH('D-14 Ernst'!E$2,'P-07 HACCP score'!$C$2:$E$2,0))</f>
        <v>15</v>
      </c>
      <c r="BC250" s="61">
        <f>INDEX('P-07 HACCP score'!$C$3:$E$7,MATCH(J250,'P-07 HACCP score'!$B$3:$B$7,0),MATCH('D-14 Ernst'!F$2,'P-07 HACCP score'!$C$2:$E$2,0))</f>
        <v>15</v>
      </c>
      <c r="BD250" s="61">
        <f>INDEX('P-07 HACCP score'!$C$3:$E$7,MATCH(K250,'P-07 HACCP score'!$B$3:$B$7,0),MATCH('D-14 Ernst'!G$2,'P-07 HACCP score'!$C$2:$E$2,0))</f>
        <v>1.5</v>
      </c>
      <c r="BE250" s="61">
        <f>INDEX('P-07 HACCP score'!$C$3:$E$7,MATCH(L250,'P-07 HACCP score'!$B$3:$B$7,0),MATCH('D-14 Ernst'!H$2,'P-07 HACCP score'!$C$2:$E$2,0))</f>
        <v>0</v>
      </c>
      <c r="BF250" s="56">
        <f>INDEX('P-07 HACCP score'!$C$3:$E$7,MATCH(M250,'P-07 HACCP score'!$B$3:$B$7,0),MATCH('D-14 Ernst'!I$2,'P-07 HACCP score'!$C$2:$E$2,0))</f>
        <v>1.5</v>
      </c>
      <c r="BG250" s="56">
        <f>INDEX('P-07 HACCP score'!$C$3:$E$7,MATCH(N250,'P-07 HACCP score'!$B$3:$B$7,0),MATCH('D-14 Ernst'!J$2,'P-07 HACCP score'!$C$2:$E$2,0))</f>
        <v>0</v>
      </c>
      <c r="BH250" s="56" t="e">
        <f>INDEX('P-07 HACCP score'!$C$3:$E$7,MATCH(O250,'P-07 HACCP score'!$B$3:$B$7,0),MATCH('D-14 Ernst'!K$2,'P-07 HACCP score'!$C$2:$E$2,0))</f>
        <v>#N/A</v>
      </c>
      <c r="BI250" s="62">
        <f>INDEX('P-07 HACCP score'!$C$3:$E$7,MATCH(P250,'P-07 HACCP score'!$B$3:$B$7,0),MATCH('D-14 Ernst'!L$2,'P-07 HACCP score'!$C$2:$E$2,0))</f>
        <v>0</v>
      </c>
      <c r="BJ250" s="62">
        <f>INDEX('P-07 HACCP score'!$C$3:$E$7,MATCH(Q250,'P-07 HACCP score'!$B$3:$B$7,0),MATCH('D-14 Ernst'!M$2,'P-07 HACCP score'!$C$2:$E$2,0))</f>
        <v>0</v>
      </c>
      <c r="BK250" s="56">
        <f>INDEX('P-07 HACCP score'!$C$3:$E$7,MATCH(R250,'P-07 HACCP score'!$B$3:$B$7,0),MATCH('D-14 Ernst'!N$2,'P-07 HACCP score'!$C$2:$E$2,0))</f>
        <v>2.5</v>
      </c>
      <c r="BL250" s="56">
        <f>INDEX('P-07 HACCP score'!$C$3:$E$7,MATCH(S250,'P-07 HACCP score'!$B$3:$B$7,0),MATCH('D-14 Ernst'!O$2,'P-07 HACCP score'!$C$2:$E$2,0))</f>
        <v>0</v>
      </c>
      <c r="BM250" s="56">
        <f>INDEX('P-07 HACCP score'!$C$3:$E$7,MATCH(T250,'P-07 HACCP score'!$B$3:$B$7,0),MATCH('D-14 Ernst'!P$2,'P-07 HACCP score'!$C$2:$E$2,0))</f>
        <v>0</v>
      </c>
      <c r="BN250" s="56">
        <f>INDEX('P-07 HACCP score'!$C$3:$E$7,MATCH(U250,'P-07 HACCP score'!$B$3:$B$7,0),MATCH('D-14 Ernst'!Q$2,'P-07 HACCP score'!$C$2:$E$2,0))</f>
        <v>0</v>
      </c>
      <c r="BO250" s="56">
        <f>INDEX('P-07 HACCP score'!$C$3:$E$7,MATCH(V250,'P-07 HACCP score'!$B$3:$B$7,0),MATCH('D-14 Ernst'!R$2,'P-07 HACCP score'!$C$2:$E$2,0))</f>
        <v>0</v>
      </c>
      <c r="BP250" s="56">
        <f>INDEX('P-07 HACCP score'!$C$3:$E$7,MATCH(W250,'P-07 HACCP score'!$B$3:$B$7,0),MATCH('D-14 Ernst'!S$2,'P-07 HACCP score'!$C$2:$E$2,0))</f>
        <v>0</v>
      </c>
      <c r="BQ250" s="56" t="e">
        <f>INDEX('P-07 HACCP score'!$C$3:$E$7,MATCH(X250,'P-07 HACCP score'!$B$3:$B$7,0),MATCH('D-14 Ernst'!T$2,'P-07 HACCP score'!$C$2:$E$2,0))</f>
        <v>#N/A</v>
      </c>
      <c r="BR250" s="63">
        <f>INDEX('P-07 HACCP score'!$C$3:$E$7,MATCH(Y250,'P-07 HACCP score'!$B$3:$B$7,0),MATCH('D-14 Ernst'!U$2,'P-07 HACCP score'!$C$2:$E$2,0))</f>
        <v>0</v>
      </c>
      <c r="BS250" s="63">
        <f>INDEX('P-07 HACCP score'!$C$3:$E$7,MATCH(Z250,'P-07 HACCP score'!$B$3:$B$7,0),MATCH('D-14 Ernst'!V$2,'P-07 HACCP score'!$C$2:$E$2,0))</f>
        <v>0</v>
      </c>
      <c r="BT250" s="63">
        <f>INDEX('P-07 HACCP score'!$C$3:$E$7,MATCH(AA250,'P-07 HACCP score'!$B$3:$B$7,0),MATCH('D-14 Ernst'!W$2,'P-07 HACCP score'!$C$2:$E$2,0))</f>
        <v>0</v>
      </c>
      <c r="BU250" s="56">
        <f>INDEX('P-07 HACCP score'!$C$3:$E$7,MATCH(AB250,'P-07 HACCP score'!$B$3:$B$7,0),MATCH('D-14 Ernst'!X$2,'P-07 HACCP score'!$C$2:$E$2,0))</f>
        <v>0</v>
      </c>
      <c r="BV250" s="56">
        <f>INDEX('P-07 HACCP score'!$C$3:$E$7,MATCH(AC250,'P-07 HACCP score'!$B$3:$B$7,0),MATCH('D-14 Ernst'!Y$2,'P-07 HACCP score'!$C$2:$E$2,0))</f>
        <v>0</v>
      </c>
      <c r="BW250" s="56">
        <f>INDEX('P-07 HACCP score'!$C$3:$E$7,MATCH(AD250,'P-07 HACCP score'!$B$3:$B$7,0),MATCH('D-14 Ernst'!Z$2,'P-07 HACCP score'!$C$2:$E$2,0))</f>
        <v>0</v>
      </c>
      <c r="BX250" s="56">
        <f>INDEX('P-07 HACCP score'!$C$3:$E$7,MATCH(AE250,'P-07 HACCP score'!$B$3:$B$7,0),MATCH('D-14 Ernst'!AA$2,'P-07 HACCP score'!$C$2:$E$2,0))</f>
        <v>0</v>
      </c>
      <c r="BY250" s="56">
        <f>INDEX('P-07 HACCP score'!$C$3:$E$7,MATCH(AF250,'P-07 HACCP score'!$B$3:$B$7,0),MATCH('D-14 Ernst'!AB$2,'P-07 HACCP score'!$C$2:$E$2,0))</f>
        <v>0</v>
      </c>
      <c r="BZ250" s="56">
        <f>INDEX('P-07 HACCP score'!$C$3:$E$7,MATCH(AG250,'P-07 HACCP score'!$B$3:$B$7,0),MATCH('D-14 Ernst'!AC$2,'P-07 HACCP score'!$C$2:$E$2,0))</f>
        <v>0</v>
      </c>
      <c r="CA250" s="56">
        <f>INDEX('P-07 HACCP score'!$C$3:$E$7,MATCH(AH250,'P-07 HACCP score'!$B$3:$B$7,0),MATCH('D-14 Ernst'!AD$2,'P-07 HACCP score'!$C$2:$E$2,0))</f>
        <v>0</v>
      </c>
      <c r="CB250" s="56">
        <f>INDEX('P-07 HACCP score'!$C$3:$E$7,MATCH(AI250,'P-07 HACCP score'!$B$3:$B$7,0),MATCH('D-14 Ernst'!AE$2,'P-07 HACCP score'!$C$2:$E$2,0))</f>
        <v>0</v>
      </c>
      <c r="CC250" s="56">
        <f>INDEX('P-07 HACCP score'!$C$3:$E$7,MATCH(AJ250,'P-07 HACCP score'!$B$3:$B$7,0),MATCH('D-14 Ernst'!AF$2,'P-07 HACCP score'!$C$2:$E$2,0))</f>
        <v>0</v>
      </c>
      <c r="CD250" s="56">
        <f>INDEX('P-07 HACCP score'!$C$3:$E$7,MATCH(AK250,'P-07 HACCP score'!$B$3:$B$7,0),MATCH('D-14 Ernst'!AG$2,'P-07 HACCP score'!$C$2:$E$2,0))</f>
        <v>0</v>
      </c>
    </row>
    <row r="251" spans="1:82" x14ac:dyDescent="0.3">
      <c r="A251" s="50">
        <v>52193</v>
      </c>
      <c r="B251" s="51" t="s">
        <v>354</v>
      </c>
      <c r="C251" s="45" t="s">
        <v>123</v>
      </c>
      <c r="D251" s="39">
        <v>1</v>
      </c>
      <c r="E251" s="8" t="s">
        <v>83</v>
      </c>
      <c r="F251" s="7"/>
      <c r="G251" s="7" t="s">
        <v>92</v>
      </c>
      <c r="H251" s="7" t="str">
        <f>IF(COUNTIF(I251:M251,"H"),"H",
IF(COUNTIF(I251:M251,"M"),"M",
IF(COUNTIF(I251:M251,"L"),"L",
IF(COUNTIF(I251:M251,"B"),"B",""))))</f>
        <v>H</v>
      </c>
      <c r="I251" s="10" t="s">
        <v>92</v>
      </c>
      <c r="J251" s="10" t="s">
        <v>92</v>
      </c>
      <c r="K251" s="10" t="s">
        <v>83</v>
      </c>
      <c r="L251" s="10"/>
      <c r="M251" s="10" t="s">
        <v>83</v>
      </c>
      <c r="N251" s="7"/>
      <c r="O251" s="7" t="str">
        <f>IF(COUNTIF(P251:Q251,"H"),"H",
IF(COUNTIF(P251:Q251,"M"),"M",
IF(COUNTIF(P251:Q251,"L"),"L",
IF(COUNTIF(P251:Q251,"B"),"B",""))))</f>
        <v/>
      </c>
      <c r="P251" s="12"/>
      <c r="Q251" s="12"/>
      <c r="R251" s="7" t="s">
        <v>83</v>
      </c>
      <c r="S251" s="7"/>
      <c r="T251" s="7"/>
      <c r="U251" s="7"/>
      <c r="V251" s="7"/>
      <c r="W251" s="7"/>
      <c r="X251" s="7" t="str">
        <f>IF(COUNTIF(Y251:AA251,"H"),"H",
IF(COUNTIF(Y251:AA251,"M"),"M",
IF(COUNTIF(Y251:AA251,"L"),"L",
IF(COUNTIF(Y251:AA251,"B"),"B",""))))</f>
        <v/>
      </c>
      <c r="Y251" s="25"/>
      <c r="Z251" s="25"/>
      <c r="AA251" s="25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>
        <f>COUNTIF(AX251:BA251,5)+COUNTIF(BG251:BH251,5)+COUNTIF(BK251:BQ251,5)+COUNTIF(BU251:CD251,5)+COUNTIF(AX251:BA251,9)+COUNTIF(BG251:BH251,9)+COUNTIF(BK251:BQ251,9)+COUNTIF(BU251:CD251,9)</f>
        <v>0</v>
      </c>
      <c r="AM251" s="7">
        <f>COUNTIF(AX251:BA251,15)+COUNTIF(BG251:BH251,15)+COUNTIF(BK251:BQ251,15)+COUNTIF(BU251:CD251,15)+COUNTIF(AX251:BA251,25)+COUNTIF(BG251:BH251,25)+COUNTIF(BK251:BQ251,25)+COUNTIF(BU251:CD251,25)</f>
        <v>2</v>
      </c>
      <c r="AN251" s="7" t="str">
        <f>IF(AM251&gt;=1,"HIGH",IF(AL251&gt;=2,"MEDIUM","LOW"))</f>
        <v>HIGH</v>
      </c>
      <c r="AO251" s="7" t="str">
        <f>IF(AND(AM251=1,OR(H251="H",AB251="H"),TEXT(D251,0)&lt;&gt;"4"),"Y","N" )</f>
        <v>N</v>
      </c>
      <c r="AP251" s="7" t="s">
        <v>85</v>
      </c>
      <c r="AQ251" s="7" t="str">
        <f>IF(OR(AP251="Y",AO251="Y"),"MEDIUM",AN251)</f>
        <v>HIGH</v>
      </c>
      <c r="AR251" s="57" t="s">
        <v>92</v>
      </c>
      <c r="AS251" s="57" t="s">
        <v>85</v>
      </c>
      <c r="AT251" s="57" t="s">
        <v>86</v>
      </c>
      <c r="AU251" s="57" t="str">
        <f>IF(AND(AR251="H",AS251="S"),"Y",IF(OR(AND(AR251="L",AS251="S",AT251="Y"),AND(AR251="H",AS251="G",AT251="Y")),"Y","N"))</f>
        <v>N</v>
      </c>
      <c r="AW251" s="57" t="str">
        <f>IF(AU251="N",AQ251,IF(AQ251="LOW","MEDIUM","HIGH"))</f>
        <v>HIGH</v>
      </c>
      <c r="AX251" s="56">
        <f>INDEX('P-07 HACCP score'!$C$3:$E$7,MATCH(E251,'P-07 HACCP score'!$B$3:$B$7,0),MATCH('D-14 Ernst'!A$2,'P-07 HACCP score'!$C$2:$E$2,0))</f>
        <v>1.5</v>
      </c>
      <c r="AY251" s="56">
        <f>INDEX('P-07 HACCP score'!$C$3:$E$7,MATCH(F251,'P-07 HACCP score'!$B$3:$B$7,0),MATCH('D-14 Ernst'!B$2,'P-07 HACCP score'!$C$2:$E$2,0))</f>
        <v>0</v>
      </c>
      <c r="AZ251" s="56">
        <f>INDEX('P-07 HACCP score'!$C$3:$E$7,MATCH(G251,'P-07 HACCP score'!$B$3:$B$7,0),MATCH('D-14 Ernst'!C$2,'P-07 HACCP score'!$C$2:$E$2,0))</f>
        <v>25</v>
      </c>
      <c r="BA251" s="56">
        <f>INDEX('P-07 HACCP score'!$C$3:$E$7,MATCH(H251,'P-07 HACCP score'!$B$3:$B$7,0),MATCH('D-14 Ernst'!D$2,'P-07 HACCP score'!$C$2:$E$2,0))</f>
        <v>15</v>
      </c>
      <c r="BB251" s="61">
        <f>INDEX('P-07 HACCP score'!$C$3:$E$7,MATCH(I251,'P-07 HACCP score'!$B$3:$B$7,0),MATCH('D-14 Ernst'!E$2,'P-07 HACCP score'!$C$2:$E$2,0))</f>
        <v>15</v>
      </c>
      <c r="BC251" s="61">
        <f>INDEX('P-07 HACCP score'!$C$3:$E$7,MATCH(J251,'P-07 HACCP score'!$B$3:$B$7,0),MATCH('D-14 Ernst'!F$2,'P-07 HACCP score'!$C$2:$E$2,0))</f>
        <v>15</v>
      </c>
      <c r="BD251" s="61">
        <f>INDEX('P-07 HACCP score'!$C$3:$E$7,MATCH(K251,'P-07 HACCP score'!$B$3:$B$7,0),MATCH('D-14 Ernst'!G$2,'P-07 HACCP score'!$C$2:$E$2,0))</f>
        <v>1.5</v>
      </c>
      <c r="BE251" s="61">
        <f>INDEX('P-07 HACCP score'!$C$3:$E$7,MATCH(L251,'P-07 HACCP score'!$B$3:$B$7,0),MATCH('D-14 Ernst'!H$2,'P-07 HACCP score'!$C$2:$E$2,0))</f>
        <v>0</v>
      </c>
      <c r="BF251" s="56">
        <f>INDEX('P-07 HACCP score'!$C$3:$E$7,MATCH(M251,'P-07 HACCP score'!$B$3:$B$7,0),MATCH('D-14 Ernst'!I$2,'P-07 HACCP score'!$C$2:$E$2,0))</f>
        <v>1.5</v>
      </c>
      <c r="BG251" s="56">
        <f>INDEX('P-07 HACCP score'!$C$3:$E$7,MATCH(N251,'P-07 HACCP score'!$B$3:$B$7,0),MATCH('D-14 Ernst'!J$2,'P-07 HACCP score'!$C$2:$E$2,0))</f>
        <v>0</v>
      </c>
      <c r="BH251" s="56" t="e">
        <f>INDEX('P-07 HACCP score'!$C$3:$E$7,MATCH(O251,'P-07 HACCP score'!$B$3:$B$7,0),MATCH('D-14 Ernst'!K$2,'P-07 HACCP score'!$C$2:$E$2,0))</f>
        <v>#N/A</v>
      </c>
      <c r="BI251" s="62">
        <f>INDEX('P-07 HACCP score'!$C$3:$E$7,MATCH(P251,'P-07 HACCP score'!$B$3:$B$7,0),MATCH('D-14 Ernst'!L$2,'P-07 HACCP score'!$C$2:$E$2,0))</f>
        <v>0</v>
      </c>
      <c r="BJ251" s="62">
        <f>INDEX('P-07 HACCP score'!$C$3:$E$7,MATCH(Q251,'P-07 HACCP score'!$B$3:$B$7,0),MATCH('D-14 Ernst'!M$2,'P-07 HACCP score'!$C$2:$E$2,0))</f>
        <v>0</v>
      </c>
      <c r="BK251" s="56">
        <f>INDEX('P-07 HACCP score'!$C$3:$E$7,MATCH(R251,'P-07 HACCP score'!$B$3:$B$7,0),MATCH('D-14 Ernst'!N$2,'P-07 HACCP score'!$C$2:$E$2,0))</f>
        <v>2.5</v>
      </c>
      <c r="BL251" s="56">
        <f>INDEX('P-07 HACCP score'!$C$3:$E$7,MATCH(S251,'P-07 HACCP score'!$B$3:$B$7,0),MATCH('D-14 Ernst'!O$2,'P-07 HACCP score'!$C$2:$E$2,0))</f>
        <v>0</v>
      </c>
      <c r="BM251" s="56">
        <f>INDEX('P-07 HACCP score'!$C$3:$E$7,MATCH(T251,'P-07 HACCP score'!$B$3:$B$7,0),MATCH('D-14 Ernst'!P$2,'P-07 HACCP score'!$C$2:$E$2,0))</f>
        <v>0</v>
      </c>
      <c r="BN251" s="56">
        <f>INDEX('P-07 HACCP score'!$C$3:$E$7,MATCH(U251,'P-07 HACCP score'!$B$3:$B$7,0),MATCH('D-14 Ernst'!Q$2,'P-07 HACCP score'!$C$2:$E$2,0))</f>
        <v>0</v>
      </c>
      <c r="BO251" s="56">
        <f>INDEX('P-07 HACCP score'!$C$3:$E$7,MATCH(V251,'P-07 HACCP score'!$B$3:$B$7,0),MATCH('D-14 Ernst'!R$2,'P-07 HACCP score'!$C$2:$E$2,0))</f>
        <v>0</v>
      </c>
      <c r="BP251" s="56">
        <f>INDEX('P-07 HACCP score'!$C$3:$E$7,MATCH(W251,'P-07 HACCP score'!$B$3:$B$7,0),MATCH('D-14 Ernst'!S$2,'P-07 HACCP score'!$C$2:$E$2,0))</f>
        <v>0</v>
      </c>
      <c r="BQ251" s="56" t="e">
        <f>INDEX('P-07 HACCP score'!$C$3:$E$7,MATCH(X251,'P-07 HACCP score'!$B$3:$B$7,0),MATCH('D-14 Ernst'!T$2,'P-07 HACCP score'!$C$2:$E$2,0))</f>
        <v>#N/A</v>
      </c>
      <c r="BR251" s="63">
        <f>INDEX('P-07 HACCP score'!$C$3:$E$7,MATCH(Y251,'P-07 HACCP score'!$B$3:$B$7,0),MATCH('D-14 Ernst'!U$2,'P-07 HACCP score'!$C$2:$E$2,0))</f>
        <v>0</v>
      </c>
      <c r="BS251" s="63">
        <f>INDEX('P-07 HACCP score'!$C$3:$E$7,MATCH(Z251,'P-07 HACCP score'!$B$3:$B$7,0),MATCH('D-14 Ernst'!V$2,'P-07 HACCP score'!$C$2:$E$2,0))</f>
        <v>0</v>
      </c>
      <c r="BT251" s="63">
        <f>INDEX('P-07 HACCP score'!$C$3:$E$7,MATCH(AA251,'P-07 HACCP score'!$B$3:$B$7,0),MATCH('D-14 Ernst'!W$2,'P-07 HACCP score'!$C$2:$E$2,0))</f>
        <v>0</v>
      </c>
      <c r="BU251" s="56">
        <f>INDEX('P-07 HACCP score'!$C$3:$E$7,MATCH(AB251,'P-07 HACCP score'!$B$3:$B$7,0),MATCH('D-14 Ernst'!X$2,'P-07 HACCP score'!$C$2:$E$2,0))</f>
        <v>0</v>
      </c>
      <c r="BV251" s="56">
        <f>INDEX('P-07 HACCP score'!$C$3:$E$7,MATCH(AC251,'P-07 HACCP score'!$B$3:$B$7,0),MATCH('D-14 Ernst'!Y$2,'P-07 HACCP score'!$C$2:$E$2,0))</f>
        <v>0</v>
      </c>
      <c r="BW251" s="56">
        <f>INDEX('P-07 HACCP score'!$C$3:$E$7,MATCH(AD251,'P-07 HACCP score'!$B$3:$B$7,0),MATCH('D-14 Ernst'!Z$2,'P-07 HACCP score'!$C$2:$E$2,0))</f>
        <v>0</v>
      </c>
      <c r="BX251" s="56">
        <f>INDEX('P-07 HACCP score'!$C$3:$E$7,MATCH(AE251,'P-07 HACCP score'!$B$3:$B$7,0),MATCH('D-14 Ernst'!AA$2,'P-07 HACCP score'!$C$2:$E$2,0))</f>
        <v>0</v>
      </c>
      <c r="BY251" s="56">
        <f>INDEX('P-07 HACCP score'!$C$3:$E$7,MATCH(AF251,'P-07 HACCP score'!$B$3:$B$7,0),MATCH('D-14 Ernst'!AB$2,'P-07 HACCP score'!$C$2:$E$2,0))</f>
        <v>0</v>
      </c>
      <c r="BZ251" s="56">
        <f>INDEX('P-07 HACCP score'!$C$3:$E$7,MATCH(AG251,'P-07 HACCP score'!$B$3:$B$7,0),MATCH('D-14 Ernst'!AC$2,'P-07 HACCP score'!$C$2:$E$2,0))</f>
        <v>0</v>
      </c>
      <c r="CA251" s="56">
        <f>INDEX('P-07 HACCP score'!$C$3:$E$7,MATCH(AH251,'P-07 HACCP score'!$B$3:$B$7,0),MATCH('D-14 Ernst'!AD$2,'P-07 HACCP score'!$C$2:$E$2,0))</f>
        <v>0</v>
      </c>
      <c r="CB251" s="56">
        <f>INDEX('P-07 HACCP score'!$C$3:$E$7,MATCH(AI251,'P-07 HACCP score'!$B$3:$B$7,0),MATCH('D-14 Ernst'!AE$2,'P-07 HACCP score'!$C$2:$E$2,0))</f>
        <v>0</v>
      </c>
      <c r="CC251" s="56">
        <f>INDEX('P-07 HACCP score'!$C$3:$E$7,MATCH(AJ251,'P-07 HACCP score'!$B$3:$B$7,0),MATCH('D-14 Ernst'!AF$2,'P-07 HACCP score'!$C$2:$E$2,0))</f>
        <v>0</v>
      </c>
      <c r="CD251" s="56">
        <f>INDEX('P-07 HACCP score'!$C$3:$E$7,MATCH(AK251,'P-07 HACCP score'!$B$3:$B$7,0),MATCH('D-14 Ernst'!AG$2,'P-07 HACCP score'!$C$2:$E$2,0))</f>
        <v>0</v>
      </c>
    </row>
    <row r="252" spans="1:82" x14ac:dyDescent="0.3">
      <c r="A252" s="48">
        <v>50310</v>
      </c>
      <c r="B252" s="49" t="s">
        <v>355</v>
      </c>
      <c r="C252" s="45" t="s">
        <v>123</v>
      </c>
      <c r="D252" s="39">
        <v>1</v>
      </c>
      <c r="E252" s="8" t="s">
        <v>83</v>
      </c>
      <c r="F252" s="7"/>
      <c r="G252" s="7" t="s">
        <v>102</v>
      </c>
      <c r="H252" s="7" t="str">
        <f>IF(COUNTIF(I252:M252,"H"),"H",
IF(COUNTIF(I252:M252,"M"),"M",
IF(COUNTIF(I252:M252,"L"),"L",
IF(COUNTIF(I252:M252,"B"),"B",""))))</f>
        <v>M</v>
      </c>
      <c r="I252" s="10" t="s">
        <v>102</v>
      </c>
      <c r="J252" s="10" t="s">
        <v>102</v>
      </c>
      <c r="K252" s="10" t="s">
        <v>83</v>
      </c>
      <c r="L252" s="10"/>
      <c r="M252" s="10" t="s">
        <v>83</v>
      </c>
      <c r="N252" s="7"/>
      <c r="O252" s="7" t="str">
        <f>IF(COUNTIF(P252:Q252,"H"),"H",
IF(COUNTIF(P252:Q252,"M"),"M",
IF(COUNTIF(P252:Q252,"L"),"L",
IF(COUNTIF(P252:Q252,"B"),"B",""))))</f>
        <v/>
      </c>
      <c r="P252" s="12"/>
      <c r="Q252" s="12"/>
      <c r="R252" s="7" t="s">
        <v>83</v>
      </c>
      <c r="S252" s="7"/>
      <c r="T252" s="7"/>
      <c r="U252" s="7"/>
      <c r="V252" s="7"/>
      <c r="W252" s="7"/>
      <c r="X252" s="7" t="str">
        <f>IF(COUNTIF(Y252:AA252,"H"),"H",
IF(COUNTIF(Y252:AA252,"M"),"M",
IF(COUNTIF(Y252:AA252,"L"),"L",
IF(COUNTIF(Y252:AA252,"B"),"B",""))))</f>
        <v/>
      </c>
      <c r="Y252" s="25"/>
      <c r="Z252" s="25"/>
      <c r="AA252" s="25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>
        <f>COUNTIF(AX252:BA252,5)+COUNTIF(BG252:BH252,5)+COUNTIF(BK252:BQ252,5)+COUNTIF(BU252:CD252,5)+COUNTIF(AX252:BA252,9)+COUNTIF(BG252:BH252,9)+COUNTIF(BK252:BQ252,9)+COUNTIF(BU252:CD252,9)</f>
        <v>1</v>
      </c>
      <c r="AM252" s="7">
        <f>COUNTIF(AX252:BA252,15)+COUNTIF(BG252:BH252,15)+COUNTIF(BK252:BQ252,15)+COUNTIF(BU252:CD252,15)+COUNTIF(AX252:BA252,25)+COUNTIF(BG252:BH252,25)+COUNTIF(BK252:BQ252,25)+COUNTIF(BU252:CD252,25)</f>
        <v>1</v>
      </c>
      <c r="AN252" s="7" t="str">
        <f>IF(AM252&gt;=1,"HIGH",IF(AL252&gt;=2,"MEDIUM","LOW"))</f>
        <v>HIGH</v>
      </c>
      <c r="AO252" s="7" t="str">
        <f>IF(AND(AM252=1,OR(H252="H",AB252="H"),TEXT(D252,0)&lt;&gt;"4"),"Y","N" )</f>
        <v>N</v>
      </c>
      <c r="AP252" s="7" t="s">
        <v>85</v>
      </c>
      <c r="AQ252" s="7" t="str">
        <f>IF(OR(AP252="Y",AO252="Y"),"MEDIUM",AN252)</f>
        <v>HIGH</v>
      </c>
      <c r="AR252" s="57" t="s">
        <v>84</v>
      </c>
      <c r="AS252" s="57" t="s">
        <v>85</v>
      </c>
      <c r="AT252" s="57" t="s">
        <v>85</v>
      </c>
      <c r="AU252" s="57" t="str">
        <f>IF(AND(AR252="H",AS252="S"),"Y",IF(OR(AND(AR252="L",AS252="S",AT252="Y"),AND(AR252="H",AS252="G",AT252="Y")),"Y","N"))</f>
        <v>N</v>
      </c>
      <c r="AW252" s="57" t="str">
        <f>IF(AU252="N",AQ252,IF(AQ252="LOW","MEDIUM","HIGH"))</f>
        <v>HIGH</v>
      </c>
      <c r="AX252" s="56">
        <f>INDEX('P-07 HACCP score'!$C$3:$E$7,MATCH(E252,'P-07 HACCP score'!$B$3:$B$7,0),MATCH('D-14 Ernst'!A$2,'P-07 HACCP score'!$C$2:$E$2,0))</f>
        <v>1.5</v>
      </c>
      <c r="AY252" s="56">
        <f>INDEX('P-07 HACCP score'!$C$3:$E$7,MATCH(F252,'P-07 HACCP score'!$B$3:$B$7,0),MATCH('D-14 Ernst'!B$2,'P-07 HACCP score'!$C$2:$E$2,0))</f>
        <v>0</v>
      </c>
      <c r="AZ252" s="56">
        <f>INDEX('P-07 HACCP score'!$C$3:$E$7,MATCH(G252,'P-07 HACCP score'!$B$3:$B$7,0),MATCH('D-14 Ernst'!C$2,'P-07 HACCP score'!$C$2:$E$2,0))</f>
        <v>15</v>
      </c>
      <c r="BA252" s="56">
        <f>INDEX('P-07 HACCP score'!$C$3:$E$7,MATCH(H252,'P-07 HACCP score'!$B$3:$B$7,0),MATCH('D-14 Ernst'!D$2,'P-07 HACCP score'!$C$2:$E$2,0))</f>
        <v>9</v>
      </c>
      <c r="BB252" s="61">
        <f>INDEX('P-07 HACCP score'!$C$3:$E$7,MATCH(I252,'P-07 HACCP score'!$B$3:$B$7,0),MATCH('D-14 Ernst'!E$2,'P-07 HACCP score'!$C$2:$E$2,0))</f>
        <v>9</v>
      </c>
      <c r="BC252" s="61">
        <f>INDEX('P-07 HACCP score'!$C$3:$E$7,MATCH(J252,'P-07 HACCP score'!$B$3:$B$7,0),MATCH('D-14 Ernst'!F$2,'P-07 HACCP score'!$C$2:$E$2,0))</f>
        <v>9</v>
      </c>
      <c r="BD252" s="61">
        <f>INDEX('P-07 HACCP score'!$C$3:$E$7,MATCH(K252,'P-07 HACCP score'!$B$3:$B$7,0),MATCH('D-14 Ernst'!G$2,'P-07 HACCP score'!$C$2:$E$2,0))</f>
        <v>1.5</v>
      </c>
      <c r="BE252" s="61">
        <f>INDEX('P-07 HACCP score'!$C$3:$E$7,MATCH(L252,'P-07 HACCP score'!$B$3:$B$7,0),MATCH('D-14 Ernst'!H$2,'P-07 HACCP score'!$C$2:$E$2,0))</f>
        <v>0</v>
      </c>
      <c r="BF252" s="56">
        <f>INDEX('P-07 HACCP score'!$C$3:$E$7,MATCH(M252,'P-07 HACCP score'!$B$3:$B$7,0),MATCH('D-14 Ernst'!I$2,'P-07 HACCP score'!$C$2:$E$2,0))</f>
        <v>1.5</v>
      </c>
      <c r="BG252" s="56">
        <f>INDEX('P-07 HACCP score'!$C$3:$E$7,MATCH(N252,'P-07 HACCP score'!$B$3:$B$7,0),MATCH('D-14 Ernst'!J$2,'P-07 HACCP score'!$C$2:$E$2,0))</f>
        <v>0</v>
      </c>
      <c r="BH252" s="56" t="e">
        <f>INDEX('P-07 HACCP score'!$C$3:$E$7,MATCH(O252,'P-07 HACCP score'!$B$3:$B$7,0),MATCH('D-14 Ernst'!K$2,'P-07 HACCP score'!$C$2:$E$2,0))</f>
        <v>#N/A</v>
      </c>
      <c r="BI252" s="62">
        <f>INDEX('P-07 HACCP score'!$C$3:$E$7,MATCH(P252,'P-07 HACCP score'!$B$3:$B$7,0),MATCH('D-14 Ernst'!L$2,'P-07 HACCP score'!$C$2:$E$2,0))</f>
        <v>0</v>
      </c>
      <c r="BJ252" s="62">
        <f>INDEX('P-07 HACCP score'!$C$3:$E$7,MATCH(Q252,'P-07 HACCP score'!$B$3:$B$7,0),MATCH('D-14 Ernst'!M$2,'P-07 HACCP score'!$C$2:$E$2,0))</f>
        <v>0</v>
      </c>
      <c r="BK252" s="56">
        <f>INDEX('P-07 HACCP score'!$C$3:$E$7,MATCH(R252,'P-07 HACCP score'!$B$3:$B$7,0),MATCH('D-14 Ernst'!N$2,'P-07 HACCP score'!$C$2:$E$2,0))</f>
        <v>2.5</v>
      </c>
      <c r="BL252" s="56">
        <f>INDEX('P-07 HACCP score'!$C$3:$E$7,MATCH(S252,'P-07 HACCP score'!$B$3:$B$7,0),MATCH('D-14 Ernst'!O$2,'P-07 HACCP score'!$C$2:$E$2,0))</f>
        <v>0</v>
      </c>
      <c r="BM252" s="56">
        <f>INDEX('P-07 HACCP score'!$C$3:$E$7,MATCH(T252,'P-07 HACCP score'!$B$3:$B$7,0),MATCH('D-14 Ernst'!P$2,'P-07 HACCP score'!$C$2:$E$2,0))</f>
        <v>0</v>
      </c>
      <c r="BN252" s="56">
        <f>INDEX('P-07 HACCP score'!$C$3:$E$7,MATCH(U252,'P-07 HACCP score'!$B$3:$B$7,0),MATCH('D-14 Ernst'!Q$2,'P-07 HACCP score'!$C$2:$E$2,0))</f>
        <v>0</v>
      </c>
      <c r="BO252" s="56">
        <f>INDEX('P-07 HACCP score'!$C$3:$E$7,MATCH(V252,'P-07 HACCP score'!$B$3:$B$7,0),MATCH('D-14 Ernst'!R$2,'P-07 HACCP score'!$C$2:$E$2,0))</f>
        <v>0</v>
      </c>
      <c r="BP252" s="56">
        <f>INDEX('P-07 HACCP score'!$C$3:$E$7,MATCH(W252,'P-07 HACCP score'!$B$3:$B$7,0),MATCH('D-14 Ernst'!S$2,'P-07 HACCP score'!$C$2:$E$2,0))</f>
        <v>0</v>
      </c>
      <c r="BQ252" s="56" t="e">
        <f>INDEX('P-07 HACCP score'!$C$3:$E$7,MATCH(X252,'P-07 HACCP score'!$B$3:$B$7,0),MATCH('D-14 Ernst'!T$2,'P-07 HACCP score'!$C$2:$E$2,0))</f>
        <v>#N/A</v>
      </c>
      <c r="BR252" s="63">
        <f>INDEX('P-07 HACCP score'!$C$3:$E$7,MATCH(Y252,'P-07 HACCP score'!$B$3:$B$7,0),MATCH('D-14 Ernst'!U$2,'P-07 HACCP score'!$C$2:$E$2,0))</f>
        <v>0</v>
      </c>
      <c r="BS252" s="63">
        <f>INDEX('P-07 HACCP score'!$C$3:$E$7,MATCH(Z252,'P-07 HACCP score'!$B$3:$B$7,0),MATCH('D-14 Ernst'!V$2,'P-07 HACCP score'!$C$2:$E$2,0))</f>
        <v>0</v>
      </c>
      <c r="BT252" s="63">
        <f>INDEX('P-07 HACCP score'!$C$3:$E$7,MATCH(AA252,'P-07 HACCP score'!$B$3:$B$7,0),MATCH('D-14 Ernst'!W$2,'P-07 HACCP score'!$C$2:$E$2,0))</f>
        <v>0</v>
      </c>
      <c r="BU252" s="56">
        <f>INDEX('P-07 HACCP score'!$C$3:$E$7,MATCH(AB252,'P-07 HACCP score'!$B$3:$B$7,0),MATCH('D-14 Ernst'!X$2,'P-07 HACCP score'!$C$2:$E$2,0))</f>
        <v>0</v>
      </c>
      <c r="BV252" s="56">
        <f>INDEX('P-07 HACCP score'!$C$3:$E$7,MATCH(AC252,'P-07 HACCP score'!$B$3:$B$7,0),MATCH('D-14 Ernst'!Y$2,'P-07 HACCP score'!$C$2:$E$2,0))</f>
        <v>0</v>
      </c>
      <c r="BW252" s="56">
        <f>INDEX('P-07 HACCP score'!$C$3:$E$7,MATCH(AD252,'P-07 HACCP score'!$B$3:$B$7,0),MATCH('D-14 Ernst'!Z$2,'P-07 HACCP score'!$C$2:$E$2,0))</f>
        <v>0</v>
      </c>
      <c r="BX252" s="56">
        <f>INDEX('P-07 HACCP score'!$C$3:$E$7,MATCH(AE252,'P-07 HACCP score'!$B$3:$B$7,0),MATCH('D-14 Ernst'!AA$2,'P-07 HACCP score'!$C$2:$E$2,0))</f>
        <v>0</v>
      </c>
      <c r="BY252" s="56">
        <f>INDEX('P-07 HACCP score'!$C$3:$E$7,MATCH(AF252,'P-07 HACCP score'!$B$3:$B$7,0),MATCH('D-14 Ernst'!AB$2,'P-07 HACCP score'!$C$2:$E$2,0))</f>
        <v>0</v>
      </c>
      <c r="BZ252" s="56">
        <f>INDEX('P-07 HACCP score'!$C$3:$E$7,MATCH(AG252,'P-07 HACCP score'!$B$3:$B$7,0),MATCH('D-14 Ernst'!AC$2,'P-07 HACCP score'!$C$2:$E$2,0))</f>
        <v>0</v>
      </c>
      <c r="CA252" s="56">
        <f>INDEX('P-07 HACCP score'!$C$3:$E$7,MATCH(AH252,'P-07 HACCP score'!$B$3:$B$7,0),MATCH('D-14 Ernst'!AD$2,'P-07 HACCP score'!$C$2:$E$2,0))</f>
        <v>0</v>
      </c>
      <c r="CB252" s="56">
        <f>INDEX('P-07 HACCP score'!$C$3:$E$7,MATCH(AI252,'P-07 HACCP score'!$B$3:$B$7,0),MATCH('D-14 Ernst'!AE$2,'P-07 HACCP score'!$C$2:$E$2,0))</f>
        <v>0</v>
      </c>
      <c r="CC252" s="56">
        <f>INDEX('P-07 HACCP score'!$C$3:$E$7,MATCH(AJ252,'P-07 HACCP score'!$B$3:$B$7,0),MATCH('D-14 Ernst'!AF$2,'P-07 HACCP score'!$C$2:$E$2,0))</f>
        <v>0</v>
      </c>
      <c r="CD252" s="56">
        <f>INDEX('P-07 HACCP score'!$C$3:$E$7,MATCH(AK252,'P-07 HACCP score'!$B$3:$B$7,0),MATCH('D-14 Ernst'!AG$2,'P-07 HACCP score'!$C$2:$E$2,0))</f>
        <v>0</v>
      </c>
    </row>
    <row r="253" spans="1:82" x14ac:dyDescent="0.3">
      <c r="A253" s="48">
        <v>50280</v>
      </c>
      <c r="B253" s="49" t="s">
        <v>356</v>
      </c>
      <c r="C253" s="45" t="s">
        <v>123</v>
      </c>
      <c r="D253" s="39">
        <v>1</v>
      </c>
      <c r="E253" s="8" t="s">
        <v>83</v>
      </c>
      <c r="F253" s="7"/>
      <c r="G253" s="7" t="s">
        <v>102</v>
      </c>
      <c r="H253" s="7" t="str">
        <f>IF(COUNTIF(I253:M253,"H"),"H",
IF(COUNTIF(I253:M253,"M"),"M",
IF(COUNTIF(I253:M253,"L"),"L",
IF(COUNTIF(I253:M253,"B"),"B",""))))</f>
        <v>M</v>
      </c>
      <c r="I253" s="10" t="s">
        <v>102</v>
      </c>
      <c r="J253" s="10" t="s">
        <v>102</v>
      </c>
      <c r="K253" s="10" t="s">
        <v>83</v>
      </c>
      <c r="L253" s="10"/>
      <c r="M253" s="10" t="s">
        <v>83</v>
      </c>
      <c r="N253" s="7"/>
      <c r="O253" s="7" t="str">
        <f>IF(COUNTIF(P253:Q253,"H"),"H",
IF(COUNTIF(P253:Q253,"M"),"M",
IF(COUNTIF(P253:Q253,"L"),"L",
IF(COUNTIF(P253:Q253,"B"),"B",""))))</f>
        <v/>
      </c>
      <c r="P253" s="12"/>
      <c r="Q253" s="12"/>
      <c r="R253" s="7" t="s">
        <v>83</v>
      </c>
      <c r="S253" s="7"/>
      <c r="T253" s="7"/>
      <c r="U253" s="7"/>
      <c r="V253" s="7"/>
      <c r="W253" s="7"/>
      <c r="X253" s="7" t="str">
        <f>IF(COUNTIF(Y253:AA253,"H"),"H",
IF(COUNTIF(Y253:AA253,"M"),"M",
IF(COUNTIF(Y253:AA253,"L"),"L",
IF(COUNTIF(Y253:AA253,"B"),"B",""))))</f>
        <v/>
      </c>
      <c r="Y253" s="25"/>
      <c r="Z253" s="25"/>
      <c r="AA253" s="25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>
        <f>COUNTIF(AX253:BA253,5)+COUNTIF(BG253:BH253,5)+COUNTIF(BK253:BQ253,5)+COUNTIF(BU253:CD253,5)+COUNTIF(AX253:BA253,9)+COUNTIF(BG253:BH253,9)+COUNTIF(BK253:BQ253,9)+COUNTIF(BU253:CD253,9)</f>
        <v>1</v>
      </c>
      <c r="AM253" s="7">
        <f>COUNTIF(AX253:BA253,15)+COUNTIF(BG253:BH253,15)+COUNTIF(BK253:BQ253,15)+COUNTIF(BU253:CD253,15)+COUNTIF(AX253:BA253,25)+COUNTIF(BG253:BH253,25)+COUNTIF(BK253:BQ253,25)+COUNTIF(BU253:CD253,25)</f>
        <v>1</v>
      </c>
      <c r="AN253" s="7" t="str">
        <f>IF(AM253&gt;=1,"HIGH",IF(AL253&gt;=2,"MEDIUM","LOW"))</f>
        <v>HIGH</v>
      </c>
      <c r="AO253" s="7" t="str">
        <f>IF(AND(AM253=1,OR(H253="H",AB253="H"),TEXT(D253,0)&lt;&gt;"4"),"Y","N" )</f>
        <v>N</v>
      </c>
      <c r="AP253" s="7" t="s">
        <v>85</v>
      </c>
      <c r="AQ253" s="7" t="str">
        <f>IF(OR(AP253="Y",AO253="Y"),"MEDIUM",AN253)</f>
        <v>HIGH</v>
      </c>
      <c r="AR253" s="57" t="s">
        <v>84</v>
      </c>
      <c r="AS253" s="57" t="s">
        <v>85</v>
      </c>
      <c r="AT253" s="57" t="s">
        <v>86</v>
      </c>
      <c r="AU253" s="57" t="str">
        <f>IF(AND(AR253="H",AS253="S"),"Y",IF(OR(AND(AR253="L",AS253="S",AT253="Y"),AND(AR253="H",AS253="G",AT253="Y")),"Y","N"))</f>
        <v>N</v>
      </c>
      <c r="AW253" s="57" t="str">
        <f>IF(AU253="N",AQ253,IF(AQ253="LOW","MEDIUM","HIGH"))</f>
        <v>HIGH</v>
      </c>
      <c r="AX253" s="56">
        <f>INDEX('P-07 HACCP score'!$C$3:$E$7,MATCH(E253,'P-07 HACCP score'!$B$3:$B$7,0),MATCH('D-14 Ernst'!A$2,'P-07 HACCP score'!$C$2:$E$2,0))</f>
        <v>1.5</v>
      </c>
      <c r="AY253" s="56">
        <f>INDEX('P-07 HACCP score'!$C$3:$E$7,MATCH(F253,'P-07 HACCP score'!$B$3:$B$7,0),MATCH('D-14 Ernst'!B$2,'P-07 HACCP score'!$C$2:$E$2,0))</f>
        <v>0</v>
      </c>
      <c r="AZ253" s="56">
        <f>INDEX('P-07 HACCP score'!$C$3:$E$7,MATCH(G253,'P-07 HACCP score'!$B$3:$B$7,0),MATCH('D-14 Ernst'!C$2,'P-07 HACCP score'!$C$2:$E$2,0))</f>
        <v>15</v>
      </c>
      <c r="BA253" s="56">
        <f>INDEX('P-07 HACCP score'!$C$3:$E$7,MATCH(H253,'P-07 HACCP score'!$B$3:$B$7,0),MATCH('D-14 Ernst'!D$2,'P-07 HACCP score'!$C$2:$E$2,0))</f>
        <v>9</v>
      </c>
      <c r="BB253" s="61">
        <f>INDEX('P-07 HACCP score'!$C$3:$E$7,MATCH(I253,'P-07 HACCP score'!$B$3:$B$7,0),MATCH('D-14 Ernst'!E$2,'P-07 HACCP score'!$C$2:$E$2,0))</f>
        <v>9</v>
      </c>
      <c r="BC253" s="61">
        <f>INDEX('P-07 HACCP score'!$C$3:$E$7,MATCH(J253,'P-07 HACCP score'!$B$3:$B$7,0),MATCH('D-14 Ernst'!F$2,'P-07 HACCP score'!$C$2:$E$2,0))</f>
        <v>9</v>
      </c>
      <c r="BD253" s="61">
        <f>INDEX('P-07 HACCP score'!$C$3:$E$7,MATCH(K253,'P-07 HACCP score'!$B$3:$B$7,0),MATCH('D-14 Ernst'!G$2,'P-07 HACCP score'!$C$2:$E$2,0))</f>
        <v>1.5</v>
      </c>
      <c r="BE253" s="61">
        <f>INDEX('P-07 HACCP score'!$C$3:$E$7,MATCH(L253,'P-07 HACCP score'!$B$3:$B$7,0),MATCH('D-14 Ernst'!H$2,'P-07 HACCP score'!$C$2:$E$2,0))</f>
        <v>0</v>
      </c>
      <c r="BF253" s="56">
        <f>INDEX('P-07 HACCP score'!$C$3:$E$7,MATCH(M253,'P-07 HACCP score'!$B$3:$B$7,0),MATCH('D-14 Ernst'!I$2,'P-07 HACCP score'!$C$2:$E$2,0))</f>
        <v>1.5</v>
      </c>
      <c r="BG253" s="56">
        <f>INDEX('P-07 HACCP score'!$C$3:$E$7,MATCH(N253,'P-07 HACCP score'!$B$3:$B$7,0),MATCH('D-14 Ernst'!J$2,'P-07 HACCP score'!$C$2:$E$2,0))</f>
        <v>0</v>
      </c>
      <c r="BH253" s="56" t="e">
        <f>INDEX('P-07 HACCP score'!$C$3:$E$7,MATCH(O253,'P-07 HACCP score'!$B$3:$B$7,0),MATCH('D-14 Ernst'!K$2,'P-07 HACCP score'!$C$2:$E$2,0))</f>
        <v>#N/A</v>
      </c>
      <c r="BI253" s="62">
        <f>INDEX('P-07 HACCP score'!$C$3:$E$7,MATCH(P253,'P-07 HACCP score'!$B$3:$B$7,0),MATCH('D-14 Ernst'!L$2,'P-07 HACCP score'!$C$2:$E$2,0))</f>
        <v>0</v>
      </c>
      <c r="BJ253" s="62">
        <f>INDEX('P-07 HACCP score'!$C$3:$E$7,MATCH(Q253,'P-07 HACCP score'!$B$3:$B$7,0),MATCH('D-14 Ernst'!M$2,'P-07 HACCP score'!$C$2:$E$2,0))</f>
        <v>0</v>
      </c>
      <c r="BK253" s="56">
        <f>INDEX('P-07 HACCP score'!$C$3:$E$7,MATCH(R253,'P-07 HACCP score'!$B$3:$B$7,0),MATCH('D-14 Ernst'!N$2,'P-07 HACCP score'!$C$2:$E$2,0))</f>
        <v>2.5</v>
      </c>
      <c r="BL253" s="56">
        <f>INDEX('P-07 HACCP score'!$C$3:$E$7,MATCH(S253,'P-07 HACCP score'!$B$3:$B$7,0),MATCH('D-14 Ernst'!O$2,'P-07 HACCP score'!$C$2:$E$2,0))</f>
        <v>0</v>
      </c>
      <c r="BM253" s="56">
        <f>INDEX('P-07 HACCP score'!$C$3:$E$7,MATCH(T253,'P-07 HACCP score'!$B$3:$B$7,0),MATCH('D-14 Ernst'!P$2,'P-07 HACCP score'!$C$2:$E$2,0))</f>
        <v>0</v>
      </c>
      <c r="BN253" s="56">
        <f>INDEX('P-07 HACCP score'!$C$3:$E$7,MATCH(U253,'P-07 HACCP score'!$B$3:$B$7,0),MATCH('D-14 Ernst'!Q$2,'P-07 HACCP score'!$C$2:$E$2,0))</f>
        <v>0</v>
      </c>
      <c r="BO253" s="56">
        <f>INDEX('P-07 HACCP score'!$C$3:$E$7,MATCH(V253,'P-07 HACCP score'!$B$3:$B$7,0),MATCH('D-14 Ernst'!R$2,'P-07 HACCP score'!$C$2:$E$2,0))</f>
        <v>0</v>
      </c>
      <c r="BP253" s="56">
        <f>INDEX('P-07 HACCP score'!$C$3:$E$7,MATCH(W253,'P-07 HACCP score'!$B$3:$B$7,0),MATCH('D-14 Ernst'!S$2,'P-07 HACCP score'!$C$2:$E$2,0))</f>
        <v>0</v>
      </c>
      <c r="BQ253" s="56" t="e">
        <f>INDEX('P-07 HACCP score'!$C$3:$E$7,MATCH(X253,'P-07 HACCP score'!$B$3:$B$7,0),MATCH('D-14 Ernst'!T$2,'P-07 HACCP score'!$C$2:$E$2,0))</f>
        <v>#N/A</v>
      </c>
      <c r="BR253" s="63">
        <f>INDEX('P-07 HACCP score'!$C$3:$E$7,MATCH(Y253,'P-07 HACCP score'!$B$3:$B$7,0),MATCH('D-14 Ernst'!U$2,'P-07 HACCP score'!$C$2:$E$2,0))</f>
        <v>0</v>
      </c>
      <c r="BS253" s="63">
        <f>INDEX('P-07 HACCP score'!$C$3:$E$7,MATCH(Z253,'P-07 HACCP score'!$B$3:$B$7,0),MATCH('D-14 Ernst'!V$2,'P-07 HACCP score'!$C$2:$E$2,0))</f>
        <v>0</v>
      </c>
      <c r="BT253" s="63">
        <f>INDEX('P-07 HACCP score'!$C$3:$E$7,MATCH(AA253,'P-07 HACCP score'!$B$3:$B$7,0),MATCH('D-14 Ernst'!W$2,'P-07 HACCP score'!$C$2:$E$2,0))</f>
        <v>0</v>
      </c>
      <c r="BU253" s="56">
        <f>INDEX('P-07 HACCP score'!$C$3:$E$7,MATCH(AB253,'P-07 HACCP score'!$B$3:$B$7,0),MATCH('D-14 Ernst'!X$2,'P-07 HACCP score'!$C$2:$E$2,0))</f>
        <v>0</v>
      </c>
      <c r="BV253" s="56">
        <f>INDEX('P-07 HACCP score'!$C$3:$E$7,MATCH(AC253,'P-07 HACCP score'!$B$3:$B$7,0),MATCH('D-14 Ernst'!Y$2,'P-07 HACCP score'!$C$2:$E$2,0))</f>
        <v>0</v>
      </c>
      <c r="BW253" s="56">
        <f>INDEX('P-07 HACCP score'!$C$3:$E$7,MATCH(AD253,'P-07 HACCP score'!$B$3:$B$7,0),MATCH('D-14 Ernst'!Z$2,'P-07 HACCP score'!$C$2:$E$2,0))</f>
        <v>0</v>
      </c>
      <c r="BX253" s="56">
        <f>INDEX('P-07 HACCP score'!$C$3:$E$7,MATCH(AE253,'P-07 HACCP score'!$B$3:$B$7,0),MATCH('D-14 Ernst'!AA$2,'P-07 HACCP score'!$C$2:$E$2,0))</f>
        <v>0</v>
      </c>
      <c r="BY253" s="56">
        <f>INDEX('P-07 HACCP score'!$C$3:$E$7,MATCH(AF253,'P-07 HACCP score'!$B$3:$B$7,0),MATCH('D-14 Ernst'!AB$2,'P-07 HACCP score'!$C$2:$E$2,0))</f>
        <v>0</v>
      </c>
      <c r="BZ253" s="56">
        <f>INDEX('P-07 HACCP score'!$C$3:$E$7,MATCH(AG253,'P-07 HACCP score'!$B$3:$B$7,0),MATCH('D-14 Ernst'!AC$2,'P-07 HACCP score'!$C$2:$E$2,0))</f>
        <v>0</v>
      </c>
      <c r="CA253" s="56">
        <f>INDEX('P-07 HACCP score'!$C$3:$E$7,MATCH(AH253,'P-07 HACCP score'!$B$3:$B$7,0),MATCH('D-14 Ernst'!AD$2,'P-07 HACCP score'!$C$2:$E$2,0))</f>
        <v>0</v>
      </c>
      <c r="CB253" s="56">
        <f>INDEX('P-07 HACCP score'!$C$3:$E$7,MATCH(AI253,'P-07 HACCP score'!$B$3:$B$7,0),MATCH('D-14 Ernst'!AE$2,'P-07 HACCP score'!$C$2:$E$2,0))</f>
        <v>0</v>
      </c>
      <c r="CC253" s="56">
        <f>INDEX('P-07 HACCP score'!$C$3:$E$7,MATCH(AJ253,'P-07 HACCP score'!$B$3:$B$7,0),MATCH('D-14 Ernst'!AF$2,'P-07 HACCP score'!$C$2:$E$2,0))</f>
        <v>0</v>
      </c>
      <c r="CD253" s="56">
        <f>INDEX('P-07 HACCP score'!$C$3:$E$7,MATCH(AK253,'P-07 HACCP score'!$B$3:$B$7,0),MATCH('D-14 Ernst'!AG$2,'P-07 HACCP score'!$C$2:$E$2,0))</f>
        <v>0</v>
      </c>
    </row>
    <row r="254" spans="1:82" x14ac:dyDescent="0.3">
      <c r="A254" s="48">
        <v>50270</v>
      </c>
      <c r="B254" s="51" t="s">
        <v>357</v>
      </c>
      <c r="C254" s="45" t="s">
        <v>123</v>
      </c>
      <c r="D254" s="39">
        <v>1</v>
      </c>
      <c r="E254" s="8" t="s">
        <v>83</v>
      </c>
      <c r="F254" s="7"/>
      <c r="G254" s="7" t="s">
        <v>102</v>
      </c>
      <c r="H254" s="7" t="str">
        <f>IF(COUNTIF(I254:M254,"H"),"H",
IF(COUNTIF(I254:M254,"M"),"M",
IF(COUNTIF(I254:M254,"L"),"L",
IF(COUNTIF(I254:M254,"B"),"B",""))))</f>
        <v>M</v>
      </c>
      <c r="I254" s="10" t="s">
        <v>102</v>
      </c>
      <c r="J254" s="10" t="s">
        <v>102</v>
      </c>
      <c r="K254" s="10" t="s">
        <v>83</v>
      </c>
      <c r="L254" s="10"/>
      <c r="M254" s="10" t="s">
        <v>83</v>
      </c>
      <c r="N254" s="7"/>
      <c r="O254" s="7" t="str">
        <f>IF(COUNTIF(P254:Q254,"H"),"H",
IF(COUNTIF(P254:Q254,"M"),"M",
IF(COUNTIF(P254:Q254,"L"),"L",
IF(COUNTIF(P254:Q254,"B"),"B",""))))</f>
        <v/>
      </c>
      <c r="P254" s="12"/>
      <c r="Q254" s="12"/>
      <c r="R254" s="7" t="s">
        <v>83</v>
      </c>
      <c r="S254" s="7"/>
      <c r="T254" s="7"/>
      <c r="U254" s="7"/>
      <c r="V254" s="7"/>
      <c r="W254" s="7"/>
      <c r="X254" s="7" t="str">
        <f>IF(COUNTIF(Y254:AA254,"H"),"H",
IF(COUNTIF(Y254:AA254,"M"),"M",
IF(COUNTIF(Y254:AA254,"L"),"L",
IF(COUNTIF(Y254:AA254,"B"),"B",""))))</f>
        <v/>
      </c>
      <c r="Y254" s="25"/>
      <c r="Z254" s="25"/>
      <c r="AA254" s="25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>
        <f>COUNTIF(AX254:BA254,5)+COUNTIF(BG254:BH254,5)+COUNTIF(BK254:BQ254,5)+COUNTIF(BU254:CD254,5)+COUNTIF(AX254:BA254,9)+COUNTIF(BG254:BH254,9)+COUNTIF(BK254:BQ254,9)+COUNTIF(BU254:CD254,9)</f>
        <v>1</v>
      </c>
      <c r="AM254" s="7">
        <f>COUNTIF(AX254:BA254,15)+COUNTIF(BG254:BH254,15)+COUNTIF(BK254:BQ254,15)+COUNTIF(BU254:CD254,15)+COUNTIF(AX254:BA254,25)+COUNTIF(BG254:BH254,25)+COUNTIF(BK254:BQ254,25)+COUNTIF(BU254:CD254,25)</f>
        <v>1</v>
      </c>
      <c r="AN254" s="7" t="str">
        <f>IF(AM254&gt;=1,"HIGH",IF(AL254&gt;=2,"MEDIUM","LOW"))</f>
        <v>HIGH</v>
      </c>
      <c r="AO254" s="7" t="str">
        <f>IF(AND(AM254=1,OR(H254="H",AB254="H"),TEXT(D254,0)&lt;&gt;"4"),"Y","N" )</f>
        <v>N</v>
      </c>
      <c r="AP254" s="7" t="s">
        <v>85</v>
      </c>
      <c r="AQ254" s="7" t="str">
        <f>IF(OR(AP254="Y",AO254="Y"),"MEDIUM",AN254)</f>
        <v>HIGH</v>
      </c>
      <c r="AR254" s="57" t="s">
        <v>84</v>
      </c>
      <c r="AS254" s="57" t="s">
        <v>85</v>
      </c>
      <c r="AT254" s="57" t="s">
        <v>86</v>
      </c>
      <c r="AU254" s="57" t="str">
        <f>IF(AND(AR254="H",AS254="S"),"Y",IF(OR(AND(AR254="L",AS254="S",AT254="Y"),AND(AR254="H",AS254="G",AT254="Y")),"Y","N"))</f>
        <v>N</v>
      </c>
      <c r="AW254" s="57" t="str">
        <f>IF(AU254="N",AQ254,IF(AQ254="LOW","MEDIUM","HIGH"))</f>
        <v>HIGH</v>
      </c>
      <c r="AX254" s="56">
        <f>INDEX('P-07 HACCP score'!$C$3:$E$7,MATCH(E254,'P-07 HACCP score'!$B$3:$B$7,0),MATCH('D-14 Ernst'!A$2,'P-07 HACCP score'!$C$2:$E$2,0))</f>
        <v>1.5</v>
      </c>
      <c r="AY254" s="56">
        <f>INDEX('P-07 HACCP score'!$C$3:$E$7,MATCH(F254,'P-07 HACCP score'!$B$3:$B$7,0),MATCH('D-14 Ernst'!B$2,'P-07 HACCP score'!$C$2:$E$2,0))</f>
        <v>0</v>
      </c>
      <c r="AZ254" s="56">
        <f>INDEX('P-07 HACCP score'!$C$3:$E$7,MATCH(G254,'P-07 HACCP score'!$B$3:$B$7,0),MATCH('D-14 Ernst'!C$2,'P-07 HACCP score'!$C$2:$E$2,0))</f>
        <v>15</v>
      </c>
      <c r="BA254" s="56">
        <f>INDEX('P-07 HACCP score'!$C$3:$E$7,MATCH(H254,'P-07 HACCP score'!$B$3:$B$7,0),MATCH('D-14 Ernst'!D$2,'P-07 HACCP score'!$C$2:$E$2,0))</f>
        <v>9</v>
      </c>
      <c r="BB254" s="61">
        <f>INDEX('P-07 HACCP score'!$C$3:$E$7,MATCH(I254,'P-07 HACCP score'!$B$3:$B$7,0),MATCH('D-14 Ernst'!E$2,'P-07 HACCP score'!$C$2:$E$2,0))</f>
        <v>9</v>
      </c>
      <c r="BC254" s="61">
        <f>INDEX('P-07 HACCP score'!$C$3:$E$7,MATCH(J254,'P-07 HACCP score'!$B$3:$B$7,0),MATCH('D-14 Ernst'!F$2,'P-07 HACCP score'!$C$2:$E$2,0))</f>
        <v>9</v>
      </c>
      <c r="BD254" s="61">
        <f>INDEX('P-07 HACCP score'!$C$3:$E$7,MATCH(K254,'P-07 HACCP score'!$B$3:$B$7,0),MATCH('D-14 Ernst'!G$2,'P-07 HACCP score'!$C$2:$E$2,0))</f>
        <v>1.5</v>
      </c>
      <c r="BE254" s="61">
        <f>INDEX('P-07 HACCP score'!$C$3:$E$7,MATCH(L254,'P-07 HACCP score'!$B$3:$B$7,0),MATCH('D-14 Ernst'!H$2,'P-07 HACCP score'!$C$2:$E$2,0))</f>
        <v>0</v>
      </c>
      <c r="BF254" s="56">
        <f>INDEX('P-07 HACCP score'!$C$3:$E$7,MATCH(M254,'P-07 HACCP score'!$B$3:$B$7,0),MATCH('D-14 Ernst'!I$2,'P-07 HACCP score'!$C$2:$E$2,0))</f>
        <v>1.5</v>
      </c>
      <c r="BG254" s="56">
        <f>INDEX('P-07 HACCP score'!$C$3:$E$7,MATCH(N254,'P-07 HACCP score'!$B$3:$B$7,0),MATCH('D-14 Ernst'!J$2,'P-07 HACCP score'!$C$2:$E$2,0))</f>
        <v>0</v>
      </c>
      <c r="BH254" s="56" t="e">
        <f>INDEX('P-07 HACCP score'!$C$3:$E$7,MATCH(O254,'P-07 HACCP score'!$B$3:$B$7,0),MATCH('D-14 Ernst'!K$2,'P-07 HACCP score'!$C$2:$E$2,0))</f>
        <v>#N/A</v>
      </c>
      <c r="BI254" s="62">
        <f>INDEX('P-07 HACCP score'!$C$3:$E$7,MATCH(P254,'P-07 HACCP score'!$B$3:$B$7,0),MATCH('D-14 Ernst'!L$2,'P-07 HACCP score'!$C$2:$E$2,0))</f>
        <v>0</v>
      </c>
      <c r="BJ254" s="62">
        <f>INDEX('P-07 HACCP score'!$C$3:$E$7,MATCH(Q254,'P-07 HACCP score'!$B$3:$B$7,0),MATCH('D-14 Ernst'!M$2,'P-07 HACCP score'!$C$2:$E$2,0))</f>
        <v>0</v>
      </c>
      <c r="BK254" s="56">
        <f>INDEX('P-07 HACCP score'!$C$3:$E$7,MATCH(R254,'P-07 HACCP score'!$B$3:$B$7,0),MATCH('D-14 Ernst'!N$2,'P-07 HACCP score'!$C$2:$E$2,0))</f>
        <v>2.5</v>
      </c>
      <c r="BL254" s="56">
        <f>INDEX('P-07 HACCP score'!$C$3:$E$7,MATCH(S254,'P-07 HACCP score'!$B$3:$B$7,0),MATCH('D-14 Ernst'!O$2,'P-07 HACCP score'!$C$2:$E$2,0))</f>
        <v>0</v>
      </c>
      <c r="BM254" s="56">
        <f>INDEX('P-07 HACCP score'!$C$3:$E$7,MATCH(T254,'P-07 HACCP score'!$B$3:$B$7,0),MATCH('D-14 Ernst'!P$2,'P-07 HACCP score'!$C$2:$E$2,0))</f>
        <v>0</v>
      </c>
      <c r="BN254" s="56">
        <f>INDEX('P-07 HACCP score'!$C$3:$E$7,MATCH(U254,'P-07 HACCP score'!$B$3:$B$7,0),MATCH('D-14 Ernst'!Q$2,'P-07 HACCP score'!$C$2:$E$2,0))</f>
        <v>0</v>
      </c>
      <c r="BO254" s="56">
        <f>INDEX('P-07 HACCP score'!$C$3:$E$7,MATCH(V254,'P-07 HACCP score'!$B$3:$B$7,0),MATCH('D-14 Ernst'!R$2,'P-07 HACCP score'!$C$2:$E$2,0))</f>
        <v>0</v>
      </c>
      <c r="BP254" s="56">
        <f>INDEX('P-07 HACCP score'!$C$3:$E$7,MATCH(W254,'P-07 HACCP score'!$B$3:$B$7,0),MATCH('D-14 Ernst'!S$2,'P-07 HACCP score'!$C$2:$E$2,0))</f>
        <v>0</v>
      </c>
      <c r="BQ254" s="56" t="e">
        <f>INDEX('P-07 HACCP score'!$C$3:$E$7,MATCH(X254,'P-07 HACCP score'!$B$3:$B$7,0),MATCH('D-14 Ernst'!T$2,'P-07 HACCP score'!$C$2:$E$2,0))</f>
        <v>#N/A</v>
      </c>
      <c r="BR254" s="63">
        <f>INDEX('P-07 HACCP score'!$C$3:$E$7,MATCH(Y254,'P-07 HACCP score'!$B$3:$B$7,0),MATCH('D-14 Ernst'!U$2,'P-07 HACCP score'!$C$2:$E$2,0))</f>
        <v>0</v>
      </c>
      <c r="BS254" s="63">
        <f>INDEX('P-07 HACCP score'!$C$3:$E$7,MATCH(Z254,'P-07 HACCP score'!$B$3:$B$7,0),MATCH('D-14 Ernst'!V$2,'P-07 HACCP score'!$C$2:$E$2,0))</f>
        <v>0</v>
      </c>
      <c r="BT254" s="63">
        <f>INDEX('P-07 HACCP score'!$C$3:$E$7,MATCH(AA254,'P-07 HACCP score'!$B$3:$B$7,0),MATCH('D-14 Ernst'!W$2,'P-07 HACCP score'!$C$2:$E$2,0))</f>
        <v>0</v>
      </c>
      <c r="BU254" s="56">
        <f>INDEX('P-07 HACCP score'!$C$3:$E$7,MATCH(AB254,'P-07 HACCP score'!$B$3:$B$7,0),MATCH('D-14 Ernst'!X$2,'P-07 HACCP score'!$C$2:$E$2,0))</f>
        <v>0</v>
      </c>
      <c r="BV254" s="56">
        <f>INDEX('P-07 HACCP score'!$C$3:$E$7,MATCH(AC254,'P-07 HACCP score'!$B$3:$B$7,0),MATCH('D-14 Ernst'!Y$2,'P-07 HACCP score'!$C$2:$E$2,0))</f>
        <v>0</v>
      </c>
      <c r="BW254" s="56">
        <f>INDEX('P-07 HACCP score'!$C$3:$E$7,MATCH(AD254,'P-07 HACCP score'!$B$3:$B$7,0),MATCH('D-14 Ernst'!Z$2,'P-07 HACCP score'!$C$2:$E$2,0))</f>
        <v>0</v>
      </c>
      <c r="BX254" s="56">
        <f>INDEX('P-07 HACCP score'!$C$3:$E$7,MATCH(AE254,'P-07 HACCP score'!$B$3:$B$7,0),MATCH('D-14 Ernst'!AA$2,'P-07 HACCP score'!$C$2:$E$2,0))</f>
        <v>0</v>
      </c>
      <c r="BY254" s="56">
        <f>INDEX('P-07 HACCP score'!$C$3:$E$7,MATCH(AF254,'P-07 HACCP score'!$B$3:$B$7,0),MATCH('D-14 Ernst'!AB$2,'P-07 HACCP score'!$C$2:$E$2,0))</f>
        <v>0</v>
      </c>
      <c r="BZ254" s="56">
        <f>INDEX('P-07 HACCP score'!$C$3:$E$7,MATCH(AG254,'P-07 HACCP score'!$B$3:$B$7,0),MATCH('D-14 Ernst'!AC$2,'P-07 HACCP score'!$C$2:$E$2,0))</f>
        <v>0</v>
      </c>
      <c r="CA254" s="56">
        <f>INDEX('P-07 HACCP score'!$C$3:$E$7,MATCH(AH254,'P-07 HACCP score'!$B$3:$B$7,0),MATCH('D-14 Ernst'!AD$2,'P-07 HACCP score'!$C$2:$E$2,0))</f>
        <v>0</v>
      </c>
      <c r="CB254" s="56">
        <f>INDEX('P-07 HACCP score'!$C$3:$E$7,MATCH(AI254,'P-07 HACCP score'!$B$3:$B$7,0),MATCH('D-14 Ernst'!AE$2,'P-07 HACCP score'!$C$2:$E$2,0))</f>
        <v>0</v>
      </c>
      <c r="CC254" s="56">
        <f>INDEX('P-07 HACCP score'!$C$3:$E$7,MATCH(AJ254,'P-07 HACCP score'!$B$3:$B$7,0),MATCH('D-14 Ernst'!AF$2,'P-07 HACCP score'!$C$2:$E$2,0))</f>
        <v>0</v>
      </c>
      <c r="CD254" s="56">
        <f>INDEX('P-07 HACCP score'!$C$3:$E$7,MATCH(AK254,'P-07 HACCP score'!$B$3:$B$7,0),MATCH('D-14 Ernst'!AG$2,'P-07 HACCP score'!$C$2:$E$2,0))</f>
        <v>0</v>
      </c>
    </row>
    <row r="255" spans="1:82" x14ac:dyDescent="0.3">
      <c r="A255" s="48">
        <v>50272</v>
      </c>
      <c r="B255" s="51" t="s">
        <v>358</v>
      </c>
      <c r="C255" s="45" t="s">
        <v>123</v>
      </c>
      <c r="D255" s="40">
        <v>1</v>
      </c>
      <c r="E255" s="8"/>
      <c r="F255" s="7"/>
      <c r="G255" s="7" t="s">
        <v>102</v>
      </c>
      <c r="H255" s="7" t="str">
        <f>IF(COUNTIF(I255:M255,"H"),"H",
IF(COUNTIF(I255:M255,"M"),"M",
IF(COUNTIF(I255:M255,"L"),"L",
IF(COUNTIF(I255:M255,"B"),"B",""))))</f>
        <v>M</v>
      </c>
      <c r="I255" s="10" t="s">
        <v>102</v>
      </c>
      <c r="J255" s="10" t="s">
        <v>102</v>
      </c>
      <c r="K255" s="10" t="s">
        <v>83</v>
      </c>
      <c r="L255" s="10"/>
      <c r="M255" s="10" t="s">
        <v>83</v>
      </c>
      <c r="N255" s="7"/>
      <c r="O255" s="7" t="str">
        <f>IF(COUNTIF(P255:Q255,"H"),"H",
IF(COUNTIF(P255:Q255,"M"),"M",
IF(COUNTIF(P255:Q255,"L"),"L",
IF(COUNTIF(P255:Q255,"B"),"B",""))))</f>
        <v/>
      </c>
      <c r="P255" s="12"/>
      <c r="Q255" s="12"/>
      <c r="R255" s="7" t="s">
        <v>83</v>
      </c>
      <c r="S255" s="7"/>
      <c r="T255" s="7"/>
      <c r="U255" s="7"/>
      <c r="V255" s="7"/>
      <c r="W255" s="7"/>
      <c r="X255" s="7" t="str">
        <f>IF(COUNTIF(Y255:AA255,"H"),"H",
IF(COUNTIF(Y255:AA255,"M"),"M",
IF(COUNTIF(Y255:AA255,"L"),"L",
IF(COUNTIF(Y255:AA255,"B"),"B",""))))</f>
        <v/>
      </c>
      <c r="Y255" s="25"/>
      <c r="Z255" s="25"/>
      <c r="AA255" s="25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>
        <f>COUNTIF(AX255:BA255,5)+COUNTIF(BG255:BH255,5)+COUNTIF(BK255:BQ255,5)+COUNTIF(BU255:CD255,5)+COUNTIF(AX255:BA255,9)+COUNTIF(BG255:BH255,9)+COUNTIF(BK255:BQ255,9)+COUNTIF(BU255:CD255,9)</f>
        <v>1</v>
      </c>
      <c r="AM255" s="7">
        <f>COUNTIF(AX255:BA255,15)+COUNTIF(BG255:BH255,15)+COUNTIF(BK255:BQ255,15)+COUNTIF(BU255:CD255,15)+COUNTIF(AX255:BA255,25)+COUNTIF(BG255:BH255,25)+COUNTIF(BK255:BQ255,25)+COUNTIF(BU255:CD255,25)</f>
        <v>1</v>
      </c>
      <c r="AN255" s="7" t="str">
        <f>IF(AM255&gt;=1,"HIGH",IF(AL255&gt;=2,"MEDIUM","LOW"))</f>
        <v>HIGH</v>
      </c>
      <c r="AO255" s="7" t="str">
        <f>IF(AND(AM255=1,OR(H255="H",AB255="H"),TEXT(D255,0)&lt;&gt;"4"),"Y","N" )</f>
        <v>N</v>
      </c>
      <c r="AP255" s="7" t="s">
        <v>85</v>
      </c>
      <c r="AQ255" s="7" t="str">
        <f>IF(OR(AP255="Y",AO255="Y"),"MEDIUM",AN255)</f>
        <v>HIGH</v>
      </c>
      <c r="AR255" s="57" t="s">
        <v>92</v>
      </c>
      <c r="AS255" s="57" t="s">
        <v>85</v>
      </c>
      <c r="AT255" s="57" t="s">
        <v>86</v>
      </c>
      <c r="AU255" s="57" t="str">
        <f>IF(AND(AR255="H",AS255="S"),"Y",IF(OR(AND(AR255="L",AS255="S",AT255="Y"),AND(AR255="H",AS255="G",AT255="Y")),"Y","N"))</f>
        <v>N</v>
      </c>
      <c r="AW255" s="57" t="str">
        <f>IF(AU255="N",AQ255,IF(AQ255="LOW","MEDIUM","HIGH"))</f>
        <v>HIGH</v>
      </c>
      <c r="AX255" s="56">
        <f>INDEX('P-07 HACCP score'!$C$3:$E$7,MATCH(E255,'P-07 HACCP score'!$B$3:$B$7,0),MATCH('D-14 Ernst'!A$2,'P-07 HACCP score'!$C$2:$E$2,0))</f>
        <v>0</v>
      </c>
      <c r="AY255" s="56">
        <f>INDEX('P-07 HACCP score'!$C$3:$E$7,MATCH(F255,'P-07 HACCP score'!$B$3:$B$7,0),MATCH('D-14 Ernst'!B$2,'P-07 HACCP score'!$C$2:$E$2,0))</f>
        <v>0</v>
      </c>
      <c r="AZ255" s="56">
        <f>INDEX('P-07 HACCP score'!$C$3:$E$7,MATCH(G255,'P-07 HACCP score'!$B$3:$B$7,0),MATCH('D-14 Ernst'!C$2,'P-07 HACCP score'!$C$2:$E$2,0))</f>
        <v>15</v>
      </c>
      <c r="BA255" s="56">
        <f>INDEX('P-07 HACCP score'!$C$3:$E$7,MATCH(H255,'P-07 HACCP score'!$B$3:$B$7,0),MATCH('D-14 Ernst'!D$2,'P-07 HACCP score'!$C$2:$E$2,0))</f>
        <v>9</v>
      </c>
      <c r="BB255" s="61">
        <f>INDEX('P-07 HACCP score'!$C$3:$E$7,MATCH(I255,'P-07 HACCP score'!$B$3:$B$7,0),MATCH('D-14 Ernst'!E$2,'P-07 HACCP score'!$C$2:$E$2,0))</f>
        <v>9</v>
      </c>
      <c r="BC255" s="61">
        <f>INDEX('P-07 HACCP score'!$C$3:$E$7,MATCH(J255,'P-07 HACCP score'!$B$3:$B$7,0),MATCH('D-14 Ernst'!F$2,'P-07 HACCP score'!$C$2:$E$2,0))</f>
        <v>9</v>
      </c>
      <c r="BD255" s="61">
        <f>INDEX('P-07 HACCP score'!$C$3:$E$7,MATCH(K255,'P-07 HACCP score'!$B$3:$B$7,0),MATCH('D-14 Ernst'!G$2,'P-07 HACCP score'!$C$2:$E$2,0))</f>
        <v>1.5</v>
      </c>
      <c r="BE255" s="61">
        <f>INDEX('P-07 HACCP score'!$C$3:$E$7,MATCH(L255,'P-07 HACCP score'!$B$3:$B$7,0),MATCH('D-14 Ernst'!H$2,'P-07 HACCP score'!$C$2:$E$2,0))</f>
        <v>0</v>
      </c>
      <c r="BF255" s="56">
        <f>INDEX('P-07 HACCP score'!$C$3:$E$7,MATCH(M255,'P-07 HACCP score'!$B$3:$B$7,0),MATCH('D-14 Ernst'!I$2,'P-07 HACCP score'!$C$2:$E$2,0))</f>
        <v>1.5</v>
      </c>
      <c r="BG255" s="56">
        <f>INDEX('P-07 HACCP score'!$C$3:$E$7,MATCH(N255,'P-07 HACCP score'!$B$3:$B$7,0),MATCH('D-14 Ernst'!J$2,'P-07 HACCP score'!$C$2:$E$2,0))</f>
        <v>0</v>
      </c>
      <c r="BH255" s="56" t="e">
        <f>INDEX('P-07 HACCP score'!$C$3:$E$7,MATCH(O255,'P-07 HACCP score'!$B$3:$B$7,0),MATCH('D-14 Ernst'!K$2,'P-07 HACCP score'!$C$2:$E$2,0))</f>
        <v>#N/A</v>
      </c>
      <c r="BI255" s="62">
        <f>INDEX('P-07 HACCP score'!$C$3:$E$7,MATCH(P255,'P-07 HACCP score'!$B$3:$B$7,0),MATCH('D-14 Ernst'!L$2,'P-07 HACCP score'!$C$2:$E$2,0))</f>
        <v>0</v>
      </c>
      <c r="BJ255" s="62">
        <f>INDEX('P-07 HACCP score'!$C$3:$E$7,MATCH(Q255,'P-07 HACCP score'!$B$3:$B$7,0),MATCH('D-14 Ernst'!M$2,'P-07 HACCP score'!$C$2:$E$2,0))</f>
        <v>0</v>
      </c>
      <c r="BK255" s="56">
        <f>INDEX('P-07 HACCP score'!$C$3:$E$7,MATCH(R255,'P-07 HACCP score'!$B$3:$B$7,0),MATCH('D-14 Ernst'!N$2,'P-07 HACCP score'!$C$2:$E$2,0))</f>
        <v>2.5</v>
      </c>
      <c r="BL255" s="56">
        <f>INDEX('P-07 HACCP score'!$C$3:$E$7,MATCH(S255,'P-07 HACCP score'!$B$3:$B$7,0),MATCH('D-14 Ernst'!O$2,'P-07 HACCP score'!$C$2:$E$2,0))</f>
        <v>0</v>
      </c>
      <c r="BM255" s="56">
        <f>INDEX('P-07 HACCP score'!$C$3:$E$7,MATCH(T255,'P-07 HACCP score'!$B$3:$B$7,0),MATCH('D-14 Ernst'!P$2,'P-07 HACCP score'!$C$2:$E$2,0))</f>
        <v>0</v>
      </c>
      <c r="BN255" s="56">
        <f>INDEX('P-07 HACCP score'!$C$3:$E$7,MATCH(U255,'P-07 HACCP score'!$B$3:$B$7,0),MATCH('D-14 Ernst'!Q$2,'P-07 HACCP score'!$C$2:$E$2,0))</f>
        <v>0</v>
      </c>
      <c r="BO255" s="56">
        <f>INDEX('P-07 HACCP score'!$C$3:$E$7,MATCH(V255,'P-07 HACCP score'!$B$3:$B$7,0),MATCH('D-14 Ernst'!R$2,'P-07 HACCP score'!$C$2:$E$2,0))</f>
        <v>0</v>
      </c>
      <c r="BP255" s="56">
        <f>INDEX('P-07 HACCP score'!$C$3:$E$7,MATCH(W255,'P-07 HACCP score'!$B$3:$B$7,0),MATCH('D-14 Ernst'!S$2,'P-07 HACCP score'!$C$2:$E$2,0))</f>
        <v>0</v>
      </c>
      <c r="BQ255" s="56" t="e">
        <f>INDEX('P-07 HACCP score'!$C$3:$E$7,MATCH(X255,'P-07 HACCP score'!$B$3:$B$7,0),MATCH('D-14 Ernst'!T$2,'P-07 HACCP score'!$C$2:$E$2,0))</f>
        <v>#N/A</v>
      </c>
      <c r="BR255" s="63">
        <f>INDEX('P-07 HACCP score'!$C$3:$E$7,MATCH(Y255,'P-07 HACCP score'!$B$3:$B$7,0),MATCH('D-14 Ernst'!U$2,'P-07 HACCP score'!$C$2:$E$2,0))</f>
        <v>0</v>
      </c>
      <c r="BS255" s="63">
        <f>INDEX('P-07 HACCP score'!$C$3:$E$7,MATCH(Z255,'P-07 HACCP score'!$B$3:$B$7,0),MATCH('D-14 Ernst'!V$2,'P-07 HACCP score'!$C$2:$E$2,0))</f>
        <v>0</v>
      </c>
      <c r="BT255" s="63">
        <f>INDEX('P-07 HACCP score'!$C$3:$E$7,MATCH(AA255,'P-07 HACCP score'!$B$3:$B$7,0),MATCH('D-14 Ernst'!W$2,'P-07 HACCP score'!$C$2:$E$2,0))</f>
        <v>0</v>
      </c>
      <c r="BU255" s="56">
        <f>INDEX('P-07 HACCP score'!$C$3:$E$7,MATCH(AB255,'P-07 HACCP score'!$B$3:$B$7,0),MATCH('D-14 Ernst'!X$2,'P-07 HACCP score'!$C$2:$E$2,0))</f>
        <v>0</v>
      </c>
      <c r="BV255" s="56">
        <f>INDEX('P-07 HACCP score'!$C$3:$E$7,MATCH(AC255,'P-07 HACCP score'!$B$3:$B$7,0),MATCH('D-14 Ernst'!Y$2,'P-07 HACCP score'!$C$2:$E$2,0))</f>
        <v>0</v>
      </c>
      <c r="BW255" s="56">
        <f>INDEX('P-07 HACCP score'!$C$3:$E$7,MATCH(AD255,'P-07 HACCP score'!$B$3:$B$7,0),MATCH('D-14 Ernst'!Z$2,'P-07 HACCP score'!$C$2:$E$2,0))</f>
        <v>0</v>
      </c>
      <c r="BX255" s="56">
        <f>INDEX('P-07 HACCP score'!$C$3:$E$7,MATCH(AE255,'P-07 HACCP score'!$B$3:$B$7,0),MATCH('D-14 Ernst'!AA$2,'P-07 HACCP score'!$C$2:$E$2,0))</f>
        <v>0</v>
      </c>
      <c r="BY255" s="56">
        <f>INDEX('P-07 HACCP score'!$C$3:$E$7,MATCH(AF255,'P-07 HACCP score'!$B$3:$B$7,0),MATCH('D-14 Ernst'!AB$2,'P-07 HACCP score'!$C$2:$E$2,0))</f>
        <v>0</v>
      </c>
      <c r="BZ255" s="56">
        <f>INDEX('P-07 HACCP score'!$C$3:$E$7,MATCH(AG255,'P-07 HACCP score'!$B$3:$B$7,0),MATCH('D-14 Ernst'!AC$2,'P-07 HACCP score'!$C$2:$E$2,0))</f>
        <v>0</v>
      </c>
      <c r="CA255" s="56">
        <f>INDEX('P-07 HACCP score'!$C$3:$E$7,MATCH(AH255,'P-07 HACCP score'!$B$3:$B$7,0),MATCH('D-14 Ernst'!AD$2,'P-07 HACCP score'!$C$2:$E$2,0))</f>
        <v>0</v>
      </c>
      <c r="CB255" s="56">
        <f>INDEX('P-07 HACCP score'!$C$3:$E$7,MATCH(AI255,'P-07 HACCP score'!$B$3:$B$7,0),MATCH('D-14 Ernst'!AE$2,'P-07 HACCP score'!$C$2:$E$2,0))</f>
        <v>0</v>
      </c>
      <c r="CC255" s="56">
        <f>INDEX('P-07 HACCP score'!$C$3:$E$7,MATCH(AJ255,'P-07 HACCP score'!$B$3:$B$7,0),MATCH('D-14 Ernst'!AF$2,'P-07 HACCP score'!$C$2:$E$2,0))</f>
        <v>0</v>
      </c>
      <c r="CD255" s="56">
        <f>INDEX('P-07 HACCP score'!$C$3:$E$7,MATCH(AK255,'P-07 HACCP score'!$B$3:$B$7,0),MATCH('D-14 Ernst'!AG$2,'P-07 HACCP score'!$C$2:$E$2,0))</f>
        <v>0</v>
      </c>
    </row>
    <row r="256" spans="1:82" x14ac:dyDescent="0.3">
      <c r="A256" s="48">
        <v>50240</v>
      </c>
      <c r="B256" s="49" t="s">
        <v>359</v>
      </c>
      <c r="C256" s="45" t="s">
        <v>123</v>
      </c>
      <c r="D256" s="39">
        <v>1</v>
      </c>
      <c r="E256" s="8" t="s">
        <v>83</v>
      </c>
      <c r="F256" s="7"/>
      <c r="G256" s="7" t="s">
        <v>92</v>
      </c>
      <c r="H256" s="7" t="str">
        <f>IF(COUNTIF(I256:M256,"H"),"H",
IF(COUNTIF(I256:M256,"M"),"M",
IF(COUNTIF(I256:M256,"L"),"L",
IF(COUNTIF(I256:M256,"B"),"B",""))))</f>
        <v>H</v>
      </c>
      <c r="I256" s="10" t="s">
        <v>92</v>
      </c>
      <c r="J256" s="10" t="s">
        <v>92</v>
      </c>
      <c r="K256" s="10" t="s">
        <v>83</v>
      </c>
      <c r="L256" s="10"/>
      <c r="M256" s="10" t="s">
        <v>83</v>
      </c>
      <c r="N256" s="7"/>
      <c r="O256" s="7" t="str">
        <f>IF(COUNTIF(P256:Q256,"H"),"H",
IF(COUNTIF(P256:Q256,"M"),"M",
IF(COUNTIF(P256:Q256,"L"),"L",
IF(COUNTIF(P256:Q256,"B"),"B",""))))</f>
        <v/>
      </c>
      <c r="P256" s="12"/>
      <c r="Q256" s="12"/>
      <c r="R256" s="7" t="s">
        <v>83</v>
      </c>
      <c r="S256" s="7"/>
      <c r="T256" s="7"/>
      <c r="U256" s="7"/>
      <c r="V256" s="7"/>
      <c r="W256" s="7"/>
      <c r="X256" s="7" t="str">
        <f>IF(COUNTIF(Y256:AA256,"H"),"H",
IF(COUNTIF(Y256:AA256,"M"),"M",
IF(COUNTIF(Y256:AA256,"L"),"L",
IF(COUNTIF(Y256:AA256,"B"),"B",""))))</f>
        <v/>
      </c>
      <c r="Y256" s="25"/>
      <c r="Z256" s="25"/>
      <c r="AA256" s="25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>
        <f>COUNTIF(AX256:BA256,5)+COUNTIF(BG256:BH256,5)+COUNTIF(BK256:BQ256,5)+COUNTIF(BU256:CD256,5)+COUNTIF(AX256:BA256,9)+COUNTIF(BG256:BH256,9)+COUNTIF(BK256:BQ256,9)+COUNTIF(BU256:CD256,9)</f>
        <v>0</v>
      </c>
      <c r="AM256" s="7">
        <f>COUNTIF(AX256:BA256,15)+COUNTIF(BG256:BH256,15)+COUNTIF(BK256:BQ256,15)+COUNTIF(BU256:CD256,15)+COUNTIF(AX256:BA256,25)+COUNTIF(BG256:BH256,25)+COUNTIF(BK256:BQ256,25)+COUNTIF(BU256:CD256,25)</f>
        <v>2</v>
      </c>
      <c r="AN256" s="7" t="str">
        <f>IF(AM256&gt;=1,"HIGH",IF(AL256&gt;=2,"MEDIUM","LOW"))</f>
        <v>HIGH</v>
      </c>
      <c r="AO256" s="7" t="str">
        <f>IF(AND(AM256=1,OR(H256="H",AB256="H"),TEXT(D256,0)&lt;&gt;"4"),"Y","N" )</f>
        <v>N</v>
      </c>
      <c r="AP256" s="7" t="s">
        <v>85</v>
      </c>
      <c r="AQ256" s="7" t="str">
        <f>IF(OR(AP256="Y",AO256="Y"),"MEDIUM",AN256)</f>
        <v>HIGH</v>
      </c>
      <c r="AR256" s="57" t="s">
        <v>92</v>
      </c>
      <c r="AS256" s="57" t="s">
        <v>85</v>
      </c>
      <c r="AT256" s="57" t="s">
        <v>86</v>
      </c>
      <c r="AU256" s="57" t="str">
        <f>IF(AND(AR256="H",AS256="S"),"Y",IF(OR(AND(AR256="L",AS256="S",AT256="Y"),AND(AR256="H",AS256="G",AT256="Y")),"Y","N"))</f>
        <v>N</v>
      </c>
      <c r="AW256" s="57" t="str">
        <f>IF(AU256="N",AQ256,IF(AQ256="LOW","MEDIUM","HIGH"))</f>
        <v>HIGH</v>
      </c>
      <c r="AX256" s="56">
        <f>INDEX('P-07 HACCP score'!$C$3:$E$7,MATCH(E256,'P-07 HACCP score'!$B$3:$B$7,0),MATCH('D-14 Ernst'!A$2,'P-07 HACCP score'!$C$2:$E$2,0))</f>
        <v>1.5</v>
      </c>
      <c r="AY256" s="56">
        <f>INDEX('P-07 HACCP score'!$C$3:$E$7,MATCH(F256,'P-07 HACCP score'!$B$3:$B$7,0),MATCH('D-14 Ernst'!B$2,'P-07 HACCP score'!$C$2:$E$2,0))</f>
        <v>0</v>
      </c>
      <c r="AZ256" s="56">
        <f>INDEX('P-07 HACCP score'!$C$3:$E$7,MATCH(G256,'P-07 HACCP score'!$B$3:$B$7,0),MATCH('D-14 Ernst'!C$2,'P-07 HACCP score'!$C$2:$E$2,0))</f>
        <v>25</v>
      </c>
      <c r="BA256" s="56">
        <f>INDEX('P-07 HACCP score'!$C$3:$E$7,MATCH(H256,'P-07 HACCP score'!$B$3:$B$7,0),MATCH('D-14 Ernst'!D$2,'P-07 HACCP score'!$C$2:$E$2,0))</f>
        <v>15</v>
      </c>
      <c r="BB256" s="61">
        <f>INDEX('P-07 HACCP score'!$C$3:$E$7,MATCH(I256,'P-07 HACCP score'!$B$3:$B$7,0),MATCH('D-14 Ernst'!E$2,'P-07 HACCP score'!$C$2:$E$2,0))</f>
        <v>15</v>
      </c>
      <c r="BC256" s="61">
        <f>INDEX('P-07 HACCP score'!$C$3:$E$7,MATCH(J256,'P-07 HACCP score'!$B$3:$B$7,0),MATCH('D-14 Ernst'!F$2,'P-07 HACCP score'!$C$2:$E$2,0))</f>
        <v>15</v>
      </c>
      <c r="BD256" s="61">
        <f>INDEX('P-07 HACCP score'!$C$3:$E$7,MATCH(K256,'P-07 HACCP score'!$B$3:$B$7,0),MATCH('D-14 Ernst'!G$2,'P-07 HACCP score'!$C$2:$E$2,0))</f>
        <v>1.5</v>
      </c>
      <c r="BE256" s="61">
        <f>INDEX('P-07 HACCP score'!$C$3:$E$7,MATCH(L256,'P-07 HACCP score'!$B$3:$B$7,0),MATCH('D-14 Ernst'!H$2,'P-07 HACCP score'!$C$2:$E$2,0))</f>
        <v>0</v>
      </c>
      <c r="BF256" s="56">
        <f>INDEX('P-07 HACCP score'!$C$3:$E$7,MATCH(M256,'P-07 HACCP score'!$B$3:$B$7,0),MATCH('D-14 Ernst'!I$2,'P-07 HACCP score'!$C$2:$E$2,0))</f>
        <v>1.5</v>
      </c>
      <c r="BG256" s="56">
        <f>INDEX('P-07 HACCP score'!$C$3:$E$7,MATCH(N256,'P-07 HACCP score'!$B$3:$B$7,0),MATCH('D-14 Ernst'!J$2,'P-07 HACCP score'!$C$2:$E$2,0))</f>
        <v>0</v>
      </c>
      <c r="BH256" s="56" t="e">
        <f>INDEX('P-07 HACCP score'!$C$3:$E$7,MATCH(O256,'P-07 HACCP score'!$B$3:$B$7,0),MATCH('D-14 Ernst'!K$2,'P-07 HACCP score'!$C$2:$E$2,0))</f>
        <v>#N/A</v>
      </c>
      <c r="BI256" s="62">
        <f>INDEX('P-07 HACCP score'!$C$3:$E$7,MATCH(P256,'P-07 HACCP score'!$B$3:$B$7,0),MATCH('D-14 Ernst'!L$2,'P-07 HACCP score'!$C$2:$E$2,0))</f>
        <v>0</v>
      </c>
      <c r="BJ256" s="62">
        <f>INDEX('P-07 HACCP score'!$C$3:$E$7,MATCH(Q256,'P-07 HACCP score'!$B$3:$B$7,0),MATCH('D-14 Ernst'!M$2,'P-07 HACCP score'!$C$2:$E$2,0))</f>
        <v>0</v>
      </c>
      <c r="BK256" s="56">
        <f>INDEX('P-07 HACCP score'!$C$3:$E$7,MATCH(R256,'P-07 HACCP score'!$B$3:$B$7,0),MATCH('D-14 Ernst'!N$2,'P-07 HACCP score'!$C$2:$E$2,0))</f>
        <v>2.5</v>
      </c>
      <c r="BL256" s="56">
        <f>INDEX('P-07 HACCP score'!$C$3:$E$7,MATCH(S256,'P-07 HACCP score'!$B$3:$B$7,0),MATCH('D-14 Ernst'!O$2,'P-07 HACCP score'!$C$2:$E$2,0))</f>
        <v>0</v>
      </c>
      <c r="BM256" s="56">
        <f>INDEX('P-07 HACCP score'!$C$3:$E$7,MATCH(T256,'P-07 HACCP score'!$B$3:$B$7,0),MATCH('D-14 Ernst'!P$2,'P-07 HACCP score'!$C$2:$E$2,0))</f>
        <v>0</v>
      </c>
      <c r="BN256" s="56">
        <f>INDEX('P-07 HACCP score'!$C$3:$E$7,MATCH(U256,'P-07 HACCP score'!$B$3:$B$7,0),MATCH('D-14 Ernst'!Q$2,'P-07 HACCP score'!$C$2:$E$2,0))</f>
        <v>0</v>
      </c>
      <c r="BO256" s="56">
        <f>INDEX('P-07 HACCP score'!$C$3:$E$7,MATCH(V256,'P-07 HACCP score'!$B$3:$B$7,0),MATCH('D-14 Ernst'!R$2,'P-07 HACCP score'!$C$2:$E$2,0))</f>
        <v>0</v>
      </c>
      <c r="BP256" s="56">
        <f>INDEX('P-07 HACCP score'!$C$3:$E$7,MATCH(W256,'P-07 HACCP score'!$B$3:$B$7,0),MATCH('D-14 Ernst'!S$2,'P-07 HACCP score'!$C$2:$E$2,0))</f>
        <v>0</v>
      </c>
      <c r="BQ256" s="56" t="e">
        <f>INDEX('P-07 HACCP score'!$C$3:$E$7,MATCH(X256,'P-07 HACCP score'!$B$3:$B$7,0),MATCH('D-14 Ernst'!T$2,'P-07 HACCP score'!$C$2:$E$2,0))</f>
        <v>#N/A</v>
      </c>
      <c r="BR256" s="63">
        <f>INDEX('P-07 HACCP score'!$C$3:$E$7,MATCH(Y256,'P-07 HACCP score'!$B$3:$B$7,0),MATCH('D-14 Ernst'!U$2,'P-07 HACCP score'!$C$2:$E$2,0))</f>
        <v>0</v>
      </c>
      <c r="BS256" s="63">
        <f>INDEX('P-07 HACCP score'!$C$3:$E$7,MATCH(Z256,'P-07 HACCP score'!$B$3:$B$7,0),MATCH('D-14 Ernst'!V$2,'P-07 HACCP score'!$C$2:$E$2,0))</f>
        <v>0</v>
      </c>
      <c r="BT256" s="63">
        <f>INDEX('P-07 HACCP score'!$C$3:$E$7,MATCH(AA256,'P-07 HACCP score'!$B$3:$B$7,0),MATCH('D-14 Ernst'!W$2,'P-07 HACCP score'!$C$2:$E$2,0))</f>
        <v>0</v>
      </c>
      <c r="BU256" s="56">
        <f>INDEX('P-07 HACCP score'!$C$3:$E$7,MATCH(AB256,'P-07 HACCP score'!$B$3:$B$7,0),MATCH('D-14 Ernst'!X$2,'P-07 HACCP score'!$C$2:$E$2,0))</f>
        <v>0</v>
      </c>
      <c r="BV256" s="56">
        <f>INDEX('P-07 HACCP score'!$C$3:$E$7,MATCH(AC256,'P-07 HACCP score'!$B$3:$B$7,0),MATCH('D-14 Ernst'!Y$2,'P-07 HACCP score'!$C$2:$E$2,0))</f>
        <v>0</v>
      </c>
      <c r="BW256" s="56">
        <f>INDEX('P-07 HACCP score'!$C$3:$E$7,MATCH(AD256,'P-07 HACCP score'!$B$3:$B$7,0),MATCH('D-14 Ernst'!Z$2,'P-07 HACCP score'!$C$2:$E$2,0))</f>
        <v>0</v>
      </c>
      <c r="BX256" s="56">
        <f>INDEX('P-07 HACCP score'!$C$3:$E$7,MATCH(AE256,'P-07 HACCP score'!$B$3:$B$7,0),MATCH('D-14 Ernst'!AA$2,'P-07 HACCP score'!$C$2:$E$2,0))</f>
        <v>0</v>
      </c>
      <c r="BY256" s="56">
        <f>INDEX('P-07 HACCP score'!$C$3:$E$7,MATCH(AF256,'P-07 HACCP score'!$B$3:$B$7,0),MATCH('D-14 Ernst'!AB$2,'P-07 HACCP score'!$C$2:$E$2,0))</f>
        <v>0</v>
      </c>
      <c r="BZ256" s="56">
        <f>INDEX('P-07 HACCP score'!$C$3:$E$7,MATCH(AG256,'P-07 HACCP score'!$B$3:$B$7,0),MATCH('D-14 Ernst'!AC$2,'P-07 HACCP score'!$C$2:$E$2,0))</f>
        <v>0</v>
      </c>
      <c r="CA256" s="56">
        <f>INDEX('P-07 HACCP score'!$C$3:$E$7,MATCH(AH256,'P-07 HACCP score'!$B$3:$B$7,0),MATCH('D-14 Ernst'!AD$2,'P-07 HACCP score'!$C$2:$E$2,0))</f>
        <v>0</v>
      </c>
      <c r="CB256" s="56">
        <f>INDEX('P-07 HACCP score'!$C$3:$E$7,MATCH(AI256,'P-07 HACCP score'!$B$3:$B$7,0),MATCH('D-14 Ernst'!AE$2,'P-07 HACCP score'!$C$2:$E$2,0))</f>
        <v>0</v>
      </c>
      <c r="CC256" s="56">
        <f>INDEX('P-07 HACCP score'!$C$3:$E$7,MATCH(AJ256,'P-07 HACCP score'!$B$3:$B$7,0),MATCH('D-14 Ernst'!AF$2,'P-07 HACCP score'!$C$2:$E$2,0))</f>
        <v>0</v>
      </c>
      <c r="CD256" s="56">
        <f>INDEX('P-07 HACCP score'!$C$3:$E$7,MATCH(AK256,'P-07 HACCP score'!$B$3:$B$7,0),MATCH('D-14 Ernst'!AG$2,'P-07 HACCP score'!$C$2:$E$2,0))</f>
        <v>0</v>
      </c>
    </row>
    <row r="257" spans="1:82" x14ac:dyDescent="0.3">
      <c r="A257" s="48">
        <v>50250</v>
      </c>
      <c r="B257" s="49" t="s">
        <v>360</v>
      </c>
      <c r="C257" s="45" t="s">
        <v>123</v>
      </c>
      <c r="D257" s="39">
        <v>1</v>
      </c>
      <c r="E257" s="8" t="s">
        <v>83</v>
      </c>
      <c r="F257" s="7"/>
      <c r="G257" s="7" t="s">
        <v>92</v>
      </c>
      <c r="H257" s="7" t="str">
        <f>IF(COUNTIF(I257:M257,"H"),"H",
IF(COUNTIF(I257:M257,"M"),"M",
IF(COUNTIF(I257:M257,"L"),"L",
IF(COUNTIF(I257:M257,"B"),"B",""))))</f>
        <v>H</v>
      </c>
      <c r="I257" s="10" t="s">
        <v>92</v>
      </c>
      <c r="J257" s="10" t="s">
        <v>92</v>
      </c>
      <c r="K257" s="10" t="s">
        <v>83</v>
      </c>
      <c r="L257" s="10"/>
      <c r="M257" s="10" t="s">
        <v>83</v>
      </c>
      <c r="N257" s="7"/>
      <c r="O257" s="7" t="str">
        <f>IF(COUNTIF(P257:Q257,"H"),"H",
IF(COUNTIF(P257:Q257,"M"),"M",
IF(COUNTIF(P257:Q257,"L"),"L",
IF(COUNTIF(P257:Q257,"B"),"B",""))))</f>
        <v/>
      </c>
      <c r="P257" s="12"/>
      <c r="Q257" s="12"/>
      <c r="R257" s="7" t="s">
        <v>83</v>
      </c>
      <c r="S257" s="7"/>
      <c r="T257" s="7"/>
      <c r="U257" s="7"/>
      <c r="V257" s="7"/>
      <c r="W257" s="7"/>
      <c r="X257" s="7" t="str">
        <f>IF(COUNTIF(Y257:AA257,"H"),"H",
IF(COUNTIF(Y257:AA257,"M"),"M",
IF(COUNTIF(Y257:AA257,"L"),"L",
IF(COUNTIF(Y257:AA257,"B"),"B",""))))</f>
        <v/>
      </c>
      <c r="Y257" s="25"/>
      <c r="Z257" s="25"/>
      <c r="AA257" s="25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>
        <f>COUNTIF(AX257:BA257,5)+COUNTIF(BG257:BH257,5)+COUNTIF(BK257:BQ257,5)+COUNTIF(BU257:CD257,5)+COUNTIF(AX257:BA257,9)+COUNTIF(BG257:BH257,9)+COUNTIF(BK257:BQ257,9)+COUNTIF(BU257:CD257,9)</f>
        <v>0</v>
      </c>
      <c r="AM257" s="7">
        <f>COUNTIF(AX257:BA257,15)+COUNTIF(BG257:BH257,15)+COUNTIF(BK257:BQ257,15)+COUNTIF(BU257:CD257,15)+COUNTIF(AX257:BA257,25)+COUNTIF(BG257:BH257,25)+COUNTIF(BK257:BQ257,25)+COUNTIF(BU257:CD257,25)</f>
        <v>2</v>
      </c>
      <c r="AN257" s="7" t="str">
        <f>IF(AM257&gt;=1,"HIGH",IF(AL257&gt;=2,"MEDIUM","LOW"))</f>
        <v>HIGH</v>
      </c>
      <c r="AO257" s="7" t="str">
        <f>IF(AND(AM257=1,OR(H257="H",AB257="H"),TEXT(D257,0)&lt;&gt;"4"),"Y","N" )</f>
        <v>N</v>
      </c>
      <c r="AP257" s="7" t="s">
        <v>85</v>
      </c>
      <c r="AQ257" s="7" t="str">
        <f>IF(OR(AP257="Y",AO257="Y"),"MEDIUM",AN257)</f>
        <v>HIGH</v>
      </c>
      <c r="AR257" s="57" t="s">
        <v>92</v>
      </c>
      <c r="AS257" s="57" t="s">
        <v>85</v>
      </c>
      <c r="AT257" s="57" t="s">
        <v>86</v>
      </c>
      <c r="AU257" s="57" t="str">
        <f>IF(AND(AR257="H",AS257="S"),"Y",IF(OR(AND(AR257="L",AS257="S",AT257="Y"),AND(AR257="H",AS257="G",AT257="Y")),"Y","N"))</f>
        <v>N</v>
      </c>
      <c r="AW257" s="57" t="str">
        <f>IF(AU257="N",AQ257,IF(AQ257="LOW","MEDIUM","HIGH"))</f>
        <v>HIGH</v>
      </c>
      <c r="AX257" s="56">
        <f>INDEX('P-07 HACCP score'!$C$3:$E$7,MATCH(E257,'P-07 HACCP score'!$B$3:$B$7,0),MATCH('D-14 Ernst'!A$2,'P-07 HACCP score'!$C$2:$E$2,0))</f>
        <v>1.5</v>
      </c>
      <c r="AY257" s="56">
        <f>INDEX('P-07 HACCP score'!$C$3:$E$7,MATCH(F257,'P-07 HACCP score'!$B$3:$B$7,0),MATCH('D-14 Ernst'!B$2,'P-07 HACCP score'!$C$2:$E$2,0))</f>
        <v>0</v>
      </c>
      <c r="AZ257" s="56">
        <f>INDEX('P-07 HACCP score'!$C$3:$E$7,MATCH(G257,'P-07 HACCP score'!$B$3:$B$7,0),MATCH('D-14 Ernst'!C$2,'P-07 HACCP score'!$C$2:$E$2,0))</f>
        <v>25</v>
      </c>
      <c r="BA257" s="56">
        <f>INDEX('P-07 HACCP score'!$C$3:$E$7,MATCH(H257,'P-07 HACCP score'!$B$3:$B$7,0),MATCH('D-14 Ernst'!D$2,'P-07 HACCP score'!$C$2:$E$2,0))</f>
        <v>15</v>
      </c>
      <c r="BB257" s="61">
        <f>INDEX('P-07 HACCP score'!$C$3:$E$7,MATCH(I257,'P-07 HACCP score'!$B$3:$B$7,0),MATCH('D-14 Ernst'!E$2,'P-07 HACCP score'!$C$2:$E$2,0))</f>
        <v>15</v>
      </c>
      <c r="BC257" s="61">
        <f>INDEX('P-07 HACCP score'!$C$3:$E$7,MATCH(J257,'P-07 HACCP score'!$B$3:$B$7,0),MATCH('D-14 Ernst'!F$2,'P-07 HACCP score'!$C$2:$E$2,0))</f>
        <v>15</v>
      </c>
      <c r="BD257" s="61">
        <f>INDEX('P-07 HACCP score'!$C$3:$E$7,MATCH(K257,'P-07 HACCP score'!$B$3:$B$7,0),MATCH('D-14 Ernst'!G$2,'P-07 HACCP score'!$C$2:$E$2,0))</f>
        <v>1.5</v>
      </c>
      <c r="BE257" s="61">
        <f>INDEX('P-07 HACCP score'!$C$3:$E$7,MATCH(L257,'P-07 HACCP score'!$B$3:$B$7,0),MATCH('D-14 Ernst'!H$2,'P-07 HACCP score'!$C$2:$E$2,0))</f>
        <v>0</v>
      </c>
      <c r="BF257" s="56">
        <f>INDEX('P-07 HACCP score'!$C$3:$E$7,MATCH(M257,'P-07 HACCP score'!$B$3:$B$7,0),MATCH('D-14 Ernst'!I$2,'P-07 HACCP score'!$C$2:$E$2,0))</f>
        <v>1.5</v>
      </c>
      <c r="BG257" s="56">
        <f>INDEX('P-07 HACCP score'!$C$3:$E$7,MATCH(N257,'P-07 HACCP score'!$B$3:$B$7,0),MATCH('D-14 Ernst'!J$2,'P-07 HACCP score'!$C$2:$E$2,0))</f>
        <v>0</v>
      </c>
      <c r="BH257" s="56" t="e">
        <f>INDEX('P-07 HACCP score'!$C$3:$E$7,MATCH(O257,'P-07 HACCP score'!$B$3:$B$7,0),MATCH('D-14 Ernst'!K$2,'P-07 HACCP score'!$C$2:$E$2,0))</f>
        <v>#N/A</v>
      </c>
      <c r="BI257" s="62">
        <f>INDEX('P-07 HACCP score'!$C$3:$E$7,MATCH(P257,'P-07 HACCP score'!$B$3:$B$7,0),MATCH('D-14 Ernst'!L$2,'P-07 HACCP score'!$C$2:$E$2,0))</f>
        <v>0</v>
      </c>
      <c r="BJ257" s="62">
        <f>INDEX('P-07 HACCP score'!$C$3:$E$7,MATCH(Q257,'P-07 HACCP score'!$B$3:$B$7,0),MATCH('D-14 Ernst'!M$2,'P-07 HACCP score'!$C$2:$E$2,0))</f>
        <v>0</v>
      </c>
      <c r="BK257" s="56">
        <f>INDEX('P-07 HACCP score'!$C$3:$E$7,MATCH(R257,'P-07 HACCP score'!$B$3:$B$7,0),MATCH('D-14 Ernst'!N$2,'P-07 HACCP score'!$C$2:$E$2,0))</f>
        <v>2.5</v>
      </c>
      <c r="BL257" s="56">
        <f>INDEX('P-07 HACCP score'!$C$3:$E$7,MATCH(S257,'P-07 HACCP score'!$B$3:$B$7,0),MATCH('D-14 Ernst'!O$2,'P-07 HACCP score'!$C$2:$E$2,0))</f>
        <v>0</v>
      </c>
      <c r="BM257" s="56">
        <f>INDEX('P-07 HACCP score'!$C$3:$E$7,MATCH(T257,'P-07 HACCP score'!$B$3:$B$7,0),MATCH('D-14 Ernst'!P$2,'P-07 HACCP score'!$C$2:$E$2,0))</f>
        <v>0</v>
      </c>
      <c r="BN257" s="56">
        <f>INDEX('P-07 HACCP score'!$C$3:$E$7,MATCH(U257,'P-07 HACCP score'!$B$3:$B$7,0),MATCH('D-14 Ernst'!Q$2,'P-07 HACCP score'!$C$2:$E$2,0))</f>
        <v>0</v>
      </c>
      <c r="BO257" s="56">
        <f>INDEX('P-07 HACCP score'!$C$3:$E$7,MATCH(V257,'P-07 HACCP score'!$B$3:$B$7,0),MATCH('D-14 Ernst'!R$2,'P-07 HACCP score'!$C$2:$E$2,0))</f>
        <v>0</v>
      </c>
      <c r="BP257" s="56">
        <f>INDEX('P-07 HACCP score'!$C$3:$E$7,MATCH(W257,'P-07 HACCP score'!$B$3:$B$7,0),MATCH('D-14 Ernst'!S$2,'P-07 HACCP score'!$C$2:$E$2,0))</f>
        <v>0</v>
      </c>
      <c r="BQ257" s="56" t="e">
        <f>INDEX('P-07 HACCP score'!$C$3:$E$7,MATCH(X257,'P-07 HACCP score'!$B$3:$B$7,0),MATCH('D-14 Ernst'!T$2,'P-07 HACCP score'!$C$2:$E$2,0))</f>
        <v>#N/A</v>
      </c>
      <c r="BR257" s="63">
        <f>INDEX('P-07 HACCP score'!$C$3:$E$7,MATCH(Y257,'P-07 HACCP score'!$B$3:$B$7,0),MATCH('D-14 Ernst'!U$2,'P-07 HACCP score'!$C$2:$E$2,0))</f>
        <v>0</v>
      </c>
      <c r="BS257" s="63">
        <f>INDEX('P-07 HACCP score'!$C$3:$E$7,MATCH(Z257,'P-07 HACCP score'!$B$3:$B$7,0),MATCH('D-14 Ernst'!V$2,'P-07 HACCP score'!$C$2:$E$2,0))</f>
        <v>0</v>
      </c>
      <c r="BT257" s="63">
        <f>INDEX('P-07 HACCP score'!$C$3:$E$7,MATCH(AA257,'P-07 HACCP score'!$B$3:$B$7,0),MATCH('D-14 Ernst'!W$2,'P-07 HACCP score'!$C$2:$E$2,0))</f>
        <v>0</v>
      </c>
      <c r="BU257" s="56">
        <f>INDEX('P-07 HACCP score'!$C$3:$E$7,MATCH(AB257,'P-07 HACCP score'!$B$3:$B$7,0),MATCH('D-14 Ernst'!X$2,'P-07 HACCP score'!$C$2:$E$2,0))</f>
        <v>0</v>
      </c>
      <c r="BV257" s="56">
        <f>INDEX('P-07 HACCP score'!$C$3:$E$7,MATCH(AC257,'P-07 HACCP score'!$B$3:$B$7,0),MATCH('D-14 Ernst'!Y$2,'P-07 HACCP score'!$C$2:$E$2,0))</f>
        <v>0</v>
      </c>
      <c r="BW257" s="56">
        <f>INDEX('P-07 HACCP score'!$C$3:$E$7,MATCH(AD257,'P-07 HACCP score'!$B$3:$B$7,0),MATCH('D-14 Ernst'!Z$2,'P-07 HACCP score'!$C$2:$E$2,0))</f>
        <v>0</v>
      </c>
      <c r="BX257" s="56">
        <f>INDEX('P-07 HACCP score'!$C$3:$E$7,MATCH(AE257,'P-07 HACCP score'!$B$3:$B$7,0),MATCH('D-14 Ernst'!AA$2,'P-07 HACCP score'!$C$2:$E$2,0))</f>
        <v>0</v>
      </c>
      <c r="BY257" s="56">
        <f>INDEX('P-07 HACCP score'!$C$3:$E$7,MATCH(AF257,'P-07 HACCP score'!$B$3:$B$7,0),MATCH('D-14 Ernst'!AB$2,'P-07 HACCP score'!$C$2:$E$2,0))</f>
        <v>0</v>
      </c>
      <c r="BZ257" s="56">
        <f>INDEX('P-07 HACCP score'!$C$3:$E$7,MATCH(AG257,'P-07 HACCP score'!$B$3:$B$7,0),MATCH('D-14 Ernst'!AC$2,'P-07 HACCP score'!$C$2:$E$2,0))</f>
        <v>0</v>
      </c>
      <c r="CA257" s="56">
        <f>INDEX('P-07 HACCP score'!$C$3:$E$7,MATCH(AH257,'P-07 HACCP score'!$B$3:$B$7,0),MATCH('D-14 Ernst'!AD$2,'P-07 HACCP score'!$C$2:$E$2,0))</f>
        <v>0</v>
      </c>
      <c r="CB257" s="56">
        <f>INDEX('P-07 HACCP score'!$C$3:$E$7,MATCH(AI257,'P-07 HACCP score'!$B$3:$B$7,0),MATCH('D-14 Ernst'!AE$2,'P-07 HACCP score'!$C$2:$E$2,0))</f>
        <v>0</v>
      </c>
      <c r="CC257" s="56">
        <f>INDEX('P-07 HACCP score'!$C$3:$E$7,MATCH(AJ257,'P-07 HACCP score'!$B$3:$B$7,0),MATCH('D-14 Ernst'!AF$2,'P-07 HACCP score'!$C$2:$E$2,0))</f>
        <v>0</v>
      </c>
      <c r="CD257" s="56">
        <f>INDEX('P-07 HACCP score'!$C$3:$E$7,MATCH(AK257,'P-07 HACCP score'!$B$3:$B$7,0),MATCH('D-14 Ernst'!AG$2,'P-07 HACCP score'!$C$2:$E$2,0))</f>
        <v>0</v>
      </c>
    </row>
    <row r="258" spans="1:82" x14ac:dyDescent="0.3">
      <c r="A258" s="48">
        <v>50231</v>
      </c>
      <c r="B258" s="51" t="s">
        <v>361</v>
      </c>
      <c r="C258" s="45" t="s">
        <v>123</v>
      </c>
      <c r="D258" s="39">
        <v>1</v>
      </c>
      <c r="E258" s="8" t="s">
        <v>83</v>
      </c>
      <c r="F258" s="7"/>
      <c r="G258" s="7" t="s">
        <v>92</v>
      </c>
      <c r="H258" s="7" t="str">
        <f>IF(COUNTIF(I258:M258,"H"),"H",
IF(COUNTIF(I258:M258,"M"),"M",
IF(COUNTIF(I258:M258,"L"),"L",
IF(COUNTIF(I258:M258,"B"),"B",""))))</f>
        <v>H</v>
      </c>
      <c r="I258" s="10" t="s">
        <v>92</v>
      </c>
      <c r="J258" s="10" t="s">
        <v>92</v>
      </c>
      <c r="K258" s="10" t="s">
        <v>83</v>
      </c>
      <c r="L258" s="10"/>
      <c r="M258" s="10" t="s">
        <v>83</v>
      </c>
      <c r="N258" s="7"/>
      <c r="O258" s="7" t="str">
        <f>IF(COUNTIF(P258:Q258,"H"),"H",
IF(COUNTIF(P258:Q258,"M"),"M",
IF(COUNTIF(P258:Q258,"L"),"L",
IF(COUNTIF(P258:Q258,"B"),"B",""))))</f>
        <v/>
      </c>
      <c r="P258" s="12"/>
      <c r="Q258" s="12"/>
      <c r="R258" s="7" t="s">
        <v>83</v>
      </c>
      <c r="S258" s="7"/>
      <c r="T258" s="7"/>
      <c r="U258" s="7"/>
      <c r="V258" s="7"/>
      <c r="W258" s="7"/>
      <c r="X258" s="7" t="str">
        <f>IF(COUNTIF(Y258:AA258,"H"),"H",
IF(COUNTIF(Y258:AA258,"M"),"M",
IF(COUNTIF(Y258:AA258,"L"),"L",
IF(COUNTIF(Y258:AA258,"B"),"B",""))))</f>
        <v/>
      </c>
      <c r="Y258" s="25"/>
      <c r="Z258" s="25"/>
      <c r="AA258" s="25"/>
      <c r="AB258" s="13" t="s">
        <v>102</v>
      </c>
      <c r="AC258" s="7"/>
      <c r="AD258" s="7"/>
      <c r="AE258" s="7"/>
      <c r="AF258" s="7"/>
      <c r="AG258" s="7"/>
      <c r="AH258" s="7"/>
      <c r="AI258" s="7"/>
      <c r="AJ258" s="7"/>
      <c r="AK258" s="7"/>
      <c r="AL258" s="7">
        <f>COUNTIF(AX258:BA258,5)+COUNTIF(BG258:BH258,5)+COUNTIF(BK258:BQ258,5)+COUNTIF(BU258:CD258,5)+COUNTIF(AX258:BA258,9)+COUNTIF(BG258:BH258,9)+COUNTIF(BK258:BQ258,9)+COUNTIF(BU258:CD258,9)</f>
        <v>1</v>
      </c>
      <c r="AM258" s="7">
        <f>COUNTIF(AX258:BA258,15)+COUNTIF(BG258:BH258,15)+COUNTIF(BK258:BQ258,15)+COUNTIF(BU258:CD258,15)+COUNTIF(AX258:BA258,25)+COUNTIF(BG258:BH258,25)+COUNTIF(BK258:BQ258,25)+COUNTIF(BU258:CD258,25)</f>
        <v>2</v>
      </c>
      <c r="AN258" s="7" t="str">
        <f>IF(AM258&gt;=1,"HIGH",IF(AL258&gt;=2,"MEDIUM","LOW"))</f>
        <v>HIGH</v>
      </c>
      <c r="AO258" s="7" t="str">
        <f>IF(AND(AM258=1,OR(H258="H",AB258="H"),TEXT(D258,0)&lt;&gt;"4"),"Y","N" )</f>
        <v>N</v>
      </c>
      <c r="AP258" s="7" t="s">
        <v>85</v>
      </c>
      <c r="AQ258" s="7" t="str">
        <f>IF(OR(AP258="Y",AO258="Y"),"MEDIUM",AN258)</f>
        <v>HIGH</v>
      </c>
      <c r="AR258" s="57" t="s">
        <v>92</v>
      </c>
      <c r="AS258" s="57" t="s">
        <v>85</v>
      </c>
      <c r="AT258" s="57" t="s">
        <v>86</v>
      </c>
      <c r="AU258" s="57" t="str">
        <f>IF(AND(AR258="H",AS258="S"),"Y",IF(OR(AND(AR258="L",AS258="S",AT258="Y"),AND(AR258="H",AS258="G",AT258="Y")),"Y","N"))</f>
        <v>N</v>
      </c>
      <c r="AW258" s="57" t="str">
        <f>IF(AU258="N",AQ258,IF(AQ258="LOW","MEDIUM","HIGH"))</f>
        <v>HIGH</v>
      </c>
      <c r="AX258" s="56">
        <f>INDEX('P-07 HACCP score'!$C$3:$E$7,MATCH(E258,'P-07 HACCP score'!$B$3:$B$7,0),MATCH('D-14 Ernst'!A$2,'P-07 HACCP score'!$C$2:$E$2,0))</f>
        <v>1.5</v>
      </c>
      <c r="AY258" s="56">
        <f>INDEX('P-07 HACCP score'!$C$3:$E$7,MATCH(F258,'P-07 HACCP score'!$B$3:$B$7,0),MATCH('D-14 Ernst'!B$2,'P-07 HACCP score'!$C$2:$E$2,0))</f>
        <v>0</v>
      </c>
      <c r="AZ258" s="56">
        <f>INDEX('P-07 HACCP score'!$C$3:$E$7,MATCH(G258,'P-07 HACCP score'!$B$3:$B$7,0),MATCH('D-14 Ernst'!C$2,'P-07 HACCP score'!$C$2:$E$2,0))</f>
        <v>25</v>
      </c>
      <c r="BA258" s="56">
        <f>INDEX('P-07 HACCP score'!$C$3:$E$7,MATCH(H258,'P-07 HACCP score'!$B$3:$B$7,0),MATCH('D-14 Ernst'!D$2,'P-07 HACCP score'!$C$2:$E$2,0))</f>
        <v>15</v>
      </c>
      <c r="BB258" s="61">
        <f>INDEX('P-07 HACCP score'!$C$3:$E$7,MATCH(I258,'P-07 HACCP score'!$B$3:$B$7,0),MATCH('D-14 Ernst'!E$2,'P-07 HACCP score'!$C$2:$E$2,0))</f>
        <v>15</v>
      </c>
      <c r="BC258" s="61">
        <f>INDEX('P-07 HACCP score'!$C$3:$E$7,MATCH(J258,'P-07 HACCP score'!$B$3:$B$7,0),MATCH('D-14 Ernst'!F$2,'P-07 HACCP score'!$C$2:$E$2,0))</f>
        <v>15</v>
      </c>
      <c r="BD258" s="61">
        <f>INDEX('P-07 HACCP score'!$C$3:$E$7,MATCH(K258,'P-07 HACCP score'!$B$3:$B$7,0),MATCH('D-14 Ernst'!G$2,'P-07 HACCP score'!$C$2:$E$2,0))</f>
        <v>1.5</v>
      </c>
      <c r="BE258" s="61">
        <f>INDEX('P-07 HACCP score'!$C$3:$E$7,MATCH(L258,'P-07 HACCP score'!$B$3:$B$7,0),MATCH('D-14 Ernst'!H$2,'P-07 HACCP score'!$C$2:$E$2,0))</f>
        <v>0</v>
      </c>
      <c r="BF258" s="56">
        <f>INDEX('P-07 HACCP score'!$C$3:$E$7,MATCH(M258,'P-07 HACCP score'!$B$3:$B$7,0),MATCH('D-14 Ernst'!I$2,'P-07 HACCP score'!$C$2:$E$2,0))</f>
        <v>1.5</v>
      </c>
      <c r="BG258" s="56">
        <f>INDEX('P-07 HACCP score'!$C$3:$E$7,MATCH(N258,'P-07 HACCP score'!$B$3:$B$7,0),MATCH('D-14 Ernst'!J$2,'P-07 HACCP score'!$C$2:$E$2,0))</f>
        <v>0</v>
      </c>
      <c r="BH258" s="56" t="e">
        <f>INDEX('P-07 HACCP score'!$C$3:$E$7,MATCH(O258,'P-07 HACCP score'!$B$3:$B$7,0),MATCH('D-14 Ernst'!K$2,'P-07 HACCP score'!$C$2:$E$2,0))</f>
        <v>#N/A</v>
      </c>
      <c r="BI258" s="62">
        <f>INDEX('P-07 HACCP score'!$C$3:$E$7,MATCH(P258,'P-07 HACCP score'!$B$3:$B$7,0),MATCH('D-14 Ernst'!L$2,'P-07 HACCP score'!$C$2:$E$2,0))</f>
        <v>0</v>
      </c>
      <c r="BJ258" s="62">
        <f>INDEX('P-07 HACCP score'!$C$3:$E$7,MATCH(Q258,'P-07 HACCP score'!$B$3:$B$7,0),MATCH('D-14 Ernst'!M$2,'P-07 HACCP score'!$C$2:$E$2,0))</f>
        <v>0</v>
      </c>
      <c r="BK258" s="56">
        <f>INDEX('P-07 HACCP score'!$C$3:$E$7,MATCH(R258,'P-07 HACCP score'!$B$3:$B$7,0),MATCH('D-14 Ernst'!N$2,'P-07 HACCP score'!$C$2:$E$2,0))</f>
        <v>2.5</v>
      </c>
      <c r="BL258" s="56">
        <f>INDEX('P-07 HACCP score'!$C$3:$E$7,MATCH(S258,'P-07 HACCP score'!$B$3:$B$7,0),MATCH('D-14 Ernst'!O$2,'P-07 HACCP score'!$C$2:$E$2,0))</f>
        <v>0</v>
      </c>
      <c r="BM258" s="56">
        <f>INDEX('P-07 HACCP score'!$C$3:$E$7,MATCH(T258,'P-07 HACCP score'!$B$3:$B$7,0),MATCH('D-14 Ernst'!P$2,'P-07 HACCP score'!$C$2:$E$2,0))</f>
        <v>0</v>
      </c>
      <c r="BN258" s="56">
        <f>INDEX('P-07 HACCP score'!$C$3:$E$7,MATCH(U258,'P-07 HACCP score'!$B$3:$B$7,0),MATCH('D-14 Ernst'!Q$2,'P-07 HACCP score'!$C$2:$E$2,0))</f>
        <v>0</v>
      </c>
      <c r="BO258" s="56">
        <f>INDEX('P-07 HACCP score'!$C$3:$E$7,MATCH(V258,'P-07 HACCP score'!$B$3:$B$7,0),MATCH('D-14 Ernst'!R$2,'P-07 HACCP score'!$C$2:$E$2,0))</f>
        <v>0</v>
      </c>
      <c r="BP258" s="56">
        <f>INDEX('P-07 HACCP score'!$C$3:$E$7,MATCH(W258,'P-07 HACCP score'!$B$3:$B$7,0),MATCH('D-14 Ernst'!S$2,'P-07 HACCP score'!$C$2:$E$2,0))</f>
        <v>0</v>
      </c>
      <c r="BQ258" s="56" t="e">
        <f>INDEX('P-07 HACCP score'!$C$3:$E$7,MATCH(X258,'P-07 HACCP score'!$B$3:$B$7,0),MATCH('D-14 Ernst'!T$2,'P-07 HACCP score'!$C$2:$E$2,0))</f>
        <v>#N/A</v>
      </c>
      <c r="BR258" s="63">
        <f>INDEX('P-07 HACCP score'!$C$3:$E$7,MATCH(Y258,'P-07 HACCP score'!$B$3:$B$7,0),MATCH('D-14 Ernst'!U$2,'P-07 HACCP score'!$C$2:$E$2,0))</f>
        <v>0</v>
      </c>
      <c r="BS258" s="63">
        <f>INDEX('P-07 HACCP score'!$C$3:$E$7,MATCH(Z258,'P-07 HACCP score'!$B$3:$B$7,0),MATCH('D-14 Ernst'!V$2,'P-07 HACCP score'!$C$2:$E$2,0))</f>
        <v>0</v>
      </c>
      <c r="BT258" s="63">
        <f>INDEX('P-07 HACCP score'!$C$3:$E$7,MATCH(AA258,'P-07 HACCP score'!$B$3:$B$7,0),MATCH('D-14 Ernst'!W$2,'P-07 HACCP score'!$C$2:$E$2,0))</f>
        <v>0</v>
      </c>
      <c r="BU258" s="56">
        <f>INDEX('P-07 HACCP score'!$C$3:$E$7,MATCH(AB258,'P-07 HACCP score'!$B$3:$B$7,0),MATCH('D-14 Ernst'!X$2,'P-07 HACCP score'!$C$2:$E$2,0))</f>
        <v>9</v>
      </c>
      <c r="BV258" s="56">
        <f>INDEX('P-07 HACCP score'!$C$3:$E$7,MATCH(AC258,'P-07 HACCP score'!$B$3:$B$7,0),MATCH('D-14 Ernst'!Y$2,'P-07 HACCP score'!$C$2:$E$2,0))</f>
        <v>0</v>
      </c>
      <c r="BW258" s="56">
        <f>INDEX('P-07 HACCP score'!$C$3:$E$7,MATCH(AD258,'P-07 HACCP score'!$B$3:$B$7,0),MATCH('D-14 Ernst'!Z$2,'P-07 HACCP score'!$C$2:$E$2,0))</f>
        <v>0</v>
      </c>
      <c r="BX258" s="56">
        <f>INDEX('P-07 HACCP score'!$C$3:$E$7,MATCH(AE258,'P-07 HACCP score'!$B$3:$B$7,0),MATCH('D-14 Ernst'!AA$2,'P-07 HACCP score'!$C$2:$E$2,0))</f>
        <v>0</v>
      </c>
      <c r="BY258" s="56">
        <f>INDEX('P-07 HACCP score'!$C$3:$E$7,MATCH(AF258,'P-07 HACCP score'!$B$3:$B$7,0),MATCH('D-14 Ernst'!AB$2,'P-07 HACCP score'!$C$2:$E$2,0))</f>
        <v>0</v>
      </c>
      <c r="BZ258" s="56">
        <f>INDEX('P-07 HACCP score'!$C$3:$E$7,MATCH(AG258,'P-07 HACCP score'!$B$3:$B$7,0),MATCH('D-14 Ernst'!AC$2,'P-07 HACCP score'!$C$2:$E$2,0))</f>
        <v>0</v>
      </c>
      <c r="CA258" s="56">
        <f>INDEX('P-07 HACCP score'!$C$3:$E$7,MATCH(AH258,'P-07 HACCP score'!$B$3:$B$7,0),MATCH('D-14 Ernst'!AD$2,'P-07 HACCP score'!$C$2:$E$2,0))</f>
        <v>0</v>
      </c>
      <c r="CB258" s="56">
        <f>INDEX('P-07 HACCP score'!$C$3:$E$7,MATCH(AI258,'P-07 HACCP score'!$B$3:$B$7,0),MATCH('D-14 Ernst'!AE$2,'P-07 HACCP score'!$C$2:$E$2,0))</f>
        <v>0</v>
      </c>
      <c r="CC258" s="56">
        <f>INDEX('P-07 HACCP score'!$C$3:$E$7,MATCH(AJ258,'P-07 HACCP score'!$B$3:$B$7,0),MATCH('D-14 Ernst'!AF$2,'P-07 HACCP score'!$C$2:$E$2,0))</f>
        <v>0</v>
      </c>
      <c r="CD258" s="56">
        <f>INDEX('P-07 HACCP score'!$C$3:$E$7,MATCH(AK258,'P-07 HACCP score'!$B$3:$B$7,0),MATCH('D-14 Ernst'!AG$2,'P-07 HACCP score'!$C$2:$E$2,0))</f>
        <v>0</v>
      </c>
    </row>
    <row r="259" spans="1:82" x14ac:dyDescent="0.3">
      <c r="A259" s="50">
        <v>50312</v>
      </c>
      <c r="B259" s="49" t="s">
        <v>362</v>
      </c>
      <c r="C259" s="45" t="s">
        <v>123</v>
      </c>
      <c r="D259" s="39">
        <v>1</v>
      </c>
      <c r="E259" s="8" t="s">
        <v>83</v>
      </c>
      <c r="F259" s="7"/>
      <c r="G259" s="7" t="s">
        <v>102</v>
      </c>
      <c r="H259" s="7" t="str">
        <f>IF(COUNTIF(I259:M259,"H"),"H",
IF(COUNTIF(I259:M259,"M"),"M",
IF(COUNTIF(I259:M259,"L"),"L",
IF(COUNTIF(I259:M259,"B"),"B",""))))</f>
        <v>M</v>
      </c>
      <c r="I259" s="10" t="s">
        <v>102</v>
      </c>
      <c r="J259" s="10" t="s">
        <v>102</v>
      </c>
      <c r="K259" s="10" t="s">
        <v>83</v>
      </c>
      <c r="L259" s="10"/>
      <c r="M259" s="10" t="s">
        <v>83</v>
      </c>
      <c r="N259" s="7"/>
      <c r="O259" s="7" t="str">
        <f>IF(COUNTIF(P259:Q259,"H"),"H",
IF(COUNTIF(P259:Q259,"M"),"M",
IF(COUNTIF(P259:Q259,"L"),"L",
IF(COUNTIF(P259:Q259,"B"),"B",""))))</f>
        <v/>
      </c>
      <c r="P259" s="12"/>
      <c r="Q259" s="12"/>
      <c r="R259" s="7" t="s">
        <v>83</v>
      </c>
      <c r="S259" s="7"/>
      <c r="T259" s="7"/>
      <c r="U259" s="7"/>
      <c r="V259" s="7"/>
      <c r="W259" s="7"/>
      <c r="X259" s="7" t="str">
        <f>IF(COUNTIF(Y259:AA259,"H"),"H",
IF(COUNTIF(Y259:AA259,"M"),"M",
IF(COUNTIF(Y259:AA259,"L"),"L",
IF(COUNTIF(Y259:AA259,"B"),"B",""))))</f>
        <v/>
      </c>
      <c r="Y259" s="25"/>
      <c r="Z259" s="25"/>
      <c r="AA259" s="25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>
        <f>COUNTIF(AX259:BA259,5)+COUNTIF(BG259:BH259,5)+COUNTIF(BK259:BQ259,5)+COUNTIF(BU259:CD259,5)+COUNTIF(AX259:BA259,9)+COUNTIF(BG259:BH259,9)+COUNTIF(BK259:BQ259,9)+COUNTIF(BU259:CD259,9)</f>
        <v>1</v>
      </c>
      <c r="AM259" s="7">
        <f>COUNTIF(AX259:BA259,15)+COUNTIF(BG259:BH259,15)+COUNTIF(BK259:BQ259,15)+COUNTIF(BU259:CD259,15)+COUNTIF(AX259:BA259,25)+COUNTIF(BG259:BH259,25)+COUNTIF(BK259:BQ259,25)+COUNTIF(BU259:CD259,25)</f>
        <v>1</v>
      </c>
      <c r="AN259" s="7" t="str">
        <f>IF(AM259&gt;=1,"HIGH",IF(AL259&gt;=2,"MEDIUM","LOW"))</f>
        <v>HIGH</v>
      </c>
      <c r="AO259" s="7" t="str">
        <f>IF(AND(AM259=1,OR(H259="H",AB259="H"),TEXT(D259,0)&lt;&gt;"4"),"Y","N" )</f>
        <v>N</v>
      </c>
      <c r="AP259" s="7" t="s">
        <v>85</v>
      </c>
      <c r="AQ259" s="7" t="str">
        <f>IF(OR(AP259="Y",AO259="Y"),"MEDIUM",AN259)</f>
        <v>HIGH</v>
      </c>
      <c r="AR259" s="57" t="s">
        <v>92</v>
      </c>
      <c r="AS259" s="57" t="s">
        <v>85</v>
      </c>
      <c r="AT259" s="57" t="s">
        <v>85</v>
      </c>
      <c r="AU259" s="57" t="str">
        <f>IF(AND(AR259="H",AS259="S"),"Y",IF(OR(AND(AR259="L",AS259="S",AT259="Y"),AND(AR259="H",AS259="G",AT259="Y")),"Y","N"))</f>
        <v>N</v>
      </c>
      <c r="AW259" s="57" t="str">
        <f>IF(AU259="N",AQ259,IF(AQ259="LOW","MEDIUM","HIGH"))</f>
        <v>HIGH</v>
      </c>
      <c r="AX259" s="56">
        <f>INDEX('P-07 HACCP score'!$C$3:$E$7,MATCH(E259,'P-07 HACCP score'!$B$3:$B$7,0),MATCH('D-14 Ernst'!A$2,'P-07 HACCP score'!$C$2:$E$2,0))</f>
        <v>1.5</v>
      </c>
      <c r="AY259" s="56">
        <f>INDEX('P-07 HACCP score'!$C$3:$E$7,MATCH(F259,'P-07 HACCP score'!$B$3:$B$7,0),MATCH('D-14 Ernst'!B$2,'P-07 HACCP score'!$C$2:$E$2,0))</f>
        <v>0</v>
      </c>
      <c r="AZ259" s="56">
        <f>INDEX('P-07 HACCP score'!$C$3:$E$7,MATCH(G259,'P-07 HACCP score'!$B$3:$B$7,0),MATCH('D-14 Ernst'!C$2,'P-07 HACCP score'!$C$2:$E$2,0))</f>
        <v>15</v>
      </c>
      <c r="BA259" s="56">
        <f>INDEX('P-07 HACCP score'!$C$3:$E$7,MATCH(H259,'P-07 HACCP score'!$B$3:$B$7,0),MATCH('D-14 Ernst'!D$2,'P-07 HACCP score'!$C$2:$E$2,0))</f>
        <v>9</v>
      </c>
      <c r="BB259" s="61">
        <f>INDEX('P-07 HACCP score'!$C$3:$E$7,MATCH(I259,'P-07 HACCP score'!$B$3:$B$7,0),MATCH('D-14 Ernst'!E$2,'P-07 HACCP score'!$C$2:$E$2,0))</f>
        <v>9</v>
      </c>
      <c r="BC259" s="61">
        <f>INDEX('P-07 HACCP score'!$C$3:$E$7,MATCH(J259,'P-07 HACCP score'!$B$3:$B$7,0),MATCH('D-14 Ernst'!F$2,'P-07 HACCP score'!$C$2:$E$2,0))</f>
        <v>9</v>
      </c>
      <c r="BD259" s="61">
        <f>INDEX('P-07 HACCP score'!$C$3:$E$7,MATCH(K259,'P-07 HACCP score'!$B$3:$B$7,0),MATCH('D-14 Ernst'!G$2,'P-07 HACCP score'!$C$2:$E$2,0))</f>
        <v>1.5</v>
      </c>
      <c r="BE259" s="61">
        <f>INDEX('P-07 HACCP score'!$C$3:$E$7,MATCH(L259,'P-07 HACCP score'!$B$3:$B$7,0),MATCH('D-14 Ernst'!H$2,'P-07 HACCP score'!$C$2:$E$2,0))</f>
        <v>0</v>
      </c>
      <c r="BF259" s="56">
        <f>INDEX('P-07 HACCP score'!$C$3:$E$7,MATCH(M259,'P-07 HACCP score'!$B$3:$B$7,0),MATCH('D-14 Ernst'!I$2,'P-07 HACCP score'!$C$2:$E$2,0))</f>
        <v>1.5</v>
      </c>
      <c r="BG259" s="56">
        <f>INDEX('P-07 HACCP score'!$C$3:$E$7,MATCH(N259,'P-07 HACCP score'!$B$3:$B$7,0),MATCH('D-14 Ernst'!J$2,'P-07 HACCP score'!$C$2:$E$2,0))</f>
        <v>0</v>
      </c>
      <c r="BH259" s="56" t="e">
        <f>INDEX('P-07 HACCP score'!$C$3:$E$7,MATCH(O259,'P-07 HACCP score'!$B$3:$B$7,0),MATCH('D-14 Ernst'!K$2,'P-07 HACCP score'!$C$2:$E$2,0))</f>
        <v>#N/A</v>
      </c>
      <c r="BI259" s="62">
        <f>INDEX('P-07 HACCP score'!$C$3:$E$7,MATCH(P259,'P-07 HACCP score'!$B$3:$B$7,0),MATCH('D-14 Ernst'!L$2,'P-07 HACCP score'!$C$2:$E$2,0))</f>
        <v>0</v>
      </c>
      <c r="BJ259" s="62">
        <f>INDEX('P-07 HACCP score'!$C$3:$E$7,MATCH(Q259,'P-07 HACCP score'!$B$3:$B$7,0),MATCH('D-14 Ernst'!M$2,'P-07 HACCP score'!$C$2:$E$2,0))</f>
        <v>0</v>
      </c>
      <c r="BK259" s="56">
        <f>INDEX('P-07 HACCP score'!$C$3:$E$7,MATCH(R259,'P-07 HACCP score'!$B$3:$B$7,0),MATCH('D-14 Ernst'!N$2,'P-07 HACCP score'!$C$2:$E$2,0))</f>
        <v>2.5</v>
      </c>
      <c r="BL259" s="56">
        <f>INDEX('P-07 HACCP score'!$C$3:$E$7,MATCH(S259,'P-07 HACCP score'!$B$3:$B$7,0),MATCH('D-14 Ernst'!O$2,'P-07 HACCP score'!$C$2:$E$2,0))</f>
        <v>0</v>
      </c>
      <c r="BM259" s="56">
        <f>INDEX('P-07 HACCP score'!$C$3:$E$7,MATCH(T259,'P-07 HACCP score'!$B$3:$B$7,0),MATCH('D-14 Ernst'!P$2,'P-07 HACCP score'!$C$2:$E$2,0))</f>
        <v>0</v>
      </c>
      <c r="BN259" s="56">
        <f>INDEX('P-07 HACCP score'!$C$3:$E$7,MATCH(U259,'P-07 HACCP score'!$B$3:$B$7,0),MATCH('D-14 Ernst'!Q$2,'P-07 HACCP score'!$C$2:$E$2,0))</f>
        <v>0</v>
      </c>
      <c r="BO259" s="56">
        <f>INDEX('P-07 HACCP score'!$C$3:$E$7,MATCH(V259,'P-07 HACCP score'!$B$3:$B$7,0),MATCH('D-14 Ernst'!R$2,'P-07 HACCP score'!$C$2:$E$2,0))</f>
        <v>0</v>
      </c>
      <c r="BP259" s="56">
        <f>INDEX('P-07 HACCP score'!$C$3:$E$7,MATCH(W259,'P-07 HACCP score'!$B$3:$B$7,0),MATCH('D-14 Ernst'!S$2,'P-07 HACCP score'!$C$2:$E$2,0))</f>
        <v>0</v>
      </c>
      <c r="BQ259" s="56" t="e">
        <f>INDEX('P-07 HACCP score'!$C$3:$E$7,MATCH(X259,'P-07 HACCP score'!$B$3:$B$7,0),MATCH('D-14 Ernst'!T$2,'P-07 HACCP score'!$C$2:$E$2,0))</f>
        <v>#N/A</v>
      </c>
      <c r="BR259" s="63">
        <f>INDEX('P-07 HACCP score'!$C$3:$E$7,MATCH(Y259,'P-07 HACCP score'!$B$3:$B$7,0),MATCH('D-14 Ernst'!U$2,'P-07 HACCP score'!$C$2:$E$2,0))</f>
        <v>0</v>
      </c>
      <c r="BS259" s="63">
        <f>INDEX('P-07 HACCP score'!$C$3:$E$7,MATCH(Z259,'P-07 HACCP score'!$B$3:$B$7,0),MATCH('D-14 Ernst'!V$2,'P-07 HACCP score'!$C$2:$E$2,0))</f>
        <v>0</v>
      </c>
      <c r="BT259" s="63">
        <f>INDEX('P-07 HACCP score'!$C$3:$E$7,MATCH(AA259,'P-07 HACCP score'!$B$3:$B$7,0),MATCH('D-14 Ernst'!W$2,'P-07 HACCP score'!$C$2:$E$2,0))</f>
        <v>0</v>
      </c>
      <c r="BU259" s="56">
        <f>INDEX('P-07 HACCP score'!$C$3:$E$7,MATCH(AB259,'P-07 HACCP score'!$B$3:$B$7,0),MATCH('D-14 Ernst'!X$2,'P-07 HACCP score'!$C$2:$E$2,0))</f>
        <v>0</v>
      </c>
      <c r="BV259" s="56">
        <f>INDEX('P-07 HACCP score'!$C$3:$E$7,MATCH(AC259,'P-07 HACCP score'!$B$3:$B$7,0),MATCH('D-14 Ernst'!Y$2,'P-07 HACCP score'!$C$2:$E$2,0))</f>
        <v>0</v>
      </c>
      <c r="BW259" s="56">
        <f>INDEX('P-07 HACCP score'!$C$3:$E$7,MATCH(AD259,'P-07 HACCP score'!$B$3:$B$7,0),MATCH('D-14 Ernst'!Z$2,'P-07 HACCP score'!$C$2:$E$2,0))</f>
        <v>0</v>
      </c>
      <c r="BX259" s="56">
        <f>INDEX('P-07 HACCP score'!$C$3:$E$7,MATCH(AE259,'P-07 HACCP score'!$B$3:$B$7,0),MATCH('D-14 Ernst'!AA$2,'P-07 HACCP score'!$C$2:$E$2,0))</f>
        <v>0</v>
      </c>
      <c r="BY259" s="56">
        <f>INDEX('P-07 HACCP score'!$C$3:$E$7,MATCH(AF259,'P-07 HACCP score'!$B$3:$B$7,0),MATCH('D-14 Ernst'!AB$2,'P-07 HACCP score'!$C$2:$E$2,0))</f>
        <v>0</v>
      </c>
      <c r="BZ259" s="56">
        <f>INDEX('P-07 HACCP score'!$C$3:$E$7,MATCH(AG259,'P-07 HACCP score'!$B$3:$B$7,0),MATCH('D-14 Ernst'!AC$2,'P-07 HACCP score'!$C$2:$E$2,0))</f>
        <v>0</v>
      </c>
      <c r="CA259" s="56">
        <f>INDEX('P-07 HACCP score'!$C$3:$E$7,MATCH(AH259,'P-07 HACCP score'!$B$3:$B$7,0),MATCH('D-14 Ernst'!AD$2,'P-07 HACCP score'!$C$2:$E$2,0))</f>
        <v>0</v>
      </c>
      <c r="CB259" s="56">
        <f>INDEX('P-07 HACCP score'!$C$3:$E$7,MATCH(AI259,'P-07 HACCP score'!$B$3:$B$7,0),MATCH('D-14 Ernst'!AE$2,'P-07 HACCP score'!$C$2:$E$2,0))</f>
        <v>0</v>
      </c>
      <c r="CC259" s="56">
        <f>INDEX('P-07 HACCP score'!$C$3:$E$7,MATCH(AJ259,'P-07 HACCP score'!$B$3:$B$7,0),MATCH('D-14 Ernst'!AF$2,'P-07 HACCP score'!$C$2:$E$2,0))</f>
        <v>0</v>
      </c>
      <c r="CD259" s="56">
        <f>INDEX('P-07 HACCP score'!$C$3:$E$7,MATCH(AK259,'P-07 HACCP score'!$B$3:$B$7,0),MATCH('D-14 Ernst'!AG$2,'P-07 HACCP score'!$C$2:$E$2,0))</f>
        <v>0</v>
      </c>
    </row>
    <row r="260" spans="1:82" x14ac:dyDescent="0.3">
      <c r="A260" s="48">
        <v>50113</v>
      </c>
      <c r="B260" s="49" t="s">
        <v>363</v>
      </c>
      <c r="C260" s="45" t="s">
        <v>123</v>
      </c>
      <c r="D260" s="39">
        <v>1</v>
      </c>
      <c r="E260" s="8" t="s">
        <v>83</v>
      </c>
      <c r="F260" s="7"/>
      <c r="G260" s="7" t="s">
        <v>92</v>
      </c>
      <c r="H260" s="7" t="str">
        <f>IF(COUNTIF(I260:M260,"H"),"H",
IF(COUNTIF(I260:M260,"M"),"M",
IF(COUNTIF(I260:M260,"L"),"L",
IF(COUNTIF(I260:M260,"B"),"B",""))))</f>
        <v>H</v>
      </c>
      <c r="I260" s="10" t="s">
        <v>92</v>
      </c>
      <c r="J260" s="10" t="s">
        <v>92</v>
      </c>
      <c r="K260" s="10" t="s">
        <v>83</v>
      </c>
      <c r="L260" s="10"/>
      <c r="M260" s="10" t="s">
        <v>83</v>
      </c>
      <c r="N260" s="7"/>
      <c r="O260" s="7" t="str">
        <f>IF(COUNTIF(P260:Q260,"H"),"H",
IF(COUNTIF(P260:Q260,"M"),"M",
IF(COUNTIF(P260:Q260,"L"),"L",
IF(COUNTIF(P260:Q260,"B"),"B",""))))</f>
        <v/>
      </c>
      <c r="P260" s="12"/>
      <c r="Q260" s="12"/>
      <c r="R260" s="7" t="s">
        <v>83</v>
      </c>
      <c r="S260" s="7"/>
      <c r="T260" s="7"/>
      <c r="U260" s="7"/>
      <c r="V260" s="7"/>
      <c r="W260" s="7"/>
      <c r="X260" s="7" t="str">
        <f>IF(COUNTIF(Y260:AA260,"H"),"H",
IF(COUNTIF(Y260:AA260,"M"),"M",
IF(COUNTIF(Y260:AA260,"L"),"L",
IF(COUNTIF(Y260:AA260,"B"),"B",""))))</f>
        <v/>
      </c>
      <c r="Y260" s="25"/>
      <c r="Z260" s="25"/>
      <c r="AA260" s="25"/>
      <c r="AB260" s="7"/>
      <c r="AC260" s="7"/>
      <c r="AD260" s="7"/>
      <c r="AE260" s="7"/>
      <c r="AF260" s="7" t="s">
        <v>83</v>
      </c>
      <c r="AG260" s="7"/>
      <c r="AH260" s="7"/>
      <c r="AI260" s="7"/>
      <c r="AJ260" s="7"/>
      <c r="AK260" s="7"/>
      <c r="AL260" s="7">
        <f>COUNTIF(AX260:BA260,5)+COUNTIF(BG260:BH260,5)+COUNTIF(BK260:BQ260,5)+COUNTIF(BU260:CD260,5)+COUNTIF(AX260:BA260,9)+COUNTIF(BG260:BH260,9)+COUNTIF(BK260:BQ260,9)+COUNTIF(BU260:CD260,9)</f>
        <v>0</v>
      </c>
      <c r="AM260" s="7">
        <f>COUNTIF(AX260:BA260,15)+COUNTIF(BG260:BH260,15)+COUNTIF(BK260:BQ260,15)+COUNTIF(BU260:CD260,15)+COUNTIF(AX260:BA260,25)+COUNTIF(BG260:BH260,25)+COUNTIF(BK260:BQ260,25)+COUNTIF(BU260:CD260,25)</f>
        <v>2</v>
      </c>
      <c r="AN260" s="7" t="str">
        <f>IF(AM260&gt;=1,"HIGH",IF(AL260&gt;=2,"MEDIUM","LOW"))</f>
        <v>HIGH</v>
      </c>
      <c r="AO260" s="7" t="str">
        <f>IF(AND(AM260=1,OR(H260="H",AB260="H"),TEXT(D260,0)&lt;&gt;"4"),"Y","N" )</f>
        <v>N</v>
      </c>
      <c r="AP260" s="7" t="s">
        <v>85</v>
      </c>
      <c r="AQ260" s="7" t="str">
        <f>IF(OR(AP260="Y",AO260="Y"),"MEDIUM",AN260)</f>
        <v>HIGH</v>
      </c>
      <c r="AR260" s="57" t="s">
        <v>92</v>
      </c>
      <c r="AS260" s="57" t="s">
        <v>85</v>
      </c>
      <c r="AT260" s="57" t="s">
        <v>86</v>
      </c>
      <c r="AU260" s="57" t="str">
        <f>IF(AND(AR260="H",AS260="S"),"Y",IF(OR(AND(AR260="L",AS260="S",AT260="Y"),AND(AR260="H",AS260="G",AT260="Y")),"Y","N"))</f>
        <v>N</v>
      </c>
      <c r="AW260" s="57" t="str">
        <f>IF(AU260="N",AQ260,IF(AQ260="LOW","MEDIUM","HIGH"))</f>
        <v>HIGH</v>
      </c>
      <c r="AX260" s="56">
        <f>INDEX('P-07 HACCP score'!$C$3:$E$7,MATCH(E260,'P-07 HACCP score'!$B$3:$B$7,0),MATCH('D-14 Ernst'!A$2,'P-07 HACCP score'!$C$2:$E$2,0))</f>
        <v>1.5</v>
      </c>
      <c r="AY260" s="56">
        <f>INDEX('P-07 HACCP score'!$C$3:$E$7,MATCH(F260,'P-07 HACCP score'!$B$3:$B$7,0),MATCH('D-14 Ernst'!B$2,'P-07 HACCP score'!$C$2:$E$2,0))</f>
        <v>0</v>
      </c>
      <c r="AZ260" s="56">
        <f>INDEX('P-07 HACCP score'!$C$3:$E$7,MATCH(G260,'P-07 HACCP score'!$B$3:$B$7,0),MATCH('D-14 Ernst'!C$2,'P-07 HACCP score'!$C$2:$E$2,0))</f>
        <v>25</v>
      </c>
      <c r="BA260" s="56">
        <f>INDEX('P-07 HACCP score'!$C$3:$E$7,MATCH(H260,'P-07 HACCP score'!$B$3:$B$7,0),MATCH('D-14 Ernst'!D$2,'P-07 HACCP score'!$C$2:$E$2,0))</f>
        <v>15</v>
      </c>
      <c r="BB260" s="61">
        <f>INDEX('P-07 HACCP score'!$C$3:$E$7,MATCH(I260,'P-07 HACCP score'!$B$3:$B$7,0),MATCH('D-14 Ernst'!E$2,'P-07 HACCP score'!$C$2:$E$2,0))</f>
        <v>15</v>
      </c>
      <c r="BC260" s="61">
        <f>INDEX('P-07 HACCP score'!$C$3:$E$7,MATCH(J260,'P-07 HACCP score'!$B$3:$B$7,0),MATCH('D-14 Ernst'!F$2,'P-07 HACCP score'!$C$2:$E$2,0))</f>
        <v>15</v>
      </c>
      <c r="BD260" s="61">
        <f>INDEX('P-07 HACCP score'!$C$3:$E$7,MATCH(K260,'P-07 HACCP score'!$B$3:$B$7,0),MATCH('D-14 Ernst'!G$2,'P-07 HACCP score'!$C$2:$E$2,0))</f>
        <v>1.5</v>
      </c>
      <c r="BE260" s="61">
        <f>INDEX('P-07 HACCP score'!$C$3:$E$7,MATCH(L260,'P-07 HACCP score'!$B$3:$B$7,0),MATCH('D-14 Ernst'!H$2,'P-07 HACCP score'!$C$2:$E$2,0))</f>
        <v>0</v>
      </c>
      <c r="BF260" s="56">
        <f>INDEX('P-07 HACCP score'!$C$3:$E$7,MATCH(M260,'P-07 HACCP score'!$B$3:$B$7,0),MATCH('D-14 Ernst'!I$2,'P-07 HACCP score'!$C$2:$E$2,0))</f>
        <v>1.5</v>
      </c>
      <c r="BG260" s="56">
        <f>INDEX('P-07 HACCP score'!$C$3:$E$7,MATCH(N260,'P-07 HACCP score'!$B$3:$B$7,0),MATCH('D-14 Ernst'!J$2,'P-07 HACCP score'!$C$2:$E$2,0))</f>
        <v>0</v>
      </c>
      <c r="BH260" s="56" t="e">
        <f>INDEX('P-07 HACCP score'!$C$3:$E$7,MATCH(O260,'P-07 HACCP score'!$B$3:$B$7,0),MATCH('D-14 Ernst'!K$2,'P-07 HACCP score'!$C$2:$E$2,0))</f>
        <v>#N/A</v>
      </c>
      <c r="BI260" s="62">
        <f>INDEX('P-07 HACCP score'!$C$3:$E$7,MATCH(P260,'P-07 HACCP score'!$B$3:$B$7,0),MATCH('D-14 Ernst'!L$2,'P-07 HACCP score'!$C$2:$E$2,0))</f>
        <v>0</v>
      </c>
      <c r="BJ260" s="62">
        <f>INDEX('P-07 HACCP score'!$C$3:$E$7,MATCH(Q260,'P-07 HACCP score'!$B$3:$B$7,0),MATCH('D-14 Ernst'!M$2,'P-07 HACCP score'!$C$2:$E$2,0))</f>
        <v>0</v>
      </c>
      <c r="BK260" s="56">
        <f>INDEX('P-07 HACCP score'!$C$3:$E$7,MATCH(R260,'P-07 HACCP score'!$B$3:$B$7,0),MATCH('D-14 Ernst'!N$2,'P-07 HACCP score'!$C$2:$E$2,0))</f>
        <v>2.5</v>
      </c>
      <c r="BL260" s="56">
        <f>INDEX('P-07 HACCP score'!$C$3:$E$7,MATCH(S260,'P-07 HACCP score'!$B$3:$B$7,0),MATCH('D-14 Ernst'!O$2,'P-07 HACCP score'!$C$2:$E$2,0))</f>
        <v>0</v>
      </c>
      <c r="BM260" s="56">
        <f>INDEX('P-07 HACCP score'!$C$3:$E$7,MATCH(T260,'P-07 HACCP score'!$B$3:$B$7,0),MATCH('D-14 Ernst'!P$2,'P-07 HACCP score'!$C$2:$E$2,0))</f>
        <v>0</v>
      </c>
      <c r="BN260" s="56">
        <f>INDEX('P-07 HACCP score'!$C$3:$E$7,MATCH(U260,'P-07 HACCP score'!$B$3:$B$7,0),MATCH('D-14 Ernst'!Q$2,'P-07 HACCP score'!$C$2:$E$2,0))</f>
        <v>0</v>
      </c>
      <c r="BO260" s="56">
        <f>INDEX('P-07 HACCP score'!$C$3:$E$7,MATCH(V260,'P-07 HACCP score'!$B$3:$B$7,0),MATCH('D-14 Ernst'!R$2,'P-07 HACCP score'!$C$2:$E$2,0))</f>
        <v>0</v>
      </c>
      <c r="BP260" s="56">
        <f>INDEX('P-07 HACCP score'!$C$3:$E$7,MATCH(W260,'P-07 HACCP score'!$B$3:$B$7,0),MATCH('D-14 Ernst'!S$2,'P-07 HACCP score'!$C$2:$E$2,0))</f>
        <v>0</v>
      </c>
      <c r="BQ260" s="56" t="e">
        <f>INDEX('P-07 HACCP score'!$C$3:$E$7,MATCH(X260,'P-07 HACCP score'!$B$3:$B$7,0),MATCH('D-14 Ernst'!T$2,'P-07 HACCP score'!$C$2:$E$2,0))</f>
        <v>#N/A</v>
      </c>
      <c r="BR260" s="63">
        <f>INDEX('P-07 HACCP score'!$C$3:$E$7,MATCH(Y260,'P-07 HACCP score'!$B$3:$B$7,0),MATCH('D-14 Ernst'!U$2,'P-07 HACCP score'!$C$2:$E$2,0))</f>
        <v>0</v>
      </c>
      <c r="BS260" s="63">
        <f>INDEX('P-07 HACCP score'!$C$3:$E$7,MATCH(Z260,'P-07 HACCP score'!$B$3:$B$7,0),MATCH('D-14 Ernst'!V$2,'P-07 HACCP score'!$C$2:$E$2,0))</f>
        <v>0</v>
      </c>
      <c r="BT260" s="63">
        <f>INDEX('P-07 HACCP score'!$C$3:$E$7,MATCH(AA260,'P-07 HACCP score'!$B$3:$B$7,0),MATCH('D-14 Ernst'!W$2,'P-07 HACCP score'!$C$2:$E$2,0))</f>
        <v>0</v>
      </c>
      <c r="BU260" s="56">
        <f>INDEX('P-07 HACCP score'!$C$3:$E$7,MATCH(AB260,'P-07 HACCP score'!$B$3:$B$7,0),MATCH('D-14 Ernst'!X$2,'P-07 HACCP score'!$C$2:$E$2,0))</f>
        <v>0</v>
      </c>
      <c r="BV260" s="56">
        <f>INDEX('P-07 HACCP score'!$C$3:$E$7,MATCH(AC260,'P-07 HACCP score'!$B$3:$B$7,0),MATCH('D-14 Ernst'!Y$2,'P-07 HACCP score'!$C$2:$E$2,0))</f>
        <v>0</v>
      </c>
      <c r="BW260" s="56">
        <f>INDEX('P-07 HACCP score'!$C$3:$E$7,MATCH(AD260,'P-07 HACCP score'!$B$3:$B$7,0),MATCH('D-14 Ernst'!Z$2,'P-07 HACCP score'!$C$2:$E$2,0))</f>
        <v>0</v>
      </c>
      <c r="BX260" s="56">
        <f>INDEX('P-07 HACCP score'!$C$3:$E$7,MATCH(AE260,'P-07 HACCP score'!$B$3:$B$7,0),MATCH('D-14 Ernst'!AA$2,'P-07 HACCP score'!$C$2:$E$2,0))</f>
        <v>0</v>
      </c>
      <c r="BY260" s="56">
        <f>INDEX('P-07 HACCP score'!$C$3:$E$7,MATCH(AF260,'P-07 HACCP score'!$B$3:$B$7,0),MATCH('D-14 Ernst'!AB$2,'P-07 HACCP score'!$C$2:$E$2,0))</f>
        <v>1.5</v>
      </c>
      <c r="BZ260" s="56">
        <f>INDEX('P-07 HACCP score'!$C$3:$E$7,MATCH(AG260,'P-07 HACCP score'!$B$3:$B$7,0),MATCH('D-14 Ernst'!AC$2,'P-07 HACCP score'!$C$2:$E$2,0))</f>
        <v>0</v>
      </c>
      <c r="CA260" s="56">
        <f>INDEX('P-07 HACCP score'!$C$3:$E$7,MATCH(AH260,'P-07 HACCP score'!$B$3:$B$7,0),MATCH('D-14 Ernst'!AD$2,'P-07 HACCP score'!$C$2:$E$2,0))</f>
        <v>0</v>
      </c>
      <c r="CB260" s="56">
        <f>INDEX('P-07 HACCP score'!$C$3:$E$7,MATCH(AI260,'P-07 HACCP score'!$B$3:$B$7,0),MATCH('D-14 Ernst'!AE$2,'P-07 HACCP score'!$C$2:$E$2,0))</f>
        <v>0</v>
      </c>
      <c r="CC260" s="56">
        <f>INDEX('P-07 HACCP score'!$C$3:$E$7,MATCH(AJ260,'P-07 HACCP score'!$B$3:$B$7,0),MATCH('D-14 Ernst'!AF$2,'P-07 HACCP score'!$C$2:$E$2,0))</f>
        <v>0</v>
      </c>
      <c r="CD260" s="56">
        <f>INDEX('P-07 HACCP score'!$C$3:$E$7,MATCH(AK260,'P-07 HACCP score'!$B$3:$B$7,0),MATCH('D-14 Ernst'!AG$2,'P-07 HACCP score'!$C$2:$E$2,0))</f>
        <v>0</v>
      </c>
    </row>
    <row r="261" spans="1:82" x14ac:dyDescent="0.3">
      <c r="A261" s="48">
        <v>53070</v>
      </c>
      <c r="B261" s="49" t="s">
        <v>364</v>
      </c>
      <c r="C261" s="45" t="s">
        <v>123</v>
      </c>
      <c r="D261" s="39">
        <v>1</v>
      </c>
      <c r="E261" s="8" t="s">
        <v>83</v>
      </c>
      <c r="F261" s="7"/>
      <c r="G261" s="30" t="s">
        <v>84</v>
      </c>
      <c r="H261" s="7" t="str">
        <f>IF(COUNTIF(I261:M261,"H"),"H",
IF(COUNTIF(I261:M261,"M"),"M",
IF(COUNTIF(I261:M261,"L"),"L",
IF(COUNTIF(I261:M261,"B"),"B",""))))</f>
        <v>M</v>
      </c>
      <c r="I261" s="10"/>
      <c r="J261" s="10" t="s">
        <v>102</v>
      </c>
      <c r="K261" s="10"/>
      <c r="L261" s="10"/>
      <c r="M261" s="104" t="s">
        <v>83</v>
      </c>
      <c r="N261" s="7"/>
      <c r="O261" s="7" t="str">
        <f>IF(COUNTIF(P261:Q261,"H"),"H",
IF(COUNTIF(P261:Q261,"M"),"M",
IF(COUNTIF(P261:Q261,"L"),"L",
IF(COUNTIF(P261:Q261,"B"),"B",""))))</f>
        <v/>
      </c>
      <c r="P261" s="12"/>
      <c r="Q261" s="12"/>
      <c r="R261" s="7" t="s">
        <v>84</v>
      </c>
      <c r="S261" s="7" t="s">
        <v>83</v>
      </c>
      <c r="T261" s="7" t="s">
        <v>83</v>
      </c>
      <c r="U261" s="7"/>
      <c r="V261" s="7"/>
      <c r="W261" s="7"/>
      <c r="X261" s="7" t="str">
        <f>IF(COUNTIF(Y261:AA261,"H"),"H",
IF(COUNTIF(Y261:AA261,"M"),"M",
IF(COUNTIF(Y261:AA261,"L"),"L",
IF(COUNTIF(Y261:AA261,"B"),"B",""))))</f>
        <v/>
      </c>
      <c r="Y261" s="25"/>
      <c r="Z261" s="25"/>
      <c r="AA261" s="25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>
        <f>COUNTIF(AX261:BA261,5)+COUNTIF(BG261:BH261,5)+COUNTIF(BK261:BQ261,5)+COUNTIF(BU261:CD261,5)+COUNTIF(AX261:BA261,9)+COUNTIF(BG261:BH261,9)+COUNTIF(BK261:BQ261,9)+COUNTIF(BU261:CD261,9)</f>
        <v>3</v>
      </c>
      <c r="AM261" s="7">
        <f>COUNTIF(AX261:BA261,15)+COUNTIF(BG261:BH261,15)+COUNTIF(BK261:BQ261,15)+COUNTIF(BU261:CD261,15)+COUNTIF(AX261:BA261,25)+COUNTIF(BG261:BH261,25)+COUNTIF(BK261:BQ261,25)+COUNTIF(BU261:CD261,25)</f>
        <v>0</v>
      </c>
      <c r="AN261" s="7" t="str">
        <f>IF(AM261&gt;=1,"HIGH",IF(AL261&gt;=2,"MEDIUM","LOW"))</f>
        <v>MEDIUM</v>
      </c>
      <c r="AO261" s="7" t="str">
        <f>IF(AND(AM261=1,OR(H261="H",AB261="H"),TEXT(D261,0)&lt;&gt;"4"),"Y","N" )</f>
        <v>N</v>
      </c>
      <c r="AP261" s="7" t="s">
        <v>85</v>
      </c>
      <c r="AQ261" s="7" t="str">
        <f>IF(OR(AP261="Y",AO261="Y"),"MEDIUM",AN261)</f>
        <v>MEDIUM</v>
      </c>
      <c r="AR261" s="57" t="s">
        <v>84</v>
      </c>
      <c r="AS261" s="57" t="s">
        <v>86</v>
      </c>
      <c r="AT261" s="57" t="s">
        <v>85</v>
      </c>
      <c r="AU261" s="57" t="str">
        <f>IF(AND(AR261="H",AS261="S"),"Y",IF(OR(AND(AR261="L",AS261="S",AT261="Y"),AND(AR261="H",AS261="G",AT261="Y")),"Y","N"))</f>
        <v>N</v>
      </c>
      <c r="AW261" s="57" t="str">
        <f>IF(AU261="N",AQ261,IF(AQ261="LOW","MEDIUM","HIGH"))</f>
        <v>MEDIUM</v>
      </c>
      <c r="AX261" s="56">
        <f>INDEX('P-07 HACCP score'!$C$3:$E$7,MATCH(E261,'P-07 HACCP score'!$B$3:$B$7,0),MATCH('D-14 Ernst'!A$2,'P-07 HACCP score'!$C$2:$E$2,0))</f>
        <v>1.5</v>
      </c>
      <c r="AY261" s="56">
        <f>INDEX('P-07 HACCP score'!$C$3:$E$7,MATCH(F261,'P-07 HACCP score'!$B$3:$B$7,0),MATCH('D-14 Ernst'!B$2,'P-07 HACCP score'!$C$2:$E$2,0))</f>
        <v>0</v>
      </c>
      <c r="AZ261" s="56">
        <f>INDEX('P-07 HACCP score'!$C$3:$E$7,MATCH(G261,'P-07 HACCP score'!$B$3:$B$7,0),MATCH('D-14 Ernst'!C$2,'P-07 HACCP score'!$C$2:$E$2,0))</f>
        <v>5</v>
      </c>
      <c r="BA261" s="56">
        <f>INDEX('P-07 HACCP score'!$C$3:$E$7,MATCH(H261,'P-07 HACCP score'!$B$3:$B$7,0),MATCH('D-14 Ernst'!D$2,'P-07 HACCP score'!$C$2:$E$2,0))</f>
        <v>9</v>
      </c>
      <c r="BB261" s="61">
        <f>INDEX('P-07 HACCP score'!$C$3:$E$7,MATCH(I261,'P-07 HACCP score'!$B$3:$B$7,0),MATCH('D-14 Ernst'!E$2,'P-07 HACCP score'!$C$2:$E$2,0))</f>
        <v>0</v>
      </c>
      <c r="BC261" s="61">
        <f>INDEX('P-07 HACCP score'!$C$3:$E$7,MATCH(J261,'P-07 HACCP score'!$B$3:$B$7,0),MATCH('D-14 Ernst'!F$2,'P-07 HACCP score'!$C$2:$E$2,0))</f>
        <v>9</v>
      </c>
      <c r="BD261" s="61">
        <f>INDEX('P-07 HACCP score'!$C$3:$E$7,MATCH(K261,'P-07 HACCP score'!$B$3:$B$7,0),MATCH('D-14 Ernst'!G$2,'P-07 HACCP score'!$C$2:$E$2,0))</f>
        <v>0</v>
      </c>
      <c r="BE261" s="61">
        <f>INDEX('P-07 HACCP score'!$C$3:$E$7,MATCH(L261,'P-07 HACCP score'!$B$3:$B$7,0),MATCH('D-14 Ernst'!H$2,'P-07 HACCP score'!$C$2:$E$2,0))</f>
        <v>0</v>
      </c>
      <c r="BF261" s="56">
        <f>INDEX('P-07 HACCP score'!$C$3:$E$7,MATCH(M261,'P-07 HACCP score'!$B$3:$B$7,0),MATCH('D-14 Ernst'!I$2,'P-07 HACCP score'!$C$2:$E$2,0))</f>
        <v>1.5</v>
      </c>
      <c r="BG261" s="56">
        <f>INDEX('P-07 HACCP score'!$C$3:$E$7,MATCH(N261,'P-07 HACCP score'!$B$3:$B$7,0),MATCH('D-14 Ernst'!J$2,'P-07 HACCP score'!$C$2:$E$2,0))</f>
        <v>0</v>
      </c>
      <c r="BH261" s="56" t="e">
        <f>INDEX('P-07 HACCP score'!$C$3:$E$7,MATCH(O261,'P-07 HACCP score'!$B$3:$B$7,0),MATCH('D-14 Ernst'!K$2,'P-07 HACCP score'!$C$2:$E$2,0))</f>
        <v>#N/A</v>
      </c>
      <c r="BI261" s="62">
        <f>INDEX('P-07 HACCP score'!$C$3:$E$7,MATCH(P261,'P-07 HACCP score'!$B$3:$B$7,0),MATCH('D-14 Ernst'!L$2,'P-07 HACCP score'!$C$2:$E$2,0))</f>
        <v>0</v>
      </c>
      <c r="BJ261" s="62">
        <f>INDEX('P-07 HACCP score'!$C$3:$E$7,MATCH(Q261,'P-07 HACCP score'!$B$3:$B$7,0),MATCH('D-14 Ernst'!M$2,'P-07 HACCP score'!$C$2:$E$2,0))</f>
        <v>0</v>
      </c>
      <c r="BK261" s="56">
        <f>INDEX('P-07 HACCP score'!$C$3:$E$7,MATCH(R261,'P-07 HACCP score'!$B$3:$B$7,0),MATCH('D-14 Ernst'!N$2,'P-07 HACCP score'!$C$2:$E$2,0))</f>
        <v>5</v>
      </c>
      <c r="BL261" s="56">
        <f>INDEX('P-07 HACCP score'!$C$3:$E$7,MATCH(S261,'P-07 HACCP score'!$B$3:$B$7,0),MATCH('D-14 Ernst'!O$2,'P-07 HACCP score'!$C$2:$E$2,0))</f>
        <v>0.5</v>
      </c>
      <c r="BM261" s="56">
        <f>INDEX('P-07 HACCP score'!$C$3:$E$7,MATCH(T261,'P-07 HACCP score'!$B$3:$B$7,0),MATCH('D-14 Ernst'!P$2,'P-07 HACCP score'!$C$2:$E$2,0))</f>
        <v>1.5</v>
      </c>
      <c r="BN261" s="56">
        <f>INDEX('P-07 HACCP score'!$C$3:$E$7,MATCH(U261,'P-07 HACCP score'!$B$3:$B$7,0),MATCH('D-14 Ernst'!Q$2,'P-07 HACCP score'!$C$2:$E$2,0))</f>
        <v>0</v>
      </c>
      <c r="BO261" s="56">
        <f>INDEX('P-07 HACCP score'!$C$3:$E$7,MATCH(V261,'P-07 HACCP score'!$B$3:$B$7,0),MATCH('D-14 Ernst'!R$2,'P-07 HACCP score'!$C$2:$E$2,0))</f>
        <v>0</v>
      </c>
      <c r="BP261" s="56">
        <f>INDEX('P-07 HACCP score'!$C$3:$E$7,MATCH(W261,'P-07 HACCP score'!$B$3:$B$7,0),MATCH('D-14 Ernst'!S$2,'P-07 HACCP score'!$C$2:$E$2,0))</f>
        <v>0</v>
      </c>
      <c r="BQ261" s="56" t="e">
        <f>INDEX('P-07 HACCP score'!$C$3:$E$7,MATCH(X261,'P-07 HACCP score'!$B$3:$B$7,0),MATCH('D-14 Ernst'!T$2,'P-07 HACCP score'!$C$2:$E$2,0))</f>
        <v>#N/A</v>
      </c>
      <c r="BR261" s="63">
        <f>INDEX('P-07 HACCP score'!$C$3:$E$7,MATCH(Y261,'P-07 HACCP score'!$B$3:$B$7,0),MATCH('D-14 Ernst'!U$2,'P-07 HACCP score'!$C$2:$E$2,0))</f>
        <v>0</v>
      </c>
      <c r="BS261" s="63">
        <f>INDEX('P-07 HACCP score'!$C$3:$E$7,MATCH(Z261,'P-07 HACCP score'!$B$3:$B$7,0),MATCH('D-14 Ernst'!V$2,'P-07 HACCP score'!$C$2:$E$2,0))</f>
        <v>0</v>
      </c>
      <c r="BT261" s="63">
        <f>INDEX('P-07 HACCP score'!$C$3:$E$7,MATCH(AA261,'P-07 HACCP score'!$B$3:$B$7,0),MATCH('D-14 Ernst'!W$2,'P-07 HACCP score'!$C$2:$E$2,0))</f>
        <v>0</v>
      </c>
      <c r="BU261" s="56">
        <f>INDEX('P-07 HACCP score'!$C$3:$E$7,MATCH(AB261,'P-07 HACCP score'!$B$3:$B$7,0),MATCH('D-14 Ernst'!X$2,'P-07 HACCP score'!$C$2:$E$2,0))</f>
        <v>0</v>
      </c>
      <c r="BV261" s="56">
        <f>INDEX('P-07 HACCP score'!$C$3:$E$7,MATCH(AC261,'P-07 HACCP score'!$B$3:$B$7,0),MATCH('D-14 Ernst'!Y$2,'P-07 HACCP score'!$C$2:$E$2,0))</f>
        <v>0</v>
      </c>
      <c r="BW261" s="56">
        <f>INDEX('P-07 HACCP score'!$C$3:$E$7,MATCH(AD261,'P-07 HACCP score'!$B$3:$B$7,0),MATCH('D-14 Ernst'!Z$2,'P-07 HACCP score'!$C$2:$E$2,0))</f>
        <v>0</v>
      </c>
      <c r="BX261" s="56">
        <f>INDEX('P-07 HACCP score'!$C$3:$E$7,MATCH(AE261,'P-07 HACCP score'!$B$3:$B$7,0),MATCH('D-14 Ernst'!AA$2,'P-07 HACCP score'!$C$2:$E$2,0))</f>
        <v>0</v>
      </c>
      <c r="BY261" s="56">
        <f>INDEX('P-07 HACCP score'!$C$3:$E$7,MATCH(AF261,'P-07 HACCP score'!$B$3:$B$7,0),MATCH('D-14 Ernst'!AB$2,'P-07 HACCP score'!$C$2:$E$2,0))</f>
        <v>0</v>
      </c>
      <c r="BZ261" s="56">
        <f>INDEX('P-07 HACCP score'!$C$3:$E$7,MATCH(AG261,'P-07 HACCP score'!$B$3:$B$7,0),MATCH('D-14 Ernst'!AC$2,'P-07 HACCP score'!$C$2:$E$2,0))</f>
        <v>0</v>
      </c>
      <c r="CA261" s="56">
        <f>INDEX('P-07 HACCP score'!$C$3:$E$7,MATCH(AH261,'P-07 HACCP score'!$B$3:$B$7,0),MATCH('D-14 Ernst'!AD$2,'P-07 HACCP score'!$C$2:$E$2,0))</f>
        <v>0</v>
      </c>
      <c r="CB261" s="56">
        <f>INDEX('P-07 HACCP score'!$C$3:$E$7,MATCH(AI261,'P-07 HACCP score'!$B$3:$B$7,0),MATCH('D-14 Ernst'!AE$2,'P-07 HACCP score'!$C$2:$E$2,0))</f>
        <v>0</v>
      </c>
      <c r="CC261" s="56">
        <f>INDEX('P-07 HACCP score'!$C$3:$E$7,MATCH(AJ261,'P-07 HACCP score'!$B$3:$B$7,0),MATCH('D-14 Ernst'!AF$2,'P-07 HACCP score'!$C$2:$E$2,0))</f>
        <v>0</v>
      </c>
      <c r="CD261" s="56">
        <f>INDEX('P-07 HACCP score'!$C$3:$E$7,MATCH(AK261,'P-07 HACCP score'!$B$3:$B$7,0),MATCH('D-14 Ernst'!AG$2,'P-07 HACCP score'!$C$2:$E$2,0))</f>
        <v>0</v>
      </c>
    </row>
    <row r="262" spans="1:82" x14ac:dyDescent="0.3">
      <c r="A262" s="48">
        <v>52071</v>
      </c>
      <c r="B262" s="49" t="s">
        <v>365</v>
      </c>
      <c r="C262" s="45" t="s">
        <v>123</v>
      </c>
      <c r="D262" s="39">
        <v>1</v>
      </c>
      <c r="E262" s="8" t="s">
        <v>83</v>
      </c>
      <c r="F262" s="7"/>
      <c r="G262" s="7" t="s">
        <v>92</v>
      </c>
      <c r="H262" s="7" t="str">
        <f>IF(COUNTIF(I262:M262,"H"),"H",
IF(COUNTIF(I262:M262,"M"),"M",
IF(COUNTIF(I262:M262,"L"),"L",
IF(COUNTIF(I262:M262,"B"),"B",""))))</f>
        <v>H</v>
      </c>
      <c r="I262" s="10" t="s">
        <v>92</v>
      </c>
      <c r="J262" s="10" t="s">
        <v>92</v>
      </c>
      <c r="K262" s="10" t="s">
        <v>83</v>
      </c>
      <c r="L262" s="10" t="s">
        <v>83</v>
      </c>
      <c r="M262" s="10" t="s">
        <v>83</v>
      </c>
      <c r="N262" s="7"/>
      <c r="O262" s="7" t="str">
        <f>IF(COUNTIF(P262:Q262,"H"),"H",
IF(COUNTIF(P262:Q262,"M"),"M",
IF(COUNTIF(P262:Q262,"L"),"L",
IF(COUNTIF(P262:Q262,"B"),"B",""))))</f>
        <v/>
      </c>
      <c r="P262" s="12"/>
      <c r="Q262" s="12"/>
      <c r="R262" s="7" t="s">
        <v>83</v>
      </c>
      <c r="S262" s="7"/>
      <c r="T262" s="7"/>
      <c r="U262" s="7"/>
      <c r="V262" s="7"/>
      <c r="W262" s="7"/>
      <c r="X262" s="7" t="str">
        <f>IF(COUNTIF(Y262:AA262,"H"),"H",
IF(COUNTIF(Y262:AA262,"M"),"M",
IF(COUNTIF(Y262:AA262,"L"),"L",
IF(COUNTIF(Y262:AA262,"B"),"B",""))))</f>
        <v/>
      </c>
      <c r="Y262" s="25"/>
      <c r="Z262" s="25"/>
      <c r="AA262" s="25"/>
      <c r="AB262" s="7"/>
      <c r="AC262" s="7"/>
      <c r="AD262" s="7"/>
      <c r="AE262" s="7"/>
      <c r="AF262" s="7"/>
      <c r="AG262" s="7"/>
      <c r="AH262" s="7"/>
      <c r="AI262" s="7"/>
      <c r="AJ262" s="7" t="s">
        <v>84</v>
      </c>
      <c r="AK262" s="7"/>
      <c r="AL262" s="7">
        <f>COUNTIF(AX262:BA262,5)+COUNTIF(BG262:BH262,5)+COUNTIF(BK262:BQ262,5)+COUNTIF(BU262:CD262,5)+COUNTIF(AX262:BA262,9)+COUNTIF(BG262:BH262,9)+COUNTIF(BK262:BQ262,9)+COUNTIF(BU262:CD262,9)</f>
        <v>0</v>
      </c>
      <c r="AM262" s="7">
        <f>COUNTIF(AX262:BA262,15)+COUNTIF(BG262:BH262,15)+COUNTIF(BK262:BQ262,15)+COUNTIF(BU262:CD262,15)+COUNTIF(AX262:BA262,25)+COUNTIF(BG262:BH262,25)+COUNTIF(BK262:BQ262,25)+COUNTIF(BU262:CD262,25)</f>
        <v>2</v>
      </c>
      <c r="AN262" s="7" t="str">
        <f>IF(AM262&gt;=1,"HIGH",IF(AL262&gt;=2,"MEDIUM","LOW"))</f>
        <v>HIGH</v>
      </c>
      <c r="AO262" s="7" t="str">
        <f>IF(AND(AM262=1,OR(H262="H",AB262="H"),TEXT(D262,0)&lt;&gt;"4"),"Y","N" )</f>
        <v>N</v>
      </c>
      <c r="AP262" s="7" t="s">
        <v>85</v>
      </c>
      <c r="AQ262" s="7" t="str">
        <f>IF(OR(AP262="Y",AO262="Y"),"MEDIUM",AN262)</f>
        <v>HIGH</v>
      </c>
      <c r="AR262" s="57" t="s">
        <v>84</v>
      </c>
      <c r="AS262" s="57" t="s">
        <v>85</v>
      </c>
      <c r="AT262" s="57" t="s">
        <v>86</v>
      </c>
      <c r="AU262" s="57" t="str">
        <f>IF(AND(AR262="H",AS262="S"),"Y",IF(OR(AND(AR262="L",AS262="S",AT262="Y"),AND(AR262="H",AS262="G",AT262="Y")),"Y","N"))</f>
        <v>N</v>
      </c>
      <c r="AW262" s="57" t="str">
        <f>IF(AU262="N",AQ262,IF(AQ262="LOW","MEDIUM","HIGH"))</f>
        <v>HIGH</v>
      </c>
      <c r="AX262" s="56">
        <f>INDEX('P-07 HACCP score'!$C$3:$E$7,MATCH(E262,'P-07 HACCP score'!$B$3:$B$7,0),MATCH('D-14 Ernst'!A$2,'P-07 HACCP score'!$C$2:$E$2,0))</f>
        <v>1.5</v>
      </c>
      <c r="AY262" s="56">
        <f>INDEX('P-07 HACCP score'!$C$3:$E$7,MATCH(F262,'P-07 HACCP score'!$B$3:$B$7,0),MATCH('D-14 Ernst'!B$2,'P-07 HACCP score'!$C$2:$E$2,0))</f>
        <v>0</v>
      </c>
      <c r="AZ262" s="56">
        <f>INDEX('P-07 HACCP score'!$C$3:$E$7,MATCH(G262,'P-07 HACCP score'!$B$3:$B$7,0),MATCH('D-14 Ernst'!C$2,'P-07 HACCP score'!$C$2:$E$2,0))</f>
        <v>25</v>
      </c>
      <c r="BA262" s="56">
        <f>INDEX('P-07 HACCP score'!$C$3:$E$7,MATCH(H262,'P-07 HACCP score'!$B$3:$B$7,0),MATCH('D-14 Ernst'!D$2,'P-07 HACCP score'!$C$2:$E$2,0))</f>
        <v>15</v>
      </c>
      <c r="BB262" s="61">
        <f>INDEX('P-07 HACCP score'!$C$3:$E$7,MATCH(I262,'P-07 HACCP score'!$B$3:$B$7,0),MATCH('D-14 Ernst'!E$2,'P-07 HACCP score'!$C$2:$E$2,0))</f>
        <v>15</v>
      </c>
      <c r="BC262" s="61">
        <f>INDEX('P-07 HACCP score'!$C$3:$E$7,MATCH(J262,'P-07 HACCP score'!$B$3:$B$7,0),MATCH('D-14 Ernst'!F$2,'P-07 HACCP score'!$C$2:$E$2,0))</f>
        <v>15</v>
      </c>
      <c r="BD262" s="61">
        <f>INDEX('P-07 HACCP score'!$C$3:$E$7,MATCH(K262,'P-07 HACCP score'!$B$3:$B$7,0),MATCH('D-14 Ernst'!G$2,'P-07 HACCP score'!$C$2:$E$2,0))</f>
        <v>1.5</v>
      </c>
      <c r="BE262" s="61">
        <f>INDEX('P-07 HACCP score'!$C$3:$E$7,MATCH(L262,'P-07 HACCP score'!$B$3:$B$7,0),MATCH('D-14 Ernst'!H$2,'P-07 HACCP score'!$C$2:$E$2,0))</f>
        <v>1.5</v>
      </c>
      <c r="BF262" s="56">
        <f>INDEX('P-07 HACCP score'!$C$3:$E$7,MATCH(M262,'P-07 HACCP score'!$B$3:$B$7,0),MATCH('D-14 Ernst'!I$2,'P-07 HACCP score'!$C$2:$E$2,0))</f>
        <v>1.5</v>
      </c>
      <c r="BG262" s="56">
        <f>INDEX('P-07 HACCP score'!$C$3:$E$7,MATCH(N262,'P-07 HACCP score'!$B$3:$B$7,0),MATCH('D-14 Ernst'!J$2,'P-07 HACCP score'!$C$2:$E$2,0))</f>
        <v>0</v>
      </c>
      <c r="BH262" s="56" t="e">
        <f>INDEX('P-07 HACCP score'!$C$3:$E$7,MATCH(O262,'P-07 HACCP score'!$B$3:$B$7,0),MATCH('D-14 Ernst'!K$2,'P-07 HACCP score'!$C$2:$E$2,0))</f>
        <v>#N/A</v>
      </c>
      <c r="BI262" s="62">
        <f>INDEX('P-07 HACCP score'!$C$3:$E$7,MATCH(P262,'P-07 HACCP score'!$B$3:$B$7,0),MATCH('D-14 Ernst'!L$2,'P-07 HACCP score'!$C$2:$E$2,0))</f>
        <v>0</v>
      </c>
      <c r="BJ262" s="62">
        <f>INDEX('P-07 HACCP score'!$C$3:$E$7,MATCH(Q262,'P-07 HACCP score'!$B$3:$B$7,0),MATCH('D-14 Ernst'!M$2,'P-07 HACCP score'!$C$2:$E$2,0))</f>
        <v>0</v>
      </c>
      <c r="BK262" s="56">
        <f>INDEX('P-07 HACCP score'!$C$3:$E$7,MATCH(R262,'P-07 HACCP score'!$B$3:$B$7,0),MATCH('D-14 Ernst'!N$2,'P-07 HACCP score'!$C$2:$E$2,0))</f>
        <v>2.5</v>
      </c>
      <c r="BL262" s="56">
        <f>INDEX('P-07 HACCP score'!$C$3:$E$7,MATCH(S262,'P-07 HACCP score'!$B$3:$B$7,0),MATCH('D-14 Ernst'!O$2,'P-07 HACCP score'!$C$2:$E$2,0))</f>
        <v>0</v>
      </c>
      <c r="BM262" s="56">
        <f>INDEX('P-07 HACCP score'!$C$3:$E$7,MATCH(T262,'P-07 HACCP score'!$B$3:$B$7,0),MATCH('D-14 Ernst'!P$2,'P-07 HACCP score'!$C$2:$E$2,0))</f>
        <v>0</v>
      </c>
      <c r="BN262" s="56">
        <f>INDEX('P-07 HACCP score'!$C$3:$E$7,MATCH(U262,'P-07 HACCP score'!$B$3:$B$7,0),MATCH('D-14 Ernst'!Q$2,'P-07 HACCP score'!$C$2:$E$2,0))</f>
        <v>0</v>
      </c>
      <c r="BO262" s="56">
        <f>INDEX('P-07 HACCP score'!$C$3:$E$7,MATCH(V262,'P-07 HACCP score'!$B$3:$B$7,0),MATCH('D-14 Ernst'!R$2,'P-07 HACCP score'!$C$2:$E$2,0))</f>
        <v>0</v>
      </c>
      <c r="BP262" s="56">
        <f>INDEX('P-07 HACCP score'!$C$3:$E$7,MATCH(W262,'P-07 HACCP score'!$B$3:$B$7,0),MATCH('D-14 Ernst'!S$2,'P-07 HACCP score'!$C$2:$E$2,0))</f>
        <v>0</v>
      </c>
      <c r="BQ262" s="56" t="e">
        <f>INDEX('P-07 HACCP score'!$C$3:$E$7,MATCH(X262,'P-07 HACCP score'!$B$3:$B$7,0),MATCH('D-14 Ernst'!T$2,'P-07 HACCP score'!$C$2:$E$2,0))</f>
        <v>#N/A</v>
      </c>
      <c r="BR262" s="63">
        <f>INDEX('P-07 HACCP score'!$C$3:$E$7,MATCH(Y262,'P-07 HACCP score'!$B$3:$B$7,0),MATCH('D-14 Ernst'!U$2,'P-07 HACCP score'!$C$2:$E$2,0))</f>
        <v>0</v>
      </c>
      <c r="BS262" s="63">
        <f>INDEX('P-07 HACCP score'!$C$3:$E$7,MATCH(Z262,'P-07 HACCP score'!$B$3:$B$7,0),MATCH('D-14 Ernst'!V$2,'P-07 HACCP score'!$C$2:$E$2,0))</f>
        <v>0</v>
      </c>
      <c r="BT262" s="63">
        <f>INDEX('P-07 HACCP score'!$C$3:$E$7,MATCH(AA262,'P-07 HACCP score'!$B$3:$B$7,0),MATCH('D-14 Ernst'!W$2,'P-07 HACCP score'!$C$2:$E$2,0))</f>
        <v>0</v>
      </c>
      <c r="BU262" s="56">
        <f>INDEX('P-07 HACCP score'!$C$3:$E$7,MATCH(AB262,'P-07 HACCP score'!$B$3:$B$7,0),MATCH('D-14 Ernst'!X$2,'P-07 HACCP score'!$C$2:$E$2,0))</f>
        <v>0</v>
      </c>
      <c r="BV262" s="56">
        <f>INDEX('P-07 HACCP score'!$C$3:$E$7,MATCH(AC262,'P-07 HACCP score'!$B$3:$B$7,0),MATCH('D-14 Ernst'!Y$2,'P-07 HACCP score'!$C$2:$E$2,0))</f>
        <v>0</v>
      </c>
      <c r="BW262" s="56">
        <f>INDEX('P-07 HACCP score'!$C$3:$E$7,MATCH(AD262,'P-07 HACCP score'!$B$3:$B$7,0),MATCH('D-14 Ernst'!Z$2,'P-07 HACCP score'!$C$2:$E$2,0))</f>
        <v>0</v>
      </c>
      <c r="BX262" s="56">
        <f>INDEX('P-07 HACCP score'!$C$3:$E$7,MATCH(AE262,'P-07 HACCP score'!$B$3:$B$7,0),MATCH('D-14 Ernst'!AA$2,'P-07 HACCP score'!$C$2:$E$2,0))</f>
        <v>0</v>
      </c>
      <c r="BY262" s="56">
        <f>INDEX('P-07 HACCP score'!$C$3:$E$7,MATCH(AF262,'P-07 HACCP score'!$B$3:$B$7,0),MATCH('D-14 Ernst'!AB$2,'P-07 HACCP score'!$C$2:$E$2,0))</f>
        <v>0</v>
      </c>
      <c r="BZ262" s="56">
        <f>INDEX('P-07 HACCP score'!$C$3:$E$7,MATCH(AG262,'P-07 HACCP score'!$B$3:$B$7,0),MATCH('D-14 Ernst'!AC$2,'P-07 HACCP score'!$C$2:$E$2,0))</f>
        <v>0</v>
      </c>
      <c r="CA262" s="56">
        <f>INDEX('P-07 HACCP score'!$C$3:$E$7,MATCH(AH262,'P-07 HACCP score'!$B$3:$B$7,0),MATCH('D-14 Ernst'!AD$2,'P-07 HACCP score'!$C$2:$E$2,0))</f>
        <v>0</v>
      </c>
      <c r="CB262" s="56">
        <f>INDEX('P-07 HACCP score'!$C$3:$E$7,MATCH(AI262,'P-07 HACCP score'!$B$3:$B$7,0),MATCH('D-14 Ernst'!AE$2,'P-07 HACCP score'!$C$2:$E$2,0))</f>
        <v>0</v>
      </c>
      <c r="CC262" s="56">
        <f>INDEX('P-07 HACCP score'!$C$3:$E$7,MATCH(AJ262,'P-07 HACCP score'!$B$3:$B$7,0),MATCH('D-14 Ernst'!AF$2,'P-07 HACCP score'!$C$2:$E$2,0))</f>
        <v>3</v>
      </c>
      <c r="CD262" s="56">
        <f>INDEX('P-07 HACCP score'!$C$3:$E$7,MATCH(AK262,'P-07 HACCP score'!$B$3:$B$7,0),MATCH('D-14 Ernst'!AG$2,'P-07 HACCP score'!$C$2:$E$2,0))</f>
        <v>0</v>
      </c>
    </row>
    <row r="263" spans="1:82" x14ac:dyDescent="0.3">
      <c r="A263" s="48">
        <v>50330</v>
      </c>
      <c r="B263" s="49" t="s">
        <v>366</v>
      </c>
      <c r="C263" s="45" t="s">
        <v>123</v>
      </c>
      <c r="D263" s="39">
        <v>1</v>
      </c>
      <c r="E263" s="8" t="s">
        <v>83</v>
      </c>
      <c r="F263" s="7"/>
      <c r="G263" s="7" t="s">
        <v>102</v>
      </c>
      <c r="H263" s="7" t="str">
        <f>IF(COUNTIF(I263:M263,"H"),"H",
IF(COUNTIF(I263:M263,"M"),"M",
IF(COUNTIF(I263:M263,"L"),"L",
IF(COUNTIF(I263:M263,"B"),"B",""))))</f>
        <v>H</v>
      </c>
      <c r="I263" s="10" t="s">
        <v>92</v>
      </c>
      <c r="J263" s="10" t="s">
        <v>102</v>
      </c>
      <c r="K263" s="10" t="s">
        <v>83</v>
      </c>
      <c r="L263" s="10"/>
      <c r="M263" s="10" t="s">
        <v>83</v>
      </c>
      <c r="N263" s="7"/>
      <c r="O263" s="7" t="str">
        <f>IF(COUNTIF(P263:Q263,"H"),"H",
IF(COUNTIF(P263:Q263,"M"),"M",
IF(COUNTIF(P263:Q263,"L"),"L",
IF(COUNTIF(P263:Q263,"B"),"B",""))))</f>
        <v/>
      </c>
      <c r="P263" s="12"/>
      <c r="Q263" s="12"/>
      <c r="R263" s="7" t="s">
        <v>83</v>
      </c>
      <c r="S263" s="7"/>
      <c r="T263" s="7"/>
      <c r="U263" s="7"/>
      <c r="V263" s="7"/>
      <c r="W263" s="7"/>
      <c r="X263" s="7" t="str">
        <f>IF(COUNTIF(Y263:AA263,"H"),"H",
IF(COUNTIF(Y263:AA263,"M"),"M",
IF(COUNTIF(Y263:AA263,"L"),"L",
IF(COUNTIF(Y263:AA263,"B"),"B",""))))</f>
        <v/>
      </c>
      <c r="Y263" s="25"/>
      <c r="Z263" s="25"/>
      <c r="AA263" s="25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>
        <f>COUNTIF(AX263:BA263,5)+COUNTIF(BG263:BH263,5)+COUNTIF(BK263:BQ263,5)+COUNTIF(BU263:CD263,5)+COUNTIF(AX263:BA263,9)+COUNTIF(BG263:BH263,9)+COUNTIF(BK263:BQ263,9)+COUNTIF(BU263:CD263,9)</f>
        <v>0</v>
      </c>
      <c r="AM263" s="7">
        <f>COUNTIF(AX263:BA263,15)+COUNTIF(BG263:BH263,15)+COUNTIF(BK263:BQ263,15)+COUNTIF(BU263:CD263,15)+COUNTIF(AX263:BA263,25)+COUNTIF(BG263:BH263,25)+COUNTIF(BK263:BQ263,25)+COUNTIF(BU263:CD263,25)</f>
        <v>2</v>
      </c>
      <c r="AN263" s="7" t="str">
        <f>IF(AM263&gt;=1,"HIGH",IF(AL263&gt;=2,"MEDIUM","LOW"))</f>
        <v>HIGH</v>
      </c>
      <c r="AO263" s="7" t="str">
        <f>IF(AND(AM263=1,OR(H263="H",AB263="H"),TEXT(D263,0)&lt;&gt;"4"),"Y","N" )</f>
        <v>N</v>
      </c>
      <c r="AP263" s="7" t="s">
        <v>85</v>
      </c>
      <c r="AQ263" s="7" t="str">
        <f>IF(OR(AP263="Y",AO263="Y"),"MEDIUM",AN263)</f>
        <v>HIGH</v>
      </c>
      <c r="AR263" s="57" t="s">
        <v>92</v>
      </c>
      <c r="AS263" s="57" t="s">
        <v>85</v>
      </c>
      <c r="AT263" s="57" t="s">
        <v>86</v>
      </c>
      <c r="AU263" s="57" t="str">
        <f>IF(AND(AR263="H",AS263="S"),"Y",IF(OR(AND(AR263="L",AS263="S",AT263="Y"),AND(AR263="H",AS263="G",AT263="Y")),"Y","N"))</f>
        <v>N</v>
      </c>
      <c r="AW263" s="57" t="str">
        <f>IF(AU263="N",AQ263,IF(AQ263="LOW","MEDIUM","HIGH"))</f>
        <v>HIGH</v>
      </c>
      <c r="AX263" s="56">
        <f>INDEX('P-07 HACCP score'!$C$3:$E$7,MATCH(E263,'P-07 HACCP score'!$B$3:$B$7,0),MATCH('D-14 Ernst'!A$2,'P-07 HACCP score'!$C$2:$E$2,0))</f>
        <v>1.5</v>
      </c>
      <c r="AY263" s="56">
        <f>INDEX('P-07 HACCP score'!$C$3:$E$7,MATCH(F263,'P-07 HACCP score'!$B$3:$B$7,0),MATCH('D-14 Ernst'!B$2,'P-07 HACCP score'!$C$2:$E$2,0))</f>
        <v>0</v>
      </c>
      <c r="AZ263" s="56">
        <f>INDEX('P-07 HACCP score'!$C$3:$E$7,MATCH(G263,'P-07 HACCP score'!$B$3:$B$7,0),MATCH('D-14 Ernst'!C$2,'P-07 HACCP score'!$C$2:$E$2,0))</f>
        <v>15</v>
      </c>
      <c r="BA263" s="56">
        <f>INDEX('P-07 HACCP score'!$C$3:$E$7,MATCH(H263,'P-07 HACCP score'!$B$3:$B$7,0),MATCH('D-14 Ernst'!D$2,'P-07 HACCP score'!$C$2:$E$2,0))</f>
        <v>15</v>
      </c>
      <c r="BB263" s="61">
        <f>INDEX('P-07 HACCP score'!$C$3:$E$7,MATCH(I263,'P-07 HACCP score'!$B$3:$B$7,0),MATCH('D-14 Ernst'!E$2,'P-07 HACCP score'!$C$2:$E$2,0))</f>
        <v>15</v>
      </c>
      <c r="BC263" s="61">
        <f>INDEX('P-07 HACCP score'!$C$3:$E$7,MATCH(J263,'P-07 HACCP score'!$B$3:$B$7,0),MATCH('D-14 Ernst'!F$2,'P-07 HACCP score'!$C$2:$E$2,0))</f>
        <v>9</v>
      </c>
      <c r="BD263" s="61">
        <f>INDEX('P-07 HACCP score'!$C$3:$E$7,MATCH(K263,'P-07 HACCP score'!$B$3:$B$7,0),MATCH('D-14 Ernst'!G$2,'P-07 HACCP score'!$C$2:$E$2,0))</f>
        <v>1.5</v>
      </c>
      <c r="BE263" s="61">
        <f>INDEX('P-07 HACCP score'!$C$3:$E$7,MATCH(L263,'P-07 HACCP score'!$B$3:$B$7,0),MATCH('D-14 Ernst'!H$2,'P-07 HACCP score'!$C$2:$E$2,0))</f>
        <v>0</v>
      </c>
      <c r="BF263" s="56">
        <f>INDEX('P-07 HACCP score'!$C$3:$E$7,MATCH(M263,'P-07 HACCP score'!$B$3:$B$7,0),MATCH('D-14 Ernst'!I$2,'P-07 HACCP score'!$C$2:$E$2,0))</f>
        <v>1.5</v>
      </c>
      <c r="BG263" s="56">
        <f>INDEX('P-07 HACCP score'!$C$3:$E$7,MATCH(N263,'P-07 HACCP score'!$B$3:$B$7,0),MATCH('D-14 Ernst'!J$2,'P-07 HACCP score'!$C$2:$E$2,0))</f>
        <v>0</v>
      </c>
      <c r="BH263" s="56" t="e">
        <f>INDEX('P-07 HACCP score'!$C$3:$E$7,MATCH(O263,'P-07 HACCP score'!$B$3:$B$7,0),MATCH('D-14 Ernst'!K$2,'P-07 HACCP score'!$C$2:$E$2,0))</f>
        <v>#N/A</v>
      </c>
      <c r="BI263" s="62">
        <f>INDEX('P-07 HACCP score'!$C$3:$E$7,MATCH(P263,'P-07 HACCP score'!$B$3:$B$7,0),MATCH('D-14 Ernst'!L$2,'P-07 HACCP score'!$C$2:$E$2,0))</f>
        <v>0</v>
      </c>
      <c r="BJ263" s="62">
        <f>INDEX('P-07 HACCP score'!$C$3:$E$7,MATCH(Q263,'P-07 HACCP score'!$B$3:$B$7,0),MATCH('D-14 Ernst'!M$2,'P-07 HACCP score'!$C$2:$E$2,0))</f>
        <v>0</v>
      </c>
      <c r="BK263" s="56">
        <f>INDEX('P-07 HACCP score'!$C$3:$E$7,MATCH(R263,'P-07 HACCP score'!$B$3:$B$7,0),MATCH('D-14 Ernst'!N$2,'P-07 HACCP score'!$C$2:$E$2,0))</f>
        <v>2.5</v>
      </c>
      <c r="BL263" s="56">
        <f>INDEX('P-07 HACCP score'!$C$3:$E$7,MATCH(S263,'P-07 HACCP score'!$B$3:$B$7,0),MATCH('D-14 Ernst'!O$2,'P-07 HACCP score'!$C$2:$E$2,0))</f>
        <v>0</v>
      </c>
      <c r="BM263" s="56">
        <f>INDEX('P-07 HACCP score'!$C$3:$E$7,MATCH(T263,'P-07 HACCP score'!$B$3:$B$7,0),MATCH('D-14 Ernst'!P$2,'P-07 HACCP score'!$C$2:$E$2,0))</f>
        <v>0</v>
      </c>
      <c r="BN263" s="56">
        <f>INDEX('P-07 HACCP score'!$C$3:$E$7,MATCH(U263,'P-07 HACCP score'!$B$3:$B$7,0),MATCH('D-14 Ernst'!Q$2,'P-07 HACCP score'!$C$2:$E$2,0))</f>
        <v>0</v>
      </c>
      <c r="BO263" s="56">
        <f>INDEX('P-07 HACCP score'!$C$3:$E$7,MATCH(V263,'P-07 HACCP score'!$B$3:$B$7,0),MATCH('D-14 Ernst'!R$2,'P-07 HACCP score'!$C$2:$E$2,0))</f>
        <v>0</v>
      </c>
      <c r="BP263" s="56">
        <f>INDEX('P-07 HACCP score'!$C$3:$E$7,MATCH(W263,'P-07 HACCP score'!$B$3:$B$7,0),MATCH('D-14 Ernst'!S$2,'P-07 HACCP score'!$C$2:$E$2,0))</f>
        <v>0</v>
      </c>
      <c r="BQ263" s="56" t="e">
        <f>INDEX('P-07 HACCP score'!$C$3:$E$7,MATCH(X263,'P-07 HACCP score'!$B$3:$B$7,0),MATCH('D-14 Ernst'!T$2,'P-07 HACCP score'!$C$2:$E$2,0))</f>
        <v>#N/A</v>
      </c>
      <c r="BR263" s="63">
        <f>INDEX('P-07 HACCP score'!$C$3:$E$7,MATCH(Y263,'P-07 HACCP score'!$B$3:$B$7,0),MATCH('D-14 Ernst'!U$2,'P-07 HACCP score'!$C$2:$E$2,0))</f>
        <v>0</v>
      </c>
      <c r="BS263" s="63">
        <f>INDEX('P-07 HACCP score'!$C$3:$E$7,MATCH(Z263,'P-07 HACCP score'!$B$3:$B$7,0),MATCH('D-14 Ernst'!V$2,'P-07 HACCP score'!$C$2:$E$2,0))</f>
        <v>0</v>
      </c>
      <c r="BT263" s="63">
        <f>INDEX('P-07 HACCP score'!$C$3:$E$7,MATCH(AA263,'P-07 HACCP score'!$B$3:$B$7,0),MATCH('D-14 Ernst'!W$2,'P-07 HACCP score'!$C$2:$E$2,0))</f>
        <v>0</v>
      </c>
      <c r="BU263" s="56">
        <f>INDEX('P-07 HACCP score'!$C$3:$E$7,MATCH(AB263,'P-07 HACCP score'!$B$3:$B$7,0),MATCH('D-14 Ernst'!X$2,'P-07 HACCP score'!$C$2:$E$2,0))</f>
        <v>0</v>
      </c>
      <c r="BV263" s="56">
        <f>INDEX('P-07 HACCP score'!$C$3:$E$7,MATCH(AC263,'P-07 HACCP score'!$B$3:$B$7,0),MATCH('D-14 Ernst'!Y$2,'P-07 HACCP score'!$C$2:$E$2,0))</f>
        <v>0</v>
      </c>
      <c r="BW263" s="56">
        <f>INDEX('P-07 HACCP score'!$C$3:$E$7,MATCH(AD263,'P-07 HACCP score'!$B$3:$B$7,0),MATCH('D-14 Ernst'!Z$2,'P-07 HACCP score'!$C$2:$E$2,0))</f>
        <v>0</v>
      </c>
      <c r="BX263" s="56">
        <f>INDEX('P-07 HACCP score'!$C$3:$E$7,MATCH(AE263,'P-07 HACCP score'!$B$3:$B$7,0),MATCH('D-14 Ernst'!AA$2,'P-07 HACCP score'!$C$2:$E$2,0))</f>
        <v>0</v>
      </c>
      <c r="BY263" s="56">
        <f>INDEX('P-07 HACCP score'!$C$3:$E$7,MATCH(AF263,'P-07 HACCP score'!$B$3:$B$7,0),MATCH('D-14 Ernst'!AB$2,'P-07 HACCP score'!$C$2:$E$2,0))</f>
        <v>0</v>
      </c>
      <c r="BZ263" s="56">
        <f>INDEX('P-07 HACCP score'!$C$3:$E$7,MATCH(AG263,'P-07 HACCP score'!$B$3:$B$7,0),MATCH('D-14 Ernst'!AC$2,'P-07 HACCP score'!$C$2:$E$2,0))</f>
        <v>0</v>
      </c>
      <c r="CA263" s="56">
        <f>INDEX('P-07 HACCP score'!$C$3:$E$7,MATCH(AH263,'P-07 HACCP score'!$B$3:$B$7,0),MATCH('D-14 Ernst'!AD$2,'P-07 HACCP score'!$C$2:$E$2,0))</f>
        <v>0</v>
      </c>
      <c r="CB263" s="56">
        <f>INDEX('P-07 HACCP score'!$C$3:$E$7,MATCH(AI263,'P-07 HACCP score'!$B$3:$B$7,0),MATCH('D-14 Ernst'!AE$2,'P-07 HACCP score'!$C$2:$E$2,0))</f>
        <v>0</v>
      </c>
      <c r="CC263" s="56">
        <f>INDEX('P-07 HACCP score'!$C$3:$E$7,MATCH(AJ263,'P-07 HACCP score'!$B$3:$B$7,0),MATCH('D-14 Ernst'!AF$2,'P-07 HACCP score'!$C$2:$E$2,0))</f>
        <v>0</v>
      </c>
      <c r="CD263" s="56">
        <f>INDEX('P-07 HACCP score'!$C$3:$E$7,MATCH(AK263,'P-07 HACCP score'!$B$3:$B$7,0),MATCH('D-14 Ernst'!AG$2,'P-07 HACCP score'!$C$2:$E$2,0))</f>
        <v>0</v>
      </c>
    </row>
    <row r="264" spans="1:82" x14ac:dyDescent="0.3">
      <c r="A264" s="48">
        <v>50114</v>
      </c>
      <c r="B264" s="49" t="s">
        <v>367</v>
      </c>
      <c r="C264" s="45" t="s">
        <v>123</v>
      </c>
      <c r="D264" s="39">
        <v>1</v>
      </c>
      <c r="E264" s="8" t="s">
        <v>83</v>
      </c>
      <c r="F264" s="7"/>
      <c r="G264" s="7" t="s">
        <v>92</v>
      </c>
      <c r="H264" s="7" t="str">
        <f>IF(COUNTIF(I264:M264,"H"),"H",
IF(COUNTIF(I264:M264,"M"),"M",
IF(COUNTIF(I264:M264,"L"),"L",
IF(COUNTIF(I264:M264,"B"),"B",""))))</f>
        <v>H</v>
      </c>
      <c r="I264" s="10" t="s">
        <v>92</v>
      </c>
      <c r="J264" s="10" t="s">
        <v>92</v>
      </c>
      <c r="K264" s="10" t="s">
        <v>83</v>
      </c>
      <c r="L264" s="10"/>
      <c r="M264" s="10" t="s">
        <v>83</v>
      </c>
      <c r="N264" s="7"/>
      <c r="O264" s="7" t="str">
        <f>IF(COUNTIF(P264:Q264,"H"),"H",
IF(COUNTIF(P264:Q264,"M"),"M",
IF(COUNTIF(P264:Q264,"L"),"L",
IF(COUNTIF(P264:Q264,"B"),"B",""))))</f>
        <v/>
      </c>
      <c r="P264" s="12"/>
      <c r="Q264" s="12"/>
      <c r="R264" s="7" t="s">
        <v>83</v>
      </c>
      <c r="S264" s="7"/>
      <c r="T264" s="7"/>
      <c r="U264" s="7"/>
      <c r="V264" s="7"/>
      <c r="W264" s="7"/>
      <c r="X264" s="7" t="str">
        <f>IF(COUNTIF(Y264:AA264,"H"),"H",
IF(COUNTIF(Y264:AA264,"M"),"M",
IF(COUNTIF(Y264:AA264,"L"),"L",
IF(COUNTIF(Y264:AA264,"B"),"B",""))))</f>
        <v/>
      </c>
      <c r="Y264" s="25"/>
      <c r="Z264" s="25"/>
      <c r="AA264" s="25"/>
      <c r="AB264" s="7"/>
      <c r="AC264" s="7"/>
      <c r="AD264" s="7"/>
      <c r="AE264" s="7"/>
      <c r="AF264" s="7" t="s">
        <v>83</v>
      </c>
      <c r="AG264" s="7"/>
      <c r="AH264" s="7"/>
      <c r="AI264" s="7"/>
      <c r="AJ264" s="7"/>
      <c r="AK264" s="7"/>
      <c r="AL264" s="7">
        <f>COUNTIF(AX264:BA264,5)+COUNTIF(BG264:BH264,5)+COUNTIF(BK264:BQ264,5)+COUNTIF(BU264:CD264,5)+COUNTIF(AX264:BA264,9)+COUNTIF(BG264:BH264,9)+COUNTIF(BK264:BQ264,9)+COUNTIF(BU264:CD264,9)</f>
        <v>0</v>
      </c>
      <c r="AM264" s="7">
        <f>COUNTIF(AX264:BA264,15)+COUNTIF(BG264:BH264,15)+COUNTIF(BK264:BQ264,15)+COUNTIF(BU264:CD264,15)+COUNTIF(AX264:BA264,25)+COUNTIF(BG264:BH264,25)+COUNTIF(BK264:BQ264,25)+COUNTIF(BU264:CD264,25)</f>
        <v>2</v>
      </c>
      <c r="AN264" s="7" t="str">
        <f>IF(AM264&gt;=1,"HIGH",IF(AL264&gt;=2,"MEDIUM","LOW"))</f>
        <v>HIGH</v>
      </c>
      <c r="AO264" s="7" t="str">
        <f>IF(AND(AM264=1,OR(H264="H",AB264="H"),TEXT(D264,0)&lt;&gt;"4"),"Y","N" )</f>
        <v>N</v>
      </c>
      <c r="AP264" s="7" t="s">
        <v>85</v>
      </c>
      <c r="AQ264" s="7" t="str">
        <f>IF(OR(AP264="Y",AO264="Y"),"MEDIUM",AN264)</f>
        <v>HIGH</v>
      </c>
      <c r="AR264" s="57" t="s">
        <v>92</v>
      </c>
      <c r="AS264" s="57" t="s">
        <v>85</v>
      </c>
      <c r="AT264" s="57" t="s">
        <v>86</v>
      </c>
      <c r="AU264" s="57" t="str">
        <f>IF(AND(AR264="H",AS264="S"),"Y",IF(OR(AND(AR264="L",AS264="S",AT264="Y"),AND(AR264="H",AS264="G",AT264="Y")),"Y","N"))</f>
        <v>N</v>
      </c>
      <c r="AW264" s="57" t="str">
        <f>IF(AU264="N",AQ264,IF(AQ264="LOW","MEDIUM","HIGH"))</f>
        <v>HIGH</v>
      </c>
      <c r="AX264" s="56">
        <f>INDEX('P-07 HACCP score'!$C$3:$E$7,MATCH(E264,'P-07 HACCP score'!$B$3:$B$7,0),MATCH('D-14 Ernst'!A$2,'P-07 HACCP score'!$C$2:$E$2,0))</f>
        <v>1.5</v>
      </c>
      <c r="AY264" s="56">
        <f>INDEX('P-07 HACCP score'!$C$3:$E$7,MATCH(F264,'P-07 HACCP score'!$B$3:$B$7,0),MATCH('D-14 Ernst'!B$2,'P-07 HACCP score'!$C$2:$E$2,0))</f>
        <v>0</v>
      </c>
      <c r="AZ264" s="56">
        <f>INDEX('P-07 HACCP score'!$C$3:$E$7,MATCH(G264,'P-07 HACCP score'!$B$3:$B$7,0),MATCH('D-14 Ernst'!C$2,'P-07 HACCP score'!$C$2:$E$2,0))</f>
        <v>25</v>
      </c>
      <c r="BA264" s="56">
        <f>INDEX('P-07 HACCP score'!$C$3:$E$7,MATCH(H264,'P-07 HACCP score'!$B$3:$B$7,0),MATCH('D-14 Ernst'!D$2,'P-07 HACCP score'!$C$2:$E$2,0))</f>
        <v>15</v>
      </c>
      <c r="BB264" s="61">
        <f>INDEX('P-07 HACCP score'!$C$3:$E$7,MATCH(I264,'P-07 HACCP score'!$B$3:$B$7,0),MATCH('D-14 Ernst'!E$2,'P-07 HACCP score'!$C$2:$E$2,0))</f>
        <v>15</v>
      </c>
      <c r="BC264" s="61">
        <f>INDEX('P-07 HACCP score'!$C$3:$E$7,MATCH(J264,'P-07 HACCP score'!$B$3:$B$7,0),MATCH('D-14 Ernst'!F$2,'P-07 HACCP score'!$C$2:$E$2,0))</f>
        <v>15</v>
      </c>
      <c r="BD264" s="61">
        <f>INDEX('P-07 HACCP score'!$C$3:$E$7,MATCH(K264,'P-07 HACCP score'!$B$3:$B$7,0),MATCH('D-14 Ernst'!G$2,'P-07 HACCP score'!$C$2:$E$2,0))</f>
        <v>1.5</v>
      </c>
      <c r="BE264" s="61">
        <f>INDEX('P-07 HACCP score'!$C$3:$E$7,MATCH(L264,'P-07 HACCP score'!$B$3:$B$7,0),MATCH('D-14 Ernst'!H$2,'P-07 HACCP score'!$C$2:$E$2,0))</f>
        <v>0</v>
      </c>
      <c r="BF264" s="56">
        <f>INDEX('P-07 HACCP score'!$C$3:$E$7,MATCH(M264,'P-07 HACCP score'!$B$3:$B$7,0),MATCH('D-14 Ernst'!I$2,'P-07 HACCP score'!$C$2:$E$2,0))</f>
        <v>1.5</v>
      </c>
      <c r="BG264" s="56">
        <f>INDEX('P-07 HACCP score'!$C$3:$E$7,MATCH(N264,'P-07 HACCP score'!$B$3:$B$7,0),MATCH('D-14 Ernst'!J$2,'P-07 HACCP score'!$C$2:$E$2,0))</f>
        <v>0</v>
      </c>
      <c r="BH264" s="56" t="e">
        <f>INDEX('P-07 HACCP score'!$C$3:$E$7,MATCH(O264,'P-07 HACCP score'!$B$3:$B$7,0),MATCH('D-14 Ernst'!K$2,'P-07 HACCP score'!$C$2:$E$2,0))</f>
        <v>#N/A</v>
      </c>
      <c r="BI264" s="62">
        <f>INDEX('P-07 HACCP score'!$C$3:$E$7,MATCH(P264,'P-07 HACCP score'!$B$3:$B$7,0),MATCH('D-14 Ernst'!L$2,'P-07 HACCP score'!$C$2:$E$2,0))</f>
        <v>0</v>
      </c>
      <c r="BJ264" s="62">
        <f>INDEX('P-07 HACCP score'!$C$3:$E$7,MATCH(Q264,'P-07 HACCP score'!$B$3:$B$7,0),MATCH('D-14 Ernst'!M$2,'P-07 HACCP score'!$C$2:$E$2,0))</f>
        <v>0</v>
      </c>
      <c r="BK264" s="56">
        <f>INDEX('P-07 HACCP score'!$C$3:$E$7,MATCH(R264,'P-07 HACCP score'!$B$3:$B$7,0),MATCH('D-14 Ernst'!N$2,'P-07 HACCP score'!$C$2:$E$2,0))</f>
        <v>2.5</v>
      </c>
      <c r="BL264" s="56">
        <f>INDEX('P-07 HACCP score'!$C$3:$E$7,MATCH(S264,'P-07 HACCP score'!$B$3:$B$7,0),MATCH('D-14 Ernst'!O$2,'P-07 HACCP score'!$C$2:$E$2,0))</f>
        <v>0</v>
      </c>
      <c r="BM264" s="56">
        <f>INDEX('P-07 HACCP score'!$C$3:$E$7,MATCH(T264,'P-07 HACCP score'!$B$3:$B$7,0),MATCH('D-14 Ernst'!P$2,'P-07 HACCP score'!$C$2:$E$2,0))</f>
        <v>0</v>
      </c>
      <c r="BN264" s="56">
        <f>INDEX('P-07 HACCP score'!$C$3:$E$7,MATCH(U264,'P-07 HACCP score'!$B$3:$B$7,0),MATCH('D-14 Ernst'!Q$2,'P-07 HACCP score'!$C$2:$E$2,0))</f>
        <v>0</v>
      </c>
      <c r="BO264" s="56">
        <f>INDEX('P-07 HACCP score'!$C$3:$E$7,MATCH(V264,'P-07 HACCP score'!$B$3:$B$7,0),MATCH('D-14 Ernst'!R$2,'P-07 HACCP score'!$C$2:$E$2,0))</f>
        <v>0</v>
      </c>
      <c r="BP264" s="56">
        <f>INDEX('P-07 HACCP score'!$C$3:$E$7,MATCH(W264,'P-07 HACCP score'!$B$3:$B$7,0),MATCH('D-14 Ernst'!S$2,'P-07 HACCP score'!$C$2:$E$2,0))</f>
        <v>0</v>
      </c>
      <c r="BQ264" s="56" t="e">
        <f>INDEX('P-07 HACCP score'!$C$3:$E$7,MATCH(X264,'P-07 HACCP score'!$B$3:$B$7,0),MATCH('D-14 Ernst'!T$2,'P-07 HACCP score'!$C$2:$E$2,0))</f>
        <v>#N/A</v>
      </c>
      <c r="BR264" s="63">
        <f>INDEX('P-07 HACCP score'!$C$3:$E$7,MATCH(Y264,'P-07 HACCP score'!$B$3:$B$7,0),MATCH('D-14 Ernst'!U$2,'P-07 HACCP score'!$C$2:$E$2,0))</f>
        <v>0</v>
      </c>
      <c r="BS264" s="63">
        <f>INDEX('P-07 HACCP score'!$C$3:$E$7,MATCH(Z264,'P-07 HACCP score'!$B$3:$B$7,0),MATCH('D-14 Ernst'!V$2,'P-07 HACCP score'!$C$2:$E$2,0))</f>
        <v>0</v>
      </c>
      <c r="BT264" s="63">
        <f>INDEX('P-07 HACCP score'!$C$3:$E$7,MATCH(AA264,'P-07 HACCP score'!$B$3:$B$7,0),MATCH('D-14 Ernst'!W$2,'P-07 HACCP score'!$C$2:$E$2,0))</f>
        <v>0</v>
      </c>
      <c r="BU264" s="56">
        <f>INDEX('P-07 HACCP score'!$C$3:$E$7,MATCH(AB264,'P-07 HACCP score'!$B$3:$B$7,0),MATCH('D-14 Ernst'!X$2,'P-07 HACCP score'!$C$2:$E$2,0))</f>
        <v>0</v>
      </c>
      <c r="BV264" s="56">
        <f>INDEX('P-07 HACCP score'!$C$3:$E$7,MATCH(AC264,'P-07 HACCP score'!$B$3:$B$7,0),MATCH('D-14 Ernst'!Y$2,'P-07 HACCP score'!$C$2:$E$2,0))</f>
        <v>0</v>
      </c>
      <c r="BW264" s="56">
        <f>INDEX('P-07 HACCP score'!$C$3:$E$7,MATCH(AD264,'P-07 HACCP score'!$B$3:$B$7,0),MATCH('D-14 Ernst'!Z$2,'P-07 HACCP score'!$C$2:$E$2,0))</f>
        <v>0</v>
      </c>
      <c r="BX264" s="56">
        <f>INDEX('P-07 HACCP score'!$C$3:$E$7,MATCH(AE264,'P-07 HACCP score'!$B$3:$B$7,0),MATCH('D-14 Ernst'!AA$2,'P-07 HACCP score'!$C$2:$E$2,0))</f>
        <v>0</v>
      </c>
      <c r="BY264" s="56">
        <f>INDEX('P-07 HACCP score'!$C$3:$E$7,MATCH(AF264,'P-07 HACCP score'!$B$3:$B$7,0),MATCH('D-14 Ernst'!AB$2,'P-07 HACCP score'!$C$2:$E$2,0))</f>
        <v>1.5</v>
      </c>
      <c r="BZ264" s="56">
        <f>INDEX('P-07 HACCP score'!$C$3:$E$7,MATCH(AG264,'P-07 HACCP score'!$B$3:$B$7,0),MATCH('D-14 Ernst'!AC$2,'P-07 HACCP score'!$C$2:$E$2,0))</f>
        <v>0</v>
      </c>
      <c r="CA264" s="56">
        <f>INDEX('P-07 HACCP score'!$C$3:$E$7,MATCH(AH264,'P-07 HACCP score'!$B$3:$B$7,0),MATCH('D-14 Ernst'!AD$2,'P-07 HACCP score'!$C$2:$E$2,0))</f>
        <v>0</v>
      </c>
      <c r="CB264" s="56">
        <f>INDEX('P-07 HACCP score'!$C$3:$E$7,MATCH(AI264,'P-07 HACCP score'!$B$3:$B$7,0),MATCH('D-14 Ernst'!AE$2,'P-07 HACCP score'!$C$2:$E$2,0))</f>
        <v>0</v>
      </c>
      <c r="CC264" s="56">
        <f>INDEX('P-07 HACCP score'!$C$3:$E$7,MATCH(AJ264,'P-07 HACCP score'!$B$3:$B$7,0),MATCH('D-14 Ernst'!AF$2,'P-07 HACCP score'!$C$2:$E$2,0))</f>
        <v>0</v>
      </c>
      <c r="CD264" s="56">
        <f>INDEX('P-07 HACCP score'!$C$3:$E$7,MATCH(AK264,'P-07 HACCP score'!$B$3:$B$7,0),MATCH('D-14 Ernst'!AG$2,'P-07 HACCP score'!$C$2:$E$2,0))</f>
        <v>0</v>
      </c>
    </row>
    <row r="265" spans="1:82" x14ac:dyDescent="0.3">
      <c r="A265" s="48">
        <v>50340</v>
      </c>
      <c r="B265" s="49" t="s">
        <v>368</v>
      </c>
      <c r="C265" s="45" t="s">
        <v>116</v>
      </c>
      <c r="D265" s="39">
        <v>1</v>
      </c>
      <c r="E265" s="8" t="s">
        <v>83</v>
      </c>
      <c r="F265" s="7"/>
      <c r="G265" s="7" t="s">
        <v>84</v>
      </c>
      <c r="H265" s="7" t="str">
        <f>IF(COUNTIF(I265:M265,"H"),"H",
IF(COUNTIF(I265:M265,"M"),"M",
IF(COUNTIF(I265:M265,"L"),"L",
IF(COUNTIF(I265:M265,"B"),"B",""))))</f>
        <v>L</v>
      </c>
      <c r="I265" s="10" t="s">
        <v>84</v>
      </c>
      <c r="J265" s="10" t="s">
        <v>84</v>
      </c>
      <c r="K265" s="10" t="s">
        <v>83</v>
      </c>
      <c r="L265" s="10"/>
      <c r="M265" s="10" t="s">
        <v>83</v>
      </c>
      <c r="N265" s="7"/>
      <c r="O265" s="7" t="str">
        <f>IF(COUNTIF(P265:Q265,"H"),"H",
IF(COUNTIF(P265:Q265,"M"),"M",
IF(COUNTIF(P265:Q265,"L"),"L",
IF(COUNTIF(P265:Q265,"B"),"B",""))))</f>
        <v/>
      </c>
      <c r="P265" s="12"/>
      <c r="Q265" s="12"/>
      <c r="R265" s="7" t="s">
        <v>83</v>
      </c>
      <c r="S265" s="7"/>
      <c r="T265" s="7"/>
      <c r="U265" s="7"/>
      <c r="V265" s="7"/>
      <c r="W265" s="7"/>
      <c r="X265" s="7" t="str">
        <f>IF(COUNTIF(Y265:AA265,"H"),"H",
IF(COUNTIF(Y265:AA265,"M"),"M",
IF(COUNTIF(Y265:AA265,"L"),"L",
IF(COUNTIF(Y265:AA265,"B"),"B",""))))</f>
        <v/>
      </c>
      <c r="Y265" s="25"/>
      <c r="Z265" s="25"/>
      <c r="AA265" s="25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>
        <f>COUNTIF(AX265:BA265,5)+COUNTIF(BG265:BH265,5)+COUNTIF(BK265:BQ265,5)+COUNTIF(BU265:CD265,5)+COUNTIF(AX265:BA265,9)+COUNTIF(BG265:BH265,9)+COUNTIF(BK265:BQ265,9)+COUNTIF(BU265:CD265,9)</f>
        <v>1</v>
      </c>
      <c r="AM265" s="7">
        <f>COUNTIF(AX265:BA265,15)+COUNTIF(BG265:BH265,15)+COUNTIF(BK265:BQ265,15)+COUNTIF(BU265:CD265,15)+COUNTIF(AX265:BA265,25)+COUNTIF(BG265:BH265,25)+COUNTIF(BK265:BQ265,25)+COUNTIF(BU265:CD265,25)</f>
        <v>0</v>
      </c>
      <c r="AN265" s="7" t="str">
        <f>IF(AM265&gt;=1,"HIGH",IF(AL265&gt;=2,"MEDIUM","LOW"))</f>
        <v>LOW</v>
      </c>
      <c r="AO265" s="7" t="str">
        <f>IF(AND(AM265=1,OR(H265="H",AB265="H"),TEXT(D265,0)&lt;&gt;"4"),"Y","N" )</f>
        <v>N</v>
      </c>
      <c r="AP265" s="7" t="s">
        <v>85</v>
      </c>
      <c r="AQ265" s="7" t="str">
        <f>IF(OR(AP265="Y",AO265="Y"),"MEDIUM",AN265)</f>
        <v>LOW</v>
      </c>
      <c r="AR265" s="57" t="s">
        <v>84</v>
      </c>
      <c r="AS265" s="57" t="s">
        <v>85</v>
      </c>
      <c r="AT265" s="57" t="s">
        <v>86</v>
      </c>
      <c r="AU265" s="57" t="str">
        <f>IF(AND(AR265="H",AS265="S"),"Y",IF(OR(AND(AR265="L",AS265="S",AT265="Y"),AND(AR265="H",AS265="G",AT265="Y")),"Y","N"))</f>
        <v>N</v>
      </c>
      <c r="AW265" s="57" t="str">
        <f>IF(AU265="N",AQ265,IF(AQ265="LOW","MEDIUM","HIGH"))</f>
        <v>LOW</v>
      </c>
      <c r="AX265" s="56">
        <f>INDEX('P-07 HACCP score'!$C$3:$E$7,MATCH(E265,'P-07 HACCP score'!$B$3:$B$7,0),MATCH('D-14 Ernst'!A$2,'P-07 HACCP score'!$C$2:$E$2,0))</f>
        <v>1.5</v>
      </c>
      <c r="AY265" s="56">
        <f>INDEX('P-07 HACCP score'!$C$3:$E$7,MATCH(F265,'P-07 HACCP score'!$B$3:$B$7,0),MATCH('D-14 Ernst'!B$2,'P-07 HACCP score'!$C$2:$E$2,0))</f>
        <v>0</v>
      </c>
      <c r="AZ265" s="56">
        <f>INDEX('P-07 HACCP score'!$C$3:$E$7,MATCH(G265,'P-07 HACCP score'!$B$3:$B$7,0),MATCH('D-14 Ernst'!C$2,'P-07 HACCP score'!$C$2:$E$2,0))</f>
        <v>5</v>
      </c>
      <c r="BA265" s="56">
        <f>INDEX('P-07 HACCP score'!$C$3:$E$7,MATCH(H265,'P-07 HACCP score'!$B$3:$B$7,0),MATCH('D-14 Ernst'!D$2,'P-07 HACCP score'!$C$2:$E$2,0))</f>
        <v>3</v>
      </c>
      <c r="BB265" s="61">
        <f>INDEX('P-07 HACCP score'!$C$3:$E$7,MATCH(I265,'P-07 HACCP score'!$B$3:$B$7,0),MATCH('D-14 Ernst'!E$2,'P-07 HACCP score'!$C$2:$E$2,0))</f>
        <v>3</v>
      </c>
      <c r="BC265" s="61">
        <f>INDEX('P-07 HACCP score'!$C$3:$E$7,MATCH(J265,'P-07 HACCP score'!$B$3:$B$7,0),MATCH('D-14 Ernst'!F$2,'P-07 HACCP score'!$C$2:$E$2,0))</f>
        <v>3</v>
      </c>
      <c r="BD265" s="61">
        <f>INDEX('P-07 HACCP score'!$C$3:$E$7,MATCH(K265,'P-07 HACCP score'!$B$3:$B$7,0),MATCH('D-14 Ernst'!G$2,'P-07 HACCP score'!$C$2:$E$2,0))</f>
        <v>1.5</v>
      </c>
      <c r="BE265" s="61">
        <f>INDEX('P-07 HACCP score'!$C$3:$E$7,MATCH(L265,'P-07 HACCP score'!$B$3:$B$7,0),MATCH('D-14 Ernst'!H$2,'P-07 HACCP score'!$C$2:$E$2,0))</f>
        <v>0</v>
      </c>
      <c r="BF265" s="56">
        <f>INDEX('P-07 HACCP score'!$C$3:$E$7,MATCH(M265,'P-07 HACCP score'!$B$3:$B$7,0),MATCH('D-14 Ernst'!I$2,'P-07 HACCP score'!$C$2:$E$2,0))</f>
        <v>1.5</v>
      </c>
      <c r="BG265" s="56">
        <f>INDEX('P-07 HACCP score'!$C$3:$E$7,MATCH(N265,'P-07 HACCP score'!$B$3:$B$7,0),MATCH('D-14 Ernst'!J$2,'P-07 HACCP score'!$C$2:$E$2,0))</f>
        <v>0</v>
      </c>
      <c r="BH265" s="56" t="e">
        <f>INDEX('P-07 HACCP score'!$C$3:$E$7,MATCH(O265,'P-07 HACCP score'!$B$3:$B$7,0),MATCH('D-14 Ernst'!K$2,'P-07 HACCP score'!$C$2:$E$2,0))</f>
        <v>#N/A</v>
      </c>
      <c r="BI265" s="62">
        <f>INDEX('P-07 HACCP score'!$C$3:$E$7,MATCH(P265,'P-07 HACCP score'!$B$3:$B$7,0),MATCH('D-14 Ernst'!L$2,'P-07 HACCP score'!$C$2:$E$2,0))</f>
        <v>0</v>
      </c>
      <c r="BJ265" s="62">
        <f>INDEX('P-07 HACCP score'!$C$3:$E$7,MATCH(Q265,'P-07 HACCP score'!$B$3:$B$7,0),MATCH('D-14 Ernst'!M$2,'P-07 HACCP score'!$C$2:$E$2,0))</f>
        <v>0</v>
      </c>
      <c r="BK265" s="56">
        <f>INDEX('P-07 HACCP score'!$C$3:$E$7,MATCH(R265,'P-07 HACCP score'!$B$3:$B$7,0),MATCH('D-14 Ernst'!N$2,'P-07 HACCP score'!$C$2:$E$2,0))</f>
        <v>2.5</v>
      </c>
      <c r="BL265" s="56">
        <f>INDEX('P-07 HACCP score'!$C$3:$E$7,MATCH(S265,'P-07 HACCP score'!$B$3:$B$7,0),MATCH('D-14 Ernst'!O$2,'P-07 HACCP score'!$C$2:$E$2,0))</f>
        <v>0</v>
      </c>
      <c r="BM265" s="56">
        <f>INDEX('P-07 HACCP score'!$C$3:$E$7,MATCH(T265,'P-07 HACCP score'!$B$3:$B$7,0),MATCH('D-14 Ernst'!P$2,'P-07 HACCP score'!$C$2:$E$2,0))</f>
        <v>0</v>
      </c>
      <c r="BN265" s="56">
        <f>INDEX('P-07 HACCP score'!$C$3:$E$7,MATCH(U265,'P-07 HACCP score'!$B$3:$B$7,0),MATCH('D-14 Ernst'!Q$2,'P-07 HACCP score'!$C$2:$E$2,0))</f>
        <v>0</v>
      </c>
      <c r="BO265" s="56">
        <f>INDEX('P-07 HACCP score'!$C$3:$E$7,MATCH(V265,'P-07 HACCP score'!$B$3:$B$7,0),MATCH('D-14 Ernst'!R$2,'P-07 HACCP score'!$C$2:$E$2,0))</f>
        <v>0</v>
      </c>
      <c r="BP265" s="56">
        <f>INDEX('P-07 HACCP score'!$C$3:$E$7,MATCH(W265,'P-07 HACCP score'!$B$3:$B$7,0),MATCH('D-14 Ernst'!S$2,'P-07 HACCP score'!$C$2:$E$2,0))</f>
        <v>0</v>
      </c>
      <c r="BQ265" s="56" t="e">
        <f>INDEX('P-07 HACCP score'!$C$3:$E$7,MATCH(X265,'P-07 HACCP score'!$B$3:$B$7,0),MATCH('D-14 Ernst'!T$2,'P-07 HACCP score'!$C$2:$E$2,0))</f>
        <v>#N/A</v>
      </c>
      <c r="BR265" s="63">
        <f>INDEX('P-07 HACCP score'!$C$3:$E$7,MATCH(Y265,'P-07 HACCP score'!$B$3:$B$7,0),MATCH('D-14 Ernst'!U$2,'P-07 HACCP score'!$C$2:$E$2,0))</f>
        <v>0</v>
      </c>
      <c r="BS265" s="63">
        <f>INDEX('P-07 HACCP score'!$C$3:$E$7,MATCH(Z265,'P-07 HACCP score'!$B$3:$B$7,0),MATCH('D-14 Ernst'!V$2,'P-07 HACCP score'!$C$2:$E$2,0))</f>
        <v>0</v>
      </c>
      <c r="BT265" s="63">
        <f>INDEX('P-07 HACCP score'!$C$3:$E$7,MATCH(AA265,'P-07 HACCP score'!$B$3:$B$7,0),MATCH('D-14 Ernst'!W$2,'P-07 HACCP score'!$C$2:$E$2,0))</f>
        <v>0</v>
      </c>
      <c r="BU265" s="56">
        <f>INDEX('P-07 HACCP score'!$C$3:$E$7,MATCH(AB265,'P-07 HACCP score'!$B$3:$B$7,0),MATCH('D-14 Ernst'!X$2,'P-07 HACCP score'!$C$2:$E$2,0))</f>
        <v>0</v>
      </c>
      <c r="BV265" s="56">
        <f>INDEX('P-07 HACCP score'!$C$3:$E$7,MATCH(AC265,'P-07 HACCP score'!$B$3:$B$7,0),MATCH('D-14 Ernst'!Y$2,'P-07 HACCP score'!$C$2:$E$2,0))</f>
        <v>0</v>
      </c>
      <c r="BW265" s="56">
        <f>INDEX('P-07 HACCP score'!$C$3:$E$7,MATCH(AD265,'P-07 HACCP score'!$B$3:$B$7,0),MATCH('D-14 Ernst'!Z$2,'P-07 HACCP score'!$C$2:$E$2,0))</f>
        <v>0</v>
      </c>
      <c r="BX265" s="56">
        <f>INDEX('P-07 HACCP score'!$C$3:$E$7,MATCH(AE265,'P-07 HACCP score'!$B$3:$B$7,0),MATCH('D-14 Ernst'!AA$2,'P-07 HACCP score'!$C$2:$E$2,0))</f>
        <v>0</v>
      </c>
      <c r="BY265" s="56">
        <f>INDEX('P-07 HACCP score'!$C$3:$E$7,MATCH(AF265,'P-07 HACCP score'!$B$3:$B$7,0),MATCH('D-14 Ernst'!AB$2,'P-07 HACCP score'!$C$2:$E$2,0))</f>
        <v>0</v>
      </c>
      <c r="BZ265" s="56">
        <f>INDEX('P-07 HACCP score'!$C$3:$E$7,MATCH(AG265,'P-07 HACCP score'!$B$3:$B$7,0),MATCH('D-14 Ernst'!AC$2,'P-07 HACCP score'!$C$2:$E$2,0))</f>
        <v>0</v>
      </c>
      <c r="CA265" s="56">
        <f>INDEX('P-07 HACCP score'!$C$3:$E$7,MATCH(AH265,'P-07 HACCP score'!$B$3:$B$7,0),MATCH('D-14 Ernst'!AD$2,'P-07 HACCP score'!$C$2:$E$2,0))</f>
        <v>0</v>
      </c>
      <c r="CB265" s="56">
        <f>INDEX('P-07 HACCP score'!$C$3:$E$7,MATCH(AI265,'P-07 HACCP score'!$B$3:$B$7,0),MATCH('D-14 Ernst'!AE$2,'P-07 HACCP score'!$C$2:$E$2,0))</f>
        <v>0</v>
      </c>
      <c r="CC265" s="56">
        <f>INDEX('P-07 HACCP score'!$C$3:$E$7,MATCH(AJ265,'P-07 HACCP score'!$B$3:$B$7,0),MATCH('D-14 Ernst'!AF$2,'P-07 HACCP score'!$C$2:$E$2,0))</f>
        <v>0</v>
      </c>
      <c r="CD265" s="56">
        <f>INDEX('P-07 HACCP score'!$C$3:$E$7,MATCH(AK265,'P-07 HACCP score'!$B$3:$B$7,0),MATCH('D-14 Ernst'!AG$2,'P-07 HACCP score'!$C$2:$E$2,0))</f>
        <v>0</v>
      </c>
    </row>
    <row r="266" spans="1:82" x14ac:dyDescent="0.3">
      <c r="A266" s="48">
        <v>50345</v>
      </c>
      <c r="B266" s="49" t="s">
        <v>369</v>
      </c>
      <c r="C266" s="46" t="s">
        <v>123</v>
      </c>
      <c r="D266" s="39">
        <v>1</v>
      </c>
      <c r="E266" s="8" t="s">
        <v>83</v>
      </c>
      <c r="F266" s="7"/>
      <c r="G266" s="7" t="s">
        <v>84</v>
      </c>
      <c r="H266" s="7" t="str">
        <f>IF(COUNTIF(I266:M266,"H"),"H",
IF(COUNTIF(I266:M266,"M"),"M",
IF(COUNTIF(I266:M266,"L"),"L",
IF(COUNTIF(I266:M266,"B"),"B",""))))</f>
        <v>L</v>
      </c>
      <c r="I266" s="10" t="s">
        <v>84</v>
      </c>
      <c r="J266" s="10" t="s">
        <v>84</v>
      </c>
      <c r="K266" s="10" t="s">
        <v>83</v>
      </c>
      <c r="L266" s="10"/>
      <c r="M266" s="10" t="s">
        <v>83</v>
      </c>
      <c r="N266" s="7"/>
      <c r="O266" s="7" t="str">
        <f>IF(COUNTIF(P266:Q266,"H"),"H",
IF(COUNTIF(P266:Q266,"M"),"M",
IF(COUNTIF(P266:Q266,"L"),"L",
IF(COUNTIF(P266:Q266,"B"),"B",""))))</f>
        <v/>
      </c>
      <c r="P266" s="12"/>
      <c r="Q266" s="12"/>
      <c r="R266" s="7" t="s">
        <v>83</v>
      </c>
      <c r="S266" s="7"/>
      <c r="T266" s="7"/>
      <c r="U266" s="7"/>
      <c r="V266" s="7"/>
      <c r="W266" s="7"/>
      <c r="X266" s="7" t="str">
        <f>IF(COUNTIF(Y266:AA266,"H"),"H",
IF(COUNTIF(Y266:AA266,"M"),"M",
IF(COUNTIF(Y266:AA266,"L"),"L",
IF(COUNTIF(Y266:AA266,"B"),"B",""))))</f>
        <v/>
      </c>
      <c r="Y266" s="25"/>
      <c r="Z266" s="25"/>
      <c r="AA266" s="25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>
        <f>COUNTIF(AX266:BA266,5)+COUNTIF(BG266:BH266,5)+COUNTIF(BK266:BQ266,5)+COUNTIF(BU266:CD266,5)+COUNTIF(AX266:BA266,9)+COUNTIF(BG266:BH266,9)+COUNTIF(BK266:BQ266,9)+COUNTIF(BU266:CD266,9)</f>
        <v>1</v>
      </c>
      <c r="AM266" s="7">
        <f>COUNTIF(AX266:BA266,15)+COUNTIF(BG266:BH266,15)+COUNTIF(BK266:BQ266,15)+COUNTIF(BU266:CD266,15)+COUNTIF(AX266:BA266,25)+COUNTIF(BG266:BH266,25)+COUNTIF(BK266:BQ266,25)+COUNTIF(BU266:CD266,25)</f>
        <v>0</v>
      </c>
      <c r="AN266" s="7" t="str">
        <f>IF(AM266&gt;=1,"HIGH",IF(AL266&gt;=2,"MEDIUM","LOW"))</f>
        <v>LOW</v>
      </c>
      <c r="AO266" s="7" t="str">
        <f>IF(AND(AM266=1,OR(H266="H",AB266="H"),TEXT(D266,0)&lt;&gt;"4"),"Y","N" )</f>
        <v>N</v>
      </c>
      <c r="AP266" s="7" t="s">
        <v>85</v>
      </c>
      <c r="AQ266" s="7" t="str">
        <f>IF(OR(AP266="Y",AO266="Y"),"MEDIUM",AN266)</f>
        <v>LOW</v>
      </c>
      <c r="AR266" s="57" t="s">
        <v>84</v>
      </c>
      <c r="AS266" s="57" t="s">
        <v>85</v>
      </c>
      <c r="AT266" s="57" t="s">
        <v>86</v>
      </c>
      <c r="AU266" s="57" t="str">
        <f>IF(AND(AR266="H",AS266="S"),"Y",IF(OR(AND(AR266="L",AS266="S",AT266="Y"),AND(AR266="H",AS266="G",AT266="Y")),"Y","N"))</f>
        <v>N</v>
      </c>
      <c r="AW266" s="57" t="str">
        <f>IF(AU266="N",AQ266,IF(AQ266="LOW","MEDIUM","HIGH"))</f>
        <v>LOW</v>
      </c>
      <c r="AX266" s="56">
        <f>INDEX('P-07 HACCP score'!$C$3:$E$7,MATCH(E266,'P-07 HACCP score'!$B$3:$B$7,0),MATCH('D-14 Ernst'!A$2,'P-07 HACCP score'!$C$2:$E$2,0))</f>
        <v>1.5</v>
      </c>
      <c r="AY266" s="56">
        <f>INDEX('P-07 HACCP score'!$C$3:$E$7,MATCH(F266,'P-07 HACCP score'!$B$3:$B$7,0),MATCH('D-14 Ernst'!B$2,'P-07 HACCP score'!$C$2:$E$2,0))</f>
        <v>0</v>
      </c>
      <c r="AZ266" s="56">
        <f>INDEX('P-07 HACCP score'!$C$3:$E$7,MATCH(G266,'P-07 HACCP score'!$B$3:$B$7,0),MATCH('D-14 Ernst'!C$2,'P-07 HACCP score'!$C$2:$E$2,0))</f>
        <v>5</v>
      </c>
      <c r="BA266" s="56">
        <f>INDEX('P-07 HACCP score'!$C$3:$E$7,MATCH(H266,'P-07 HACCP score'!$B$3:$B$7,0),MATCH('D-14 Ernst'!D$2,'P-07 HACCP score'!$C$2:$E$2,0))</f>
        <v>3</v>
      </c>
      <c r="BB266" s="61">
        <f>INDEX('P-07 HACCP score'!$C$3:$E$7,MATCH(I266,'P-07 HACCP score'!$B$3:$B$7,0),MATCH('D-14 Ernst'!E$2,'P-07 HACCP score'!$C$2:$E$2,0))</f>
        <v>3</v>
      </c>
      <c r="BC266" s="61">
        <f>INDEX('P-07 HACCP score'!$C$3:$E$7,MATCH(J266,'P-07 HACCP score'!$B$3:$B$7,0),MATCH('D-14 Ernst'!F$2,'P-07 HACCP score'!$C$2:$E$2,0))</f>
        <v>3</v>
      </c>
      <c r="BD266" s="61">
        <f>INDEX('P-07 HACCP score'!$C$3:$E$7,MATCH(K266,'P-07 HACCP score'!$B$3:$B$7,0),MATCH('D-14 Ernst'!G$2,'P-07 HACCP score'!$C$2:$E$2,0))</f>
        <v>1.5</v>
      </c>
      <c r="BE266" s="61">
        <f>INDEX('P-07 HACCP score'!$C$3:$E$7,MATCH(L266,'P-07 HACCP score'!$B$3:$B$7,0),MATCH('D-14 Ernst'!H$2,'P-07 HACCP score'!$C$2:$E$2,0))</f>
        <v>0</v>
      </c>
      <c r="BF266" s="56">
        <f>INDEX('P-07 HACCP score'!$C$3:$E$7,MATCH(M266,'P-07 HACCP score'!$B$3:$B$7,0),MATCH('D-14 Ernst'!I$2,'P-07 HACCP score'!$C$2:$E$2,0))</f>
        <v>1.5</v>
      </c>
      <c r="BG266" s="56">
        <f>INDEX('P-07 HACCP score'!$C$3:$E$7,MATCH(N266,'P-07 HACCP score'!$B$3:$B$7,0),MATCH('D-14 Ernst'!J$2,'P-07 HACCP score'!$C$2:$E$2,0))</f>
        <v>0</v>
      </c>
      <c r="BH266" s="56" t="e">
        <f>INDEX('P-07 HACCP score'!$C$3:$E$7,MATCH(O266,'P-07 HACCP score'!$B$3:$B$7,0),MATCH('D-14 Ernst'!K$2,'P-07 HACCP score'!$C$2:$E$2,0))</f>
        <v>#N/A</v>
      </c>
      <c r="BI266" s="62">
        <f>INDEX('P-07 HACCP score'!$C$3:$E$7,MATCH(P266,'P-07 HACCP score'!$B$3:$B$7,0),MATCH('D-14 Ernst'!L$2,'P-07 HACCP score'!$C$2:$E$2,0))</f>
        <v>0</v>
      </c>
      <c r="BJ266" s="62">
        <f>INDEX('P-07 HACCP score'!$C$3:$E$7,MATCH(Q266,'P-07 HACCP score'!$B$3:$B$7,0),MATCH('D-14 Ernst'!M$2,'P-07 HACCP score'!$C$2:$E$2,0))</f>
        <v>0</v>
      </c>
      <c r="BK266" s="56">
        <f>INDEX('P-07 HACCP score'!$C$3:$E$7,MATCH(R266,'P-07 HACCP score'!$B$3:$B$7,0),MATCH('D-14 Ernst'!N$2,'P-07 HACCP score'!$C$2:$E$2,0))</f>
        <v>2.5</v>
      </c>
      <c r="BL266" s="56">
        <f>INDEX('P-07 HACCP score'!$C$3:$E$7,MATCH(S266,'P-07 HACCP score'!$B$3:$B$7,0),MATCH('D-14 Ernst'!O$2,'P-07 HACCP score'!$C$2:$E$2,0))</f>
        <v>0</v>
      </c>
      <c r="BM266" s="56">
        <f>INDEX('P-07 HACCP score'!$C$3:$E$7,MATCH(T266,'P-07 HACCP score'!$B$3:$B$7,0),MATCH('D-14 Ernst'!P$2,'P-07 HACCP score'!$C$2:$E$2,0))</f>
        <v>0</v>
      </c>
      <c r="BN266" s="56">
        <f>INDEX('P-07 HACCP score'!$C$3:$E$7,MATCH(U266,'P-07 HACCP score'!$B$3:$B$7,0),MATCH('D-14 Ernst'!Q$2,'P-07 HACCP score'!$C$2:$E$2,0))</f>
        <v>0</v>
      </c>
      <c r="BO266" s="56">
        <f>INDEX('P-07 HACCP score'!$C$3:$E$7,MATCH(V266,'P-07 HACCP score'!$B$3:$B$7,0),MATCH('D-14 Ernst'!R$2,'P-07 HACCP score'!$C$2:$E$2,0))</f>
        <v>0</v>
      </c>
      <c r="BP266" s="56">
        <f>INDEX('P-07 HACCP score'!$C$3:$E$7,MATCH(W266,'P-07 HACCP score'!$B$3:$B$7,0),MATCH('D-14 Ernst'!S$2,'P-07 HACCP score'!$C$2:$E$2,0))</f>
        <v>0</v>
      </c>
      <c r="BQ266" s="56" t="e">
        <f>INDEX('P-07 HACCP score'!$C$3:$E$7,MATCH(X266,'P-07 HACCP score'!$B$3:$B$7,0),MATCH('D-14 Ernst'!T$2,'P-07 HACCP score'!$C$2:$E$2,0))</f>
        <v>#N/A</v>
      </c>
      <c r="BR266" s="63">
        <f>INDEX('P-07 HACCP score'!$C$3:$E$7,MATCH(Y266,'P-07 HACCP score'!$B$3:$B$7,0),MATCH('D-14 Ernst'!U$2,'P-07 HACCP score'!$C$2:$E$2,0))</f>
        <v>0</v>
      </c>
      <c r="BS266" s="63">
        <f>INDEX('P-07 HACCP score'!$C$3:$E$7,MATCH(Z266,'P-07 HACCP score'!$B$3:$B$7,0),MATCH('D-14 Ernst'!V$2,'P-07 HACCP score'!$C$2:$E$2,0))</f>
        <v>0</v>
      </c>
      <c r="BT266" s="63">
        <f>INDEX('P-07 HACCP score'!$C$3:$E$7,MATCH(AA266,'P-07 HACCP score'!$B$3:$B$7,0),MATCH('D-14 Ernst'!W$2,'P-07 HACCP score'!$C$2:$E$2,0))</f>
        <v>0</v>
      </c>
      <c r="BU266" s="56">
        <f>INDEX('P-07 HACCP score'!$C$3:$E$7,MATCH(AB266,'P-07 HACCP score'!$B$3:$B$7,0),MATCH('D-14 Ernst'!X$2,'P-07 HACCP score'!$C$2:$E$2,0))</f>
        <v>0</v>
      </c>
      <c r="BV266" s="56">
        <f>INDEX('P-07 HACCP score'!$C$3:$E$7,MATCH(AC266,'P-07 HACCP score'!$B$3:$B$7,0),MATCH('D-14 Ernst'!Y$2,'P-07 HACCP score'!$C$2:$E$2,0))</f>
        <v>0</v>
      </c>
      <c r="BW266" s="56">
        <f>INDEX('P-07 HACCP score'!$C$3:$E$7,MATCH(AD266,'P-07 HACCP score'!$B$3:$B$7,0),MATCH('D-14 Ernst'!Z$2,'P-07 HACCP score'!$C$2:$E$2,0))</f>
        <v>0</v>
      </c>
      <c r="BX266" s="56">
        <f>INDEX('P-07 HACCP score'!$C$3:$E$7,MATCH(AE266,'P-07 HACCP score'!$B$3:$B$7,0),MATCH('D-14 Ernst'!AA$2,'P-07 HACCP score'!$C$2:$E$2,0))</f>
        <v>0</v>
      </c>
      <c r="BY266" s="56">
        <f>INDEX('P-07 HACCP score'!$C$3:$E$7,MATCH(AF266,'P-07 HACCP score'!$B$3:$B$7,0),MATCH('D-14 Ernst'!AB$2,'P-07 HACCP score'!$C$2:$E$2,0))</f>
        <v>0</v>
      </c>
      <c r="BZ266" s="56">
        <f>INDEX('P-07 HACCP score'!$C$3:$E$7,MATCH(AG266,'P-07 HACCP score'!$B$3:$B$7,0),MATCH('D-14 Ernst'!AC$2,'P-07 HACCP score'!$C$2:$E$2,0))</f>
        <v>0</v>
      </c>
      <c r="CA266" s="56">
        <f>INDEX('P-07 HACCP score'!$C$3:$E$7,MATCH(AH266,'P-07 HACCP score'!$B$3:$B$7,0),MATCH('D-14 Ernst'!AD$2,'P-07 HACCP score'!$C$2:$E$2,0))</f>
        <v>0</v>
      </c>
      <c r="CB266" s="56">
        <f>INDEX('P-07 HACCP score'!$C$3:$E$7,MATCH(AI266,'P-07 HACCP score'!$B$3:$B$7,0),MATCH('D-14 Ernst'!AE$2,'P-07 HACCP score'!$C$2:$E$2,0))</f>
        <v>0</v>
      </c>
      <c r="CC266" s="56">
        <f>INDEX('P-07 HACCP score'!$C$3:$E$7,MATCH(AJ266,'P-07 HACCP score'!$B$3:$B$7,0),MATCH('D-14 Ernst'!AF$2,'P-07 HACCP score'!$C$2:$E$2,0))</f>
        <v>0</v>
      </c>
      <c r="CD266" s="56">
        <f>INDEX('P-07 HACCP score'!$C$3:$E$7,MATCH(AK266,'P-07 HACCP score'!$B$3:$B$7,0),MATCH('D-14 Ernst'!AG$2,'P-07 HACCP score'!$C$2:$E$2,0))</f>
        <v>0</v>
      </c>
    </row>
    <row r="267" spans="1:82" x14ac:dyDescent="0.3">
      <c r="A267" s="30">
        <v>50200</v>
      </c>
      <c r="B267" s="51" t="s">
        <v>675</v>
      </c>
      <c r="C267" s="46" t="s">
        <v>123</v>
      </c>
      <c r="D267" s="40">
        <v>1</v>
      </c>
      <c r="E267" s="8"/>
      <c r="F267" s="7"/>
      <c r="G267" s="30" t="s">
        <v>92</v>
      </c>
      <c r="H267" s="7" t="str">
        <f>IF(COUNTIF(I267:M267,"H"),"H",
IF(COUNTIF(I267:M267,"M"),"M",
IF(COUNTIF(I267:M267,"L"),"L",
IF(COUNTIF(I267:M267,"B"),"B",""))))</f>
        <v>H</v>
      </c>
      <c r="I267" s="92" t="s">
        <v>92</v>
      </c>
      <c r="J267" s="92" t="s">
        <v>92</v>
      </c>
      <c r="K267" s="92" t="s">
        <v>83</v>
      </c>
      <c r="L267" s="10"/>
      <c r="M267" s="92" t="s">
        <v>83</v>
      </c>
      <c r="N267" s="7"/>
      <c r="O267" s="7" t="str">
        <f>IF(COUNTIF(P267:Q267,"H"),"H",
IF(COUNTIF(P267:Q267,"M"),"M",
IF(COUNTIF(P267:Q267,"L"),"L",
IF(COUNTIF(P267:Q267,"B"),"B",""))))</f>
        <v/>
      </c>
      <c r="P267" s="12"/>
      <c r="Q267" s="12"/>
      <c r="R267" s="30" t="s">
        <v>83</v>
      </c>
      <c r="S267" s="7"/>
      <c r="T267" s="7"/>
      <c r="U267" s="7"/>
      <c r="V267" s="7"/>
      <c r="W267" s="7"/>
      <c r="X267" s="7" t="str">
        <f>IF(COUNTIF(Y267:AA267,"H"),"H",
IF(COUNTIF(Y267:AA267,"M"),"M",
IF(COUNTIF(Y267:AA267,"L"),"L",
IF(COUNTIF(Y267:AA267,"B"),"B",""))))</f>
        <v/>
      </c>
      <c r="Y267" s="25"/>
      <c r="Z267" s="25"/>
      <c r="AA267" s="25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>
        <f>COUNTIF(AX267:BA267,5)+COUNTIF(BG267:BH267,5)+COUNTIF(BK267:BQ267,5)+COUNTIF(BU267:CD267,5)+COUNTIF(AX267:BA267,9)+COUNTIF(BG267:BH267,9)+COUNTIF(BK267:BQ267,9)+COUNTIF(BU267:CD267,9)</f>
        <v>0</v>
      </c>
      <c r="AM267" s="7">
        <f>COUNTIF(AX267:BA267,15)+COUNTIF(BG267:BH267,15)+COUNTIF(BK267:BQ267,15)+COUNTIF(BU267:CD267,15)+COUNTIF(AX267:BA267,25)+COUNTIF(BG267:BH267,25)+COUNTIF(BK267:BQ267,25)+COUNTIF(BU267:CD267,25)</f>
        <v>2</v>
      </c>
      <c r="AN267" s="7" t="str">
        <f>IF(AM267&gt;=1,"HIGH",IF(AL267&gt;=2,"MEDIUM","LOW"))</f>
        <v>HIGH</v>
      </c>
      <c r="AO267" s="7" t="str">
        <f>IF(AND(AM267=1,OR(H267="H",AB267="H"),TEXT(D267,0)&lt;&gt;"4"),"Y","N" )</f>
        <v>N</v>
      </c>
      <c r="AP267" s="7" t="s">
        <v>85</v>
      </c>
      <c r="AQ267" s="7" t="str">
        <f>IF(OR(AP267="Y",AO267="Y"),"MEDIUM",AN267)</f>
        <v>HIGH</v>
      </c>
      <c r="AU267" s="57" t="str">
        <f>IF(AND(AR267="H",AS267="S"),"Y",IF(OR(AND(AR267="L",AS267="S",AT267="Y"),AND(AR267="H",AS267="G",AT267="Y")),"Y","N"))</f>
        <v>N</v>
      </c>
      <c r="AW267" s="57" t="str">
        <f>IF(AU267="N",AQ267,IF(AQ267="LOW","MEDIUM","HIGH"))</f>
        <v>HIGH</v>
      </c>
      <c r="AX267" s="56">
        <f>INDEX('P-07 HACCP score'!$C$3:$E$7,MATCH(E267,'P-07 HACCP score'!$B$3:$B$7,0),MATCH('D-14 Ernst'!A$2,'P-07 HACCP score'!$C$2:$E$2,0))</f>
        <v>0</v>
      </c>
      <c r="AY267" s="56">
        <f>INDEX('P-07 HACCP score'!$C$3:$E$7,MATCH(F267,'P-07 HACCP score'!$B$3:$B$7,0),MATCH('D-14 Ernst'!B$2,'P-07 HACCP score'!$C$2:$E$2,0))</f>
        <v>0</v>
      </c>
      <c r="AZ267" s="56">
        <f>INDEX('P-07 HACCP score'!$C$3:$E$7,MATCH(G267,'P-07 HACCP score'!$B$3:$B$7,0),MATCH('D-14 Ernst'!C$2,'P-07 HACCP score'!$C$2:$E$2,0))</f>
        <v>25</v>
      </c>
      <c r="BA267" s="56">
        <f>INDEX('P-07 HACCP score'!$C$3:$E$7,MATCH(H267,'P-07 HACCP score'!$B$3:$B$7,0),MATCH('D-14 Ernst'!D$2,'P-07 HACCP score'!$C$2:$E$2,0))</f>
        <v>15</v>
      </c>
      <c r="BB267" s="61">
        <f>INDEX('P-07 HACCP score'!$C$3:$E$7,MATCH(I267,'P-07 HACCP score'!$B$3:$B$7,0),MATCH('D-14 Ernst'!E$2,'P-07 HACCP score'!$C$2:$E$2,0))</f>
        <v>15</v>
      </c>
      <c r="BC267" s="61">
        <f>INDEX('P-07 HACCP score'!$C$3:$E$7,MATCH(J267,'P-07 HACCP score'!$B$3:$B$7,0),MATCH('D-14 Ernst'!F$2,'P-07 HACCP score'!$C$2:$E$2,0))</f>
        <v>15</v>
      </c>
      <c r="BD267" s="61">
        <f>INDEX('P-07 HACCP score'!$C$3:$E$7,MATCH(K267,'P-07 HACCP score'!$B$3:$B$7,0),MATCH('D-14 Ernst'!G$2,'P-07 HACCP score'!$C$2:$E$2,0))</f>
        <v>1.5</v>
      </c>
      <c r="BE267" s="61">
        <f>INDEX('P-07 HACCP score'!$C$3:$E$7,MATCH(L267,'P-07 HACCP score'!$B$3:$B$7,0),MATCH('D-14 Ernst'!H$2,'P-07 HACCP score'!$C$2:$E$2,0))</f>
        <v>0</v>
      </c>
      <c r="BF267" s="56">
        <f>INDEX('P-07 HACCP score'!$C$3:$E$7,MATCH(M267,'P-07 HACCP score'!$B$3:$B$7,0),MATCH('D-14 Ernst'!I$2,'P-07 HACCP score'!$C$2:$E$2,0))</f>
        <v>1.5</v>
      </c>
      <c r="BG267" s="56">
        <f>INDEX('P-07 HACCP score'!$C$3:$E$7,MATCH(N267,'P-07 HACCP score'!$B$3:$B$7,0),MATCH('D-14 Ernst'!J$2,'P-07 HACCP score'!$C$2:$E$2,0))</f>
        <v>0</v>
      </c>
      <c r="BH267" s="56" t="e">
        <f>INDEX('P-07 HACCP score'!$C$3:$E$7,MATCH(O267,'P-07 HACCP score'!$B$3:$B$7,0),MATCH('D-14 Ernst'!K$2,'P-07 HACCP score'!$C$2:$E$2,0))</f>
        <v>#N/A</v>
      </c>
      <c r="BI267" s="62">
        <f>INDEX('P-07 HACCP score'!$C$3:$E$7,MATCH(P267,'P-07 HACCP score'!$B$3:$B$7,0),MATCH('D-14 Ernst'!L$2,'P-07 HACCP score'!$C$2:$E$2,0))</f>
        <v>0</v>
      </c>
      <c r="BJ267" s="62">
        <f>INDEX('P-07 HACCP score'!$C$3:$E$7,MATCH(Q267,'P-07 HACCP score'!$B$3:$B$7,0),MATCH('D-14 Ernst'!M$2,'P-07 HACCP score'!$C$2:$E$2,0))</f>
        <v>0</v>
      </c>
      <c r="BK267" s="56">
        <f>INDEX('P-07 HACCP score'!$C$3:$E$7,MATCH(R267,'P-07 HACCP score'!$B$3:$B$7,0),MATCH('D-14 Ernst'!N$2,'P-07 HACCP score'!$C$2:$E$2,0))</f>
        <v>2.5</v>
      </c>
      <c r="BL267" s="56">
        <f>INDEX('P-07 HACCP score'!$C$3:$E$7,MATCH(S267,'P-07 HACCP score'!$B$3:$B$7,0),MATCH('D-14 Ernst'!O$2,'P-07 HACCP score'!$C$2:$E$2,0))</f>
        <v>0</v>
      </c>
      <c r="BM267" s="56">
        <f>INDEX('P-07 HACCP score'!$C$3:$E$7,MATCH(T267,'P-07 HACCP score'!$B$3:$B$7,0),MATCH('D-14 Ernst'!P$2,'P-07 HACCP score'!$C$2:$E$2,0))</f>
        <v>0</v>
      </c>
      <c r="BN267" s="56">
        <f>INDEX('P-07 HACCP score'!$C$3:$E$7,MATCH(U267,'P-07 HACCP score'!$B$3:$B$7,0),MATCH('D-14 Ernst'!Q$2,'P-07 HACCP score'!$C$2:$E$2,0))</f>
        <v>0</v>
      </c>
      <c r="BO267" s="56">
        <f>INDEX('P-07 HACCP score'!$C$3:$E$7,MATCH(V267,'P-07 HACCP score'!$B$3:$B$7,0),MATCH('D-14 Ernst'!R$2,'P-07 HACCP score'!$C$2:$E$2,0))</f>
        <v>0</v>
      </c>
      <c r="BP267" s="56">
        <f>INDEX('P-07 HACCP score'!$C$3:$E$7,MATCH(W267,'P-07 HACCP score'!$B$3:$B$7,0),MATCH('D-14 Ernst'!S$2,'P-07 HACCP score'!$C$2:$E$2,0))</f>
        <v>0</v>
      </c>
      <c r="BQ267" s="56" t="e">
        <f>INDEX('P-07 HACCP score'!$C$3:$E$7,MATCH(X267,'P-07 HACCP score'!$B$3:$B$7,0),MATCH('D-14 Ernst'!T$2,'P-07 HACCP score'!$C$2:$E$2,0))</f>
        <v>#N/A</v>
      </c>
      <c r="BR267" s="63">
        <f>INDEX('P-07 HACCP score'!$C$3:$E$7,MATCH(Y267,'P-07 HACCP score'!$B$3:$B$7,0),MATCH('D-14 Ernst'!U$2,'P-07 HACCP score'!$C$2:$E$2,0))</f>
        <v>0</v>
      </c>
      <c r="BS267" s="63">
        <f>INDEX('P-07 HACCP score'!$C$3:$E$7,MATCH(Z267,'P-07 HACCP score'!$B$3:$B$7,0),MATCH('D-14 Ernst'!V$2,'P-07 HACCP score'!$C$2:$E$2,0))</f>
        <v>0</v>
      </c>
      <c r="BT267" s="63">
        <f>INDEX('P-07 HACCP score'!$C$3:$E$7,MATCH(AA267,'P-07 HACCP score'!$B$3:$B$7,0),MATCH('D-14 Ernst'!W$2,'P-07 HACCP score'!$C$2:$E$2,0))</f>
        <v>0</v>
      </c>
      <c r="BU267" s="56">
        <f>INDEX('P-07 HACCP score'!$C$3:$E$7,MATCH(AB267,'P-07 HACCP score'!$B$3:$B$7,0),MATCH('D-14 Ernst'!X$2,'P-07 HACCP score'!$C$2:$E$2,0))</f>
        <v>0</v>
      </c>
      <c r="BV267" s="56">
        <f>INDEX('P-07 HACCP score'!$C$3:$E$7,MATCH(AC267,'P-07 HACCP score'!$B$3:$B$7,0),MATCH('D-14 Ernst'!Y$2,'P-07 HACCP score'!$C$2:$E$2,0))</f>
        <v>0</v>
      </c>
      <c r="BW267" s="56">
        <f>INDEX('P-07 HACCP score'!$C$3:$E$7,MATCH(AD267,'P-07 HACCP score'!$B$3:$B$7,0),MATCH('D-14 Ernst'!Z$2,'P-07 HACCP score'!$C$2:$E$2,0))</f>
        <v>0</v>
      </c>
      <c r="BX267" s="56">
        <f>INDEX('P-07 HACCP score'!$C$3:$E$7,MATCH(AE267,'P-07 HACCP score'!$B$3:$B$7,0),MATCH('D-14 Ernst'!AA$2,'P-07 HACCP score'!$C$2:$E$2,0))</f>
        <v>0</v>
      </c>
      <c r="BY267" s="56">
        <f>INDEX('P-07 HACCP score'!$C$3:$E$7,MATCH(AF267,'P-07 HACCP score'!$B$3:$B$7,0),MATCH('D-14 Ernst'!AB$2,'P-07 HACCP score'!$C$2:$E$2,0))</f>
        <v>0</v>
      </c>
      <c r="BZ267" s="56">
        <f>INDEX('P-07 HACCP score'!$C$3:$E$7,MATCH(AG267,'P-07 HACCP score'!$B$3:$B$7,0),MATCH('D-14 Ernst'!AC$2,'P-07 HACCP score'!$C$2:$E$2,0))</f>
        <v>0</v>
      </c>
      <c r="CA267" s="56">
        <f>INDEX('P-07 HACCP score'!$C$3:$E$7,MATCH(AH267,'P-07 HACCP score'!$B$3:$B$7,0),MATCH('D-14 Ernst'!AD$2,'P-07 HACCP score'!$C$2:$E$2,0))</f>
        <v>0</v>
      </c>
      <c r="CB267" s="56">
        <f>INDEX('P-07 HACCP score'!$C$3:$E$7,MATCH(AI267,'P-07 HACCP score'!$B$3:$B$7,0),MATCH('D-14 Ernst'!AE$2,'P-07 HACCP score'!$C$2:$E$2,0))</f>
        <v>0</v>
      </c>
      <c r="CC267" s="56">
        <f>INDEX('P-07 HACCP score'!$C$3:$E$7,MATCH(AJ267,'P-07 HACCP score'!$B$3:$B$7,0),MATCH('D-14 Ernst'!AF$2,'P-07 HACCP score'!$C$2:$E$2,0))</f>
        <v>0</v>
      </c>
      <c r="CD267" s="56">
        <f>INDEX('P-07 HACCP score'!$C$3:$E$7,MATCH(AK267,'P-07 HACCP score'!$B$3:$B$7,0),MATCH('D-14 Ernst'!AG$2,'P-07 HACCP score'!$C$2:$E$2,0))</f>
        <v>0</v>
      </c>
    </row>
    <row r="268" spans="1:82" x14ac:dyDescent="0.3">
      <c r="A268" s="48">
        <v>50195</v>
      </c>
      <c r="B268" s="49" t="s">
        <v>370</v>
      </c>
      <c r="C268" s="45" t="s">
        <v>123</v>
      </c>
      <c r="D268" s="39">
        <v>1</v>
      </c>
      <c r="E268" s="8" t="s">
        <v>83</v>
      </c>
      <c r="F268" s="7"/>
      <c r="G268" s="7" t="s">
        <v>92</v>
      </c>
      <c r="H268" s="7" t="str">
        <f>IF(COUNTIF(I268:M268,"H"),"H",
IF(COUNTIF(I268:M268,"M"),"M",
IF(COUNTIF(I268:M268,"L"),"L",
IF(COUNTIF(I268:M268,"B"),"B",""))))</f>
        <v>H</v>
      </c>
      <c r="I268" s="10" t="s">
        <v>92</v>
      </c>
      <c r="J268" s="10" t="s">
        <v>92</v>
      </c>
      <c r="K268" s="10" t="s">
        <v>83</v>
      </c>
      <c r="L268" s="10"/>
      <c r="M268" s="10" t="s">
        <v>83</v>
      </c>
      <c r="N268" s="7"/>
      <c r="O268" s="7" t="str">
        <f>IF(COUNTIF(P268:Q268,"H"),"H",
IF(COUNTIF(P268:Q268,"M"),"M",
IF(COUNTIF(P268:Q268,"L"),"L",
IF(COUNTIF(P268:Q268,"B"),"B",""))))</f>
        <v/>
      </c>
      <c r="P268" s="12"/>
      <c r="Q268" s="12"/>
      <c r="R268" s="7" t="s">
        <v>83</v>
      </c>
      <c r="S268" s="7"/>
      <c r="T268" s="7"/>
      <c r="U268" s="7"/>
      <c r="V268" s="7"/>
      <c r="W268" s="7"/>
      <c r="X268" s="7" t="str">
        <f>IF(COUNTIF(Y268:AA268,"H"),"H",
IF(COUNTIF(Y268:AA268,"M"),"M",
IF(COUNTIF(Y268:AA268,"L"),"L",
IF(COUNTIF(Y268:AA268,"B"),"B",""))))</f>
        <v/>
      </c>
      <c r="Y268" s="25"/>
      <c r="Z268" s="25"/>
      <c r="AA268" s="25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>
        <f>COUNTIF(AX268:BA268,5)+COUNTIF(BG268:BH268,5)+COUNTIF(BK268:BQ268,5)+COUNTIF(BU268:CD268,5)+COUNTIF(AX268:BA268,9)+COUNTIF(BG268:BH268,9)+COUNTIF(BK268:BQ268,9)+COUNTIF(BU268:CD268,9)</f>
        <v>0</v>
      </c>
      <c r="AM268" s="7">
        <f>COUNTIF(AX268:BA268,15)+COUNTIF(BG268:BH268,15)+COUNTIF(BK268:BQ268,15)+COUNTIF(BU268:CD268,15)+COUNTIF(AX268:BA268,25)+COUNTIF(BG268:BH268,25)+COUNTIF(BK268:BQ268,25)+COUNTIF(BU268:CD268,25)</f>
        <v>2</v>
      </c>
      <c r="AN268" s="7" t="str">
        <f>IF(AM268&gt;=1,"HIGH",IF(AL268&gt;=2,"MEDIUM","LOW"))</f>
        <v>HIGH</v>
      </c>
      <c r="AO268" s="7" t="str">
        <f>IF(AND(AM268=1,OR(H268="H",AB268="H"),TEXT(D268,0)&lt;&gt;"4"),"Y","N" )</f>
        <v>N</v>
      </c>
      <c r="AP268" s="7" t="s">
        <v>85</v>
      </c>
      <c r="AQ268" s="7" t="str">
        <f>IF(OR(AP268="Y",AO268="Y"),"MEDIUM",AN268)</f>
        <v>HIGH</v>
      </c>
      <c r="AR268" s="57" t="s">
        <v>92</v>
      </c>
      <c r="AS268" s="57" t="s">
        <v>85</v>
      </c>
      <c r="AT268" s="57" t="s">
        <v>86</v>
      </c>
      <c r="AU268" s="57" t="str">
        <f>IF(AND(AR268="H",AS268="S"),"Y",IF(OR(AND(AR268="L",AS268="S",AT268="Y"),AND(AR268="H",AS268="G",AT268="Y")),"Y","N"))</f>
        <v>N</v>
      </c>
      <c r="AW268" s="57" t="str">
        <f>IF(AU268="N",AQ268,IF(AQ268="LOW","MEDIUM","HIGH"))</f>
        <v>HIGH</v>
      </c>
      <c r="AX268" s="56">
        <f>INDEX('P-07 HACCP score'!$C$3:$E$7,MATCH(E268,'P-07 HACCP score'!$B$3:$B$7,0),MATCH('D-14 Ernst'!A$2,'P-07 HACCP score'!$C$2:$E$2,0))</f>
        <v>1.5</v>
      </c>
      <c r="AY268" s="56">
        <f>INDEX('P-07 HACCP score'!$C$3:$E$7,MATCH(F268,'P-07 HACCP score'!$B$3:$B$7,0),MATCH('D-14 Ernst'!B$2,'P-07 HACCP score'!$C$2:$E$2,0))</f>
        <v>0</v>
      </c>
      <c r="AZ268" s="56">
        <f>INDEX('P-07 HACCP score'!$C$3:$E$7,MATCH(G268,'P-07 HACCP score'!$B$3:$B$7,0),MATCH('D-14 Ernst'!C$2,'P-07 HACCP score'!$C$2:$E$2,0))</f>
        <v>25</v>
      </c>
      <c r="BA268" s="56">
        <f>INDEX('P-07 HACCP score'!$C$3:$E$7,MATCH(H268,'P-07 HACCP score'!$B$3:$B$7,0),MATCH('D-14 Ernst'!D$2,'P-07 HACCP score'!$C$2:$E$2,0))</f>
        <v>15</v>
      </c>
      <c r="BB268" s="61">
        <f>INDEX('P-07 HACCP score'!$C$3:$E$7,MATCH(I268,'P-07 HACCP score'!$B$3:$B$7,0),MATCH('D-14 Ernst'!E$2,'P-07 HACCP score'!$C$2:$E$2,0))</f>
        <v>15</v>
      </c>
      <c r="BC268" s="61">
        <f>INDEX('P-07 HACCP score'!$C$3:$E$7,MATCH(J268,'P-07 HACCP score'!$B$3:$B$7,0),MATCH('D-14 Ernst'!F$2,'P-07 HACCP score'!$C$2:$E$2,0))</f>
        <v>15</v>
      </c>
      <c r="BD268" s="61">
        <f>INDEX('P-07 HACCP score'!$C$3:$E$7,MATCH(K268,'P-07 HACCP score'!$B$3:$B$7,0),MATCH('D-14 Ernst'!G$2,'P-07 HACCP score'!$C$2:$E$2,0))</f>
        <v>1.5</v>
      </c>
      <c r="BE268" s="61">
        <f>INDEX('P-07 HACCP score'!$C$3:$E$7,MATCH(L268,'P-07 HACCP score'!$B$3:$B$7,0),MATCH('D-14 Ernst'!H$2,'P-07 HACCP score'!$C$2:$E$2,0))</f>
        <v>0</v>
      </c>
      <c r="BF268" s="56">
        <f>INDEX('P-07 HACCP score'!$C$3:$E$7,MATCH(M268,'P-07 HACCP score'!$B$3:$B$7,0),MATCH('D-14 Ernst'!I$2,'P-07 HACCP score'!$C$2:$E$2,0))</f>
        <v>1.5</v>
      </c>
      <c r="BG268" s="56">
        <f>INDEX('P-07 HACCP score'!$C$3:$E$7,MATCH(N268,'P-07 HACCP score'!$B$3:$B$7,0),MATCH('D-14 Ernst'!J$2,'P-07 HACCP score'!$C$2:$E$2,0))</f>
        <v>0</v>
      </c>
      <c r="BH268" s="56" t="e">
        <f>INDEX('P-07 HACCP score'!$C$3:$E$7,MATCH(O268,'P-07 HACCP score'!$B$3:$B$7,0),MATCH('D-14 Ernst'!K$2,'P-07 HACCP score'!$C$2:$E$2,0))</f>
        <v>#N/A</v>
      </c>
      <c r="BI268" s="62">
        <f>INDEX('P-07 HACCP score'!$C$3:$E$7,MATCH(P268,'P-07 HACCP score'!$B$3:$B$7,0),MATCH('D-14 Ernst'!L$2,'P-07 HACCP score'!$C$2:$E$2,0))</f>
        <v>0</v>
      </c>
      <c r="BJ268" s="62">
        <f>INDEX('P-07 HACCP score'!$C$3:$E$7,MATCH(Q268,'P-07 HACCP score'!$B$3:$B$7,0),MATCH('D-14 Ernst'!M$2,'P-07 HACCP score'!$C$2:$E$2,0))</f>
        <v>0</v>
      </c>
      <c r="BK268" s="56">
        <f>INDEX('P-07 HACCP score'!$C$3:$E$7,MATCH(R268,'P-07 HACCP score'!$B$3:$B$7,0),MATCH('D-14 Ernst'!N$2,'P-07 HACCP score'!$C$2:$E$2,0))</f>
        <v>2.5</v>
      </c>
      <c r="BL268" s="56">
        <f>INDEX('P-07 HACCP score'!$C$3:$E$7,MATCH(S268,'P-07 HACCP score'!$B$3:$B$7,0),MATCH('D-14 Ernst'!O$2,'P-07 HACCP score'!$C$2:$E$2,0))</f>
        <v>0</v>
      </c>
      <c r="BM268" s="56">
        <f>INDEX('P-07 HACCP score'!$C$3:$E$7,MATCH(T268,'P-07 HACCP score'!$B$3:$B$7,0),MATCH('D-14 Ernst'!P$2,'P-07 HACCP score'!$C$2:$E$2,0))</f>
        <v>0</v>
      </c>
      <c r="BN268" s="56">
        <f>INDEX('P-07 HACCP score'!$C$3:$E$7,MATCH(U268,'P-07 HACCP score'!$B$3:$B$7,0),MATCH('D-14 Ernst'!Q$2,'P-07 HACCP score'!$C$2:$E$2,0))</f>
        <v>0</v>
      </c>
      <c r="BO268" s="56">
        <f>INDEX('P-07 HACCP score'!$C$3:$E$7,MATCH(V268,'P-07 HACCP score'!$B$3:$B$7,0),MATCH('D-14 Ernst'!R$2,'P-07 HACCP score'!$C$2:$E$2,0))</f>
        <v>0</v>
      </c>
      <c r="BP268" s="56">
        <f>INDEX('P-07 HACCP score'!$C$3:$E$7,MATCH(W268,'P-07 HACCP score'!$B$3:$B$7,0),MATCH('D-14 Ernst'!S$2,'P-07 HACCP score'!$C$2:$E$2,0))</f>
        <v>0</v>
      </c>
      <c r="BQ268" s="56" t="e">
        <f>INDEX('P-07 HACCP score'!$C$3:$E$7,MATCH(X268,'P-07 HACCP score'!$B$3:$B$7,0),MATCH('D-14 Ernst'!T$2,'P-07 HACCP score'!$C$2:$E$2,0))</f>
        <v>#N/A</v>
      </c>
      <c r="BR268" s="63">
        <f>INDEX('P-07 HACCP score'!$C$3:$E$7,MATCH(Y268,'P-07 HACCP score'!$B$3:$B$7,0),MATCH('D-14 Ernst'!U$2,'P-07 HACCP score'!$C$2:$E$2,0))</f>
        <v>0</v>
      </c>
      <c r="BS268" s="63">
        <f>INDEX('P-07 HACCP score'!$C$3:$E$7,MATCH(Z268,'P-07 HACCP score'!$B$3:$B$7,0),MATCH('D-14 Ernst'!V$2,'P-07 HACCP score'!$C$2:$E$2,0))</f>
        <v>0</v>
      </c>
      <c r="BT268" s="63">
        <f>INDEX('P-07 HACCP score'!$C$3:$E$7,MATCH(AA268,'P-07 HACCP score'!$B$3:$B$7,0),MATCH('D-14 Ernst'!W$2,'P-07 HACCP score'!$C$2:$E$2,0))</f>
        <v>0</v>
      </c>
      <c r="BU268" s="56">
        <f>INDEX('P-07 HACCP score'!$C$3:$E$7,MATCH(AB268,'P-07 HACCP score'!$B$3:$B$7,0),MATCH('D-14 Ernst'!X$2,'P-07 HACCP score'!$C$2:$E$2,0))</f>
        <v>0</v>
      </c>
      <c r="BV268" s="56">
        <f>INDEX('P-07 HACCP score'!$C$3:$E$7,MATCH(AC268,'P-07 HACCP score'!$B$3:$B$7,0),MATCH('D-14 Ernst'!Y$2,'P-07 HACCP score'!$C$2:$E$2,0))</f>
        <v>0</v>
      </c>
      <c r="BW268" s="56">
        <f>INDEX('P-07 HACCP score'!$C$3:$E$7,MATCH(AD268,'P-07 HACCP score'!$B$3:$B$7,0),MATCH('D-14 Ernst'!Z$2,'P-07 HACCP score'!$C$2:$E$2,0))</f>
        <v>0</v>
      </c>
      <c r="BX268" s="56">
        <f>INDEX('P-07 HACCP score'!$C$3:$E$7,MATCH(AE268,'P-07 HACCP score'!$B$3:$B$7,0),MATCH('D-14 Ernst'!AA$2,'P-07 HACCP score'!$C$2:$E$2,0))</f>
        <v>0</v>
      </c>
      <c r="BY268" s="56">
        <f>INDEX('P-07 HACCP score'!$C$3:$E$7,MATCH(AF268,'P-07 HACCP score'!$B$3:$B$7,0),MATCH('D-14 Ernst'!AB$2,'P-07 HACCP score'!$C$2:$E$2,0))</f>
        <v>0</v>
      </c>
      <c r="BZ268" s="56">
        <f>INDEX('P-07 HACCP score'!$C$3:$E$7,MATCH(AG268,'P-07 HACCP score'!$B$3:$B$7,0),MATCH('D-14 Ernst'!AC$2,'P-07 HACCP score'!$C$2:$E$2,0))</f>
        <v>0</v>
      </c>
      <c r="CA268" s="56">
        <f>INDEX('P-07 HACCP score'!$C$3:$E$7,MATCH(AH268,'P-07 HACCP score'!$B$3:$B$7,0),MATCH('D-14 Ernst'!AD$2,'P-07 HACCP score'!$C$2:$E$2,0))</f>
        <v>0</v>
      </c>
      <c r="CB268" s="56">
        <f>INDEX('P-07 HACCP score'!$C$3:$E$7,MATCH(AI268,'P-07 HACCP score'!$B$3:$B$7,0),MATCH('D-14 Ernst'!AE$2,'P-07 HACCP score'!$C$2:$E$2,0))</f>
        <v>0</v>
      </c>
      <c r="CC268" s="56">
        <f>INDEX('P-07 HACCP score'!$C$3:$E$7,MATCH(AJ268,'P-07 HACCP score'!$B$3:$B$7,0),MATCH('D-14 Ernst'!AF$2,'P-07 HACCP score'!$C$2:$E$2,0))</f>
        <v>0</v>
      </c>
      <c r="CD268" s="56">
        <f>INDEX('P-07 HACCP score'!$C$3:$E$7,MATCH(AK268,'P-07 HACCP score'!$B$3:$B$7,0),MATCH('D-14 Ernst'!AG$2,'P-07 HACCP score'!$C$2:$E$2,0))</f>
        <v>0</v>
      </c>
    </row>
    <row r="269" spans="1:82" x14ac:dyDescent="0.3">
      <c r="A269" s="48">
        <v>53780</v>
      </c>
      <c r="B269" s="51" t="s">
        <v>371</v>
      </c>
      <c r="C269" s="45" t="s">
        <v>182</v>
      </c>
      <c r="D269" s="39">
        <v>3</v>
      </c>
      <c r="E269" s="8" t="s">
        <v>83</v>
      </c>
      <c r="F269" s="7"/>
      <c r="G269" s="7" t="s">
        <v>84</v>
      </c>
      <c r="H269" s="7" t="str">
        <f>IF(COUNTIF(I269:M269,"H"),"H",
IF(COUNTIF(I269:M269,"M"),"M",
IF(COUNTIF(I269:M269,"L"),"L",
IF(COUNTIF(I269:M269,"B"),"B",""))))</f>
        <v>M</v>
      </c>
      <c r="I269" s="10" t="s">
        <v>102</v>
      </c>
      <c r="J269" s="10" t="s">
        <v>102</v>
      </c>
      <c r="K269" s="10" t="s">
        <v>83</v>
      </c>
      <c r="L269" s="10"/>
      <c r="M269" s="10" t="s">
        <v>83</v>
      </c>
      <c r="N269" s="7"/>
      <c r="O269" s="7" t="str">
        <f>IF(COUNTIF(P269:Q269,"H"),"H",
IF(COUNTIF(P269:Q269,"M"),"M",
IF(COUNTIF(P269:Q269,"L"),"L",
IF(COUNTIF(P269:Q269,"B"),"B",""))))</f>
        <v/>
      </c>
      <c r="P269" s="12"/>
      <c r="Q269" s="12"/>
      <c r="R269" s="7"/>
      <c r="S269" s="7"/>
      <c r="T269" s="7"/>
      <c r="U269" s="7"/>
      <c r="V269" s="7"/>
      <c r="W269" s="7"/>
      <c r="X269" s="7" t="str">
        <f>IF(COUNTIF(Y269:AA269,"H"),"H",
IF(COUNTIF(Y269:AA269,"M"),"M",
IF(COUNTIF(Y269:AA269,"L"),"L",
IF(COUNTIF(Y269:AA269,"B"),"B",""))))</f>
        <v/>
      </c>
      <c r="Y269" s="25"/>
      <c r="Z269" s="25"/>
      <c r="AA269" s="25"/>
      <c r="AB269" s="7"/>
      <c r="AC269" s="7"/>
      <c r="AD269" s="7"/>
      <c r="AE269" s="30" t="s">
        <v>83</v>
      </c>
      <c r="AF269" s="7"/>
      <c r="AG269" s="7"/>
      <c r="AH269" s="7"/>
      <c r="AI269" s="7"/>
      <c r="AJ269" s="7"/>
      <c r="AK269" s="7"/>
      <c r="AL269" s="7">
        <f>COUNTIF(AX269:BA269,5)+COUNTIF(BG269:BH269,5)+COUNTIF(BK269:BQ269,5)+COUNTIF(BU269:CD269,5)+COUNTIF(AX269:BA269,9)+COUNTIF(BG269:BH269,9)+COUNTIF(BK269:BQ269,9)+COUNTIF(BU269:CD269,9)</f>
        <v>2</v>
      </c>
      <c r="AM269" s="7">
        <f>COUNTIF(AX269:BA269,15)+COUNTIF(BG269:BH269,15)+COUNTIF(BK269:BQ269,15)+COUNTIF(BU269:CD269,15)+COUNTIF(AX269:BA269,25)+COUNTIF(BG269:BH269,25)+COUNTIF(BK269:BQ269,25)+COUNTIF(BU269:CD269,25)</f>
        <v>0</v>
      </c>
      <c r="AN269" s="7" t="str">
        <f>IF(AM269&gt;=1,"HIGH",IF(AL269&gt;=2,"MEDIUM","LOW"))</f>
        <v>MEDIUM</v>
      </c>
      <c r="AO269" s="7" t="str">
        <f>IF(AND(AM269=1,OR(H269="H",AB269="H"),TEXT(D269,0)&lt;&gt;"4"),"Y","N" )</f>
        <v>N</v>
      </c>
      <c r="AP269" s="7" t="s">
        <v>85</v>
      </c>
      <c r="AQ269" s="7" t="str">
        <f>IF(OR(AP269="Y",AO269="Y"),"MEDIUM",AN269)</f>
        <v>MEDIUM</v>
      </c>
      <c r="AR269" s="57" t="s">
        <v>84</v>
      </c>
      <c r="AS269" s="57" t="s">
        <v>85</v>
      </c>
      <c r="AT269" s="57" t="s">
        <v>85</v>
      </c>
      <c r="AU269" s="57" t="str">
        <f>IF(AND(AR269="H",AS269="S"),"Y",IF(OR(AND(AR269="L",AS269="S",AT269="Y"),AND(AR269="H",AS269="G",AT269="Y")),"Y","N"))</f>
        <v>N</v>
      </c>
      <c r="AW269" s="57" t="str">
        <f>IF(AU269="N",AQ269,IF(AQ269="LOW","MEDIUM","HIGH"))</f>
        <v>MEDIUM</v>
      </c>
      <c r="AX269" s="56">
        <f>INDEX('P-07 HACCP score'!$C$3:$E$7,MATCH(E269,'P-07 HACCP score'!$B$3:$B$7,0),MATCH('D-14 Ernst'!A$2,'P-07 HACCP score'!$C$2:$E$2,0))</f>
        <v>1.5</v>
      </c>
      <c r="AY269" s="56">
        <f>INDEX('P-07 HACCP score'!$C$3:$E$7,MATCH(F269,'P-07 HACCP score'!$B$3:$B$7,0),MATCH('D-14 Ernst'!B$2,'P-07 HACCP score'!$C$2:$E$2,0))</f>
        <v>0</v>
      </c>
      <c r="AZ269" s="56">
        <f>INDEX('P-07 HACCP score'!$C$3:$E$7,MATCH(G269,'P-07 HACCP score'!$B$3:$B$7,0),MATCH('D-14 Ernst'!C$2,'P-07 HACCP score'!$C$2:$E$2,0))</f>
        <v>5</v>
      </c>
      <c r="BA269" s="56">
        <f>INDEX('P-07 HACCP score'!$C$3:$E$7,MATCH(H269,'P-07 HACCP score'!$B$3:$B$7,0),MATCH('D-14 Ernst'!D$2,'P-07 HACCP score'!$C$2:$E$2,0))</f>
        <v>9</v>
      </c>
      <c r="BB269" s="61">
        <f>INDEX('P-07 HACCP score'!$C$3:$E$7,MATCH(I269,'P-07 HACCP score'!$B$3:$B$7,0),MATCH('D-14 Ernst'!E$2,'P-07 HACCP score'!$C$2:$E$2,0))</f>
        <v>9</v>
      </c>
      <c r="BC269" s="61">
        <f>INDEX('P-07 HACCP score'!$C$3:$E$7,MATCH(J269,'P-07 HACCP score'!$B$3:$B$7,0),MATCH('D-14 Ernst'!F$2,'P-07 HACCP score'!$C$2:$E$2,0))</f>
        <v>9</v>
      </c>
      <c r="BD269" s="61">
        <f>INDEX('P-07 HACCP score'!$C$3:$E$7,MATCH(K269,'P-07 HACCP score'!$B$3:$B$7,0),MATCH('D-14 Ernst'!G$2,'P-07 HACCP score'!$C$2:$E$2,0))</f>
        <v>1.5</v>
      </c>
      <c r="BE269" s="61">
        <f>INDEX('P-07 HACCP score'!$C$3:$E$7,MATCH(L269,'P-07 HACCP score'!$B$3:$B$7,0),MATCH('D-14 Ernst'!H$2,'P-07 HACCP score'!$C$2:$E$2,0))</f>
        <v>0</v>
      </c>
      <c r="BF269" s="56">
        <f>INDEX('P-07 HACCP score'!$C$3:$E$7,MATCH(M269,'P-07 HACCP score'!$B$3:$B$7,0),MATCH('D-14 Ernst'!I$2,'P-07 HACCP score'!$C$2:$E$2,0))</f>
        <v>1.5</v>
      </c>
      <c r="BG269" s="56">
        <f>INDEX('P-07 HACCP score'!$C$3:$E$7,MATCH(N269,'P-07 HACCP score'!$B$3:$B$7,0),MATCH('D-14 Ernst'!J$2,'P-07 HACCP score'!$C$2:$E$2,0))</f>
        <v>0</v>
      </c>
      <c r="BH269" s="56" t="e">
        <f>INDEX('P-07 HACCP score'!$C$3:$E$7,MATCH(O269,'P-07 HACCP score'!$B$3:$B$7,0),MATCH('D-14 Ernst'!K$2,'P-07 HACCP score'!$C$2:$E$2,0))</f>
        <v>#N/A</v>
      </c>
      <c r="BI269" s="62">
        <f>INDEX('P-07 HACCP score'!$C$3:$E$7,MATCH(P269,'P-07 HACCP score'!$B$3:$B$7,0),MATCH('D-14 Ernst'!L$2,'P-07 HACCP score'!$C$2:$E$2,0))</f>
        <v>0</v>
      </c>
      <c r="BJ269" s="62">
        <f>INDEX('P-07 HACCP score'!$C$3:$E$7,MATCH(Q269,'P-07 HACCP score'!$B$3:$B$7,0),MATCH('D-14 Ernst'!M$2,'P-07 HACCP score'!$C$2:$E$2,0))</f>
        <v>0</v>
      </c>
      <c r="BK269" s="56">
        <f>INDEX('P-07 HACCP score'!$C$3:$E$7,MATCH(R269,'P-07 HACCP score'!$B$3:$B$7,0),MATCH('D-14 Ernst'!N$2,'P-07 HACCP score'!$C$2:$E$2,0))</f>
        <v>0</v>
      </c>
      <c r="BL269" s="56">
        <f>INDEX('P-07 HACCP score'!$C$3:$E$7,MATCH(S269,'P-07 HACCP score'!$B$3:$B$7,0),MATCH('D-14 Ernst'!O$2,'P-07 HACCP score'!$C$2:$E$2,0))</f>
        <v>0</v>
      </c>
      <c r="BM269" s="56">
        <f>INDEX('P-07 HACCP score'!$C$3:$E$7,MATCH(T269,'P-07 HACCP score'!$B$3:$B$7,0),MATCH('D-14 Ernst'!P$2,'P-07 HACCP score'!$C$2:$E$2,0))</f>
        <v>0</v>
      </c>
      <c r="BN269" s="56">
        <f>INDEX('P-07 HACCP score'!$C$3:$E$7,MATCH(U269,'P-07 HACCP score'!$B$3:$B$7,0),MATCH('D-14 Ernst'!Q$2,'P-07 HACCP score'!$C$2:$E$2,0))</f>
        <v>0</v>
      </c>
      <c r="BO269" s="56">
        <f>INDEX('P-07 HACCP score'!$C$3:$E$7,MATCH(V269,'P-07 HACCP score'!$B$3:$B$7,0),MATCH('D-14 Ernst'!R$2,'P-07 HACCP score'!$C$2:$E$2,0))</f>
        <v>0</v>
      </c>
      <c r="BP269" s="56">
        <f>INDEX('P-07 HACCP score'!$C$3:$E$7,MATCH(W269,'P-07 HACCP score'!$B$3:$B$7,0),MATCH('D-14 Ernst'!S$2,'P-07 HACCP score'!$C$2:$E$2,0))</f>
        <v>0</v>
      </c>
      <c r="BQ269" s="56" t="e">
        <f>INDEX('P-07 HACCP score'!$C$3:$E$7,MATCH(X269,'P-07 HACCP score'!$B$3:$B$7,0),MATCH('D-14 Ernst'!T$2,'P-07 HACCP score'!$C$2:$E$2,0))</f>
        <v>#N/A</v>
      </c>
      <c r="BR269" s="63">
        <f>INDEX('P-07 HACCP score'!$C$3:$E$7,MATCH(Y269,'P-07 HACCP score'!$B$3:$B$7,0),MATCH('D-14 Ernst'!U$2,'P-07 HACCP score'!$C$2:$E$2,0))</f>
        <v>0</v>
      </c>
      <c r="BS269" s="63">
        <f>INDEX('P-07 HACCP score'!$C$3:$E$7,MATCH(Z269,'P-07 HACCP score'!$B$3:$B$7,0),MATCH('D-14 Ernst'!V$2,'P-07 HACCP score'!$C$2:$E$2,0))</f>
        <v>0</v>
      </c>
      <c r="BT269" s="63">
        <f>INDEX('P-07 HACCP score'!$C$3:$E$7,MATCH(AA269,'P-07 HACCP score'!$B$3:$B$7,0),MATCH('D-14 Ernst'!W$2,'P-07 HACCP score'!$C$2:$E$2,0))</f>
        <v>0</v>
      </c>
      <c r="BU269" s="56">
        <f>INDEX('P-07 HACCP score'!$C$3:$E$7,MATCH(AB269,'P-07 HACCP score'!$B$3:$B$7,0),MATCH('D-14 Ernst'!X$2,'P-07 HACCP score'!$C$2:$E$2,0))</f>
        <v>0</v>
      </c>
      <c r="BV269" s="56">
        <f>INDEX('P-07 HACCP score'!$C$3:$E$7,MATCH(AC269,'P-07 HACCP score'!$B$3:$B$7,0),MATCH('D-14 Ernst'!Y$2,'P-07 HACCP score'!$C$2:$E$2,0))</f>
        <v>0</v>
      </c>
      <c r="BW269" s="56">
        <f>INDEX('P-07 HACCP score'!$C$3:$E$7,MATCH(AD269,'P-07 HACCP score'!$B$3:$B$7,0),MATCH('D-14 Ernst'!Z$2,'P-07 HACCP score'!$C$2:$E$2,0))</f>
        <v>0</v>
      </c>
      <c r="BX269" s="56">
        <f>INDEX('P-07 HACCP score'!$C$3:$E$7,MATCH(AE269,'P-07 HACCP score'!$B$3:$B$7,0),MATCH('D-14 Ernst'!AA$2,'P-07 HACCP score'!$C$2:$E$2,0))</f>
        <v>0.5</v>
      </c>
      <c r="BY269" s="56">
        <f>INDEX('P-07 HACCP score'!$C$3:$E$7,MATCH(AF269,'P-07 HACCP score'!$B$3:$B$7,0),MATCH('D-14 Ernst'!AB$2,'P-07 HACCP score'!$C$2:$E$2,0))</f>
        <v>0</v>
      </c>
      <c r="BZ269" s="56">
        <f>INDEX('P-07 HACCP score'!$C$3:$E$7,MATCH(AG269,'P-07 HACCP score'!$B$3:$B$7,0),MATCH('D-14 Ernst'!AC$2,'P-07 HACCP score'!$C$2:$E$2,0))</f>
        <v>0</v>
      </c>
      <c r="CA269" s="56">
        <f>INDEX('P-07 HACCP score'!$C$3:$E$7,MATCH(AH269,'P-07 HACCP score'!$B$3:$B$7,0),MATCH('D-14 Ernst'!AD$2,'P-07 HACCP score'!$C$2:$E$2,0))</f>
        <v>0</v>
      </c>
      <c r="CB269" s="56">
        <f>INDEX('P-07 HACCP score'!$C$3:$E$7,MATCH(AI269,'P-07 HACCP score'!$B$3:$B$7,0),MATCH('D-14 Ernst'!AE$2,'P-07 HACCP score'!$C$2:$E$2,0))</f>
        <v>0</v>
      </c>
      <c r="CC269" s="56">
        <f>INDEX('P-07 HACCP score'!$C$3:$E$7,MATCH(AJ269,'P-07 HACCP score'!$B$3:$B$7,0),MATCH('D-14 Ernst'!AF$2,'P-07 HACCP score'!$C$2:$E$2,0))</f>
        <v>0</v>
      </c>
      <c r="CD269" s="56">
        <f>INDEX('P-07 HACCP score'!$C$3:$E$7,MATCH(AK269,'P-07 HACCP score'!$B$3:$B$7,0),MATCH('D-14 Ernst'!AG$2,'P-07 HACCP score'!$C$2:$E$2,0))</f>
        <v>0</v>
      </c>
    </row>
    <row r="270" spans="1:82" x14ac:dyDescent="0.3">
      <c r="A270" s="48">
        <v>53781</v>
      </c>
      <c r="B270" s="51" t="s">
        <v>372</v>
      </c>
      <c r="C270" s="45" t="s">
        <v>182</v>
      </c>
      <c r="D270" s="39">
        <v>3</v>
      </c>
      <c r="E270" s="8"/>
      <c r="F270" s="7"/>
      <c r="G270" s="7" t="s">
        <v>84</v>
      </c>
      <c r="H270" s="7" t="str">
        <f>IF(COUNTIF(I270:M270,"H"),"H",
IF(COUNTIF(I270:M270,"M"),"M",
IF(COUNTIF(I270:M270,"L"),"L",
IF(COUNTIF(I270:M270,"B"),"B",""))))</f>
        <v>M</v>
      </c>
      <c r="I270" s="10" t="s">
        <v>102</v>
      </c>
      <c r="J270" s="10" t="s">
        <v>102</v>
      </c>
      <c r="K270" s="10" t="s">
        <v>83</v>
      </c>
      <c r="L270" s="10"/>
      <c r="M270" s="10" t="s">
        <v>83</v>
      </c>
      <c r="N270" s="7"/>
      <c r="O270" s="7" t="str">
        <f>IF(COUNTIF(P270:Q270,"H"),"H",
IF(COUNTIF(P270:Q270,"M"),"M",
IF(COUNTIF(P270:Q270,"L"),"L",
IF(COUNTIF(P270:Q270,"B"),"B",""))))</f>
        <v/>
      </c>
      <c r="P270" s="12"/>
      <c r="Q270" s="12"/>
      <c r="R270" s="7"/>
      <c r="S270" s="7"/>
      <c r="T270" s="7"/>
      <c r="U270" s="7"/>
      <c r="V270" s="7"/>
      <c r="W270" s="7"/>
      <c r="X270" s="7" t="str">
        <f>IF(COUNTIF(Y270:AA270,"H"),"H",
IF(COUNTIF(Y270:AA270,"M"),"M",
IF(COUNTIF(Y270:AA270,"L"),"L",
IF(COUNTIF(Y270:AA270,"B"),"B",""))))</f>
        <v/>
      </c>
      <c r="Y270" s="25"/>
      <c r="Z270" s="25"/>
      <c r="AA270" s="25"/>
      <c r="AB270" s="7"/>
      <c r="AC270" s="7"/>
      <c r="AD270" s="7"/>
      <c r="AE270" s="30" t="s">
        <v>83</v>
      </c>
      <c r="AF270" s="7"/>
      <c r="AG270" s="7"/>
      <c r="AH270" s="7"/>
      <c r="AI270" s="7"/>
      <c r="AJ270" s="7"/>
      <c r="AK270" s="7"/>
      <c r="AL270" s="7">
        <f>COUNTIF(AX270:BA270,5)+COUNTIF(BG270:BH270,5)+COUNTIF(BK270:BQ270,5)+COUNTIF(BU270:CD270,5)+COUNTIF(AX270:BA270,9)+COUNTIF(BG270:BH270,9)+COUNTIF(BK270:BQ270,9)+COUNTIF(BU270:CD270,9)</f>
        <v>2</v>
      </c>
      <c r="AM270" s="7">
        <f>COUNTIF(AX270:BA270,15)+COUNTIF(BG270:BH270,15)+COUNTIF(BK270:BQ270,15)+COUNTIF(BU270:CD270,15)+COUNTIF(AX270:BA270,25)+COUNTIF(BG270:BH270,25)+COUNTIF(BK270:BQ270,25)+COUNTIF(BU270:CD270,25)</f>
        <v>0</v>
      </c>
      <c r="AN270" s="7" t="str">
        <f>IF(AM270&gt;=1,"HIGH",IF(AL270&gt;=2,"MEDIUM","LOW"))</f>
        <v>MEDIUM</v>
      </c>
      <c r="AO270" s="7" t="str">
        <f>IF(AND(AM270=1,OR(H270="H",AB270="H"),TEXT(D270,0)&lt;&gt;"4"),"Y","N" )</f>
        <v>N</v>
      </c>
      <c r="AP270" s="7" t="s">
        <v>85</v>
      </c>
      <c r="AQ270" s="7" t="str">
        <f>IF(OR(AP270="Y",AO270="Y"),"MEDIUM",AN270)</f>
        <v>MEDIUM</v>
      </c>
      <c r="AR270" s="57" t="s">
        <v>92</v>
      </c>
      <c r="AS270" s="57" t="s">
        <v>86</v>
      </c>
      <c r="AT270" s="57" t="s">
        <v>85</v>
      </c>
      <c r="AU270" s="57" t="str">
        <f>IF(AND(AR270="H",AS270="S"),"Y",IF(OR(AND(AR270="L",AS270="S",AT270="Y"),AND(AR270="H",AS270="G",AT270="Y")),"Y","N"))</f>
        <v>N</v>
      </c>
      <c r="AW270" s="57" t="str">
        <f>IF(AU270="N",AQ270,IF(AQ270="LOW","MEDIUM","HIGH"))</f>
        <v>MEDIUM</v>
      </c>
      <c r="AX270" s="56">
        <f>INDEX('P-07 HACCP score'!$C$3:$E$7,MATCH(E270,'P-07 HACCP score'!$B$3:$B$7,0),MATCH('D-14 Ernst'!A$2,'P-07 HACCP score'!$C$2:$E$2,0))</f>
        <v>0</v>
      </c>
      <c r="AY270" s="56">
        <f>INDEX('P-07 HACCP score'!$C$3:$E$7,MATCH(F270,'P-07 HACCP score'!$B$3:$B$7,0),MATCH('D-14 Ernst'!B$2,'P-07 HACCP score'!$C$2:$E$2,0))</f>
        <v>0</v>
      </c>
      <c r="AZ270" s="56">
        <f>INDEX('P-07 HACCP score'!$C$3:$E$7,MATCH(G270,'P-07 HACCP score'!$B$3:$B$7,0),MATCH('D-14 Ernst'!C$2,'P-07 HACCP score'!$C$2:$E$2,0))</f>
        <v>5</v>
      </c>
      <c r="BA270" s="56">
        <f>INDEX('P-07 HACCP score'!$C$3:$E$7,MATCH(H270,'P-07 HACCP score'!$B$3:$B$7,0),MATCH('D-14 Ernst'!D$2,'P-07 HACCP score'!$C$2:$E$2,0))</f>
        <v>9</v>
      </c>
      <c r="BB270" s="61">
        <f>INDEX('P-07 HACCP score'!$C$3:$E$7,MATCH(I270,'P-07 HACCP score'!$B$3:$B$7,0),MATCH('D-14 Ernst'!E$2,'P-07 HACCP score'!$C$2:$E$2,0))</f>
        <v>9</v>
      </c>
      <c r="BC270" s="61">
        <f>INDEX('P-07 HACCP score'!$C$3:$E$7,MATCH(J270,'P-07 HACCP score'!$B$3:$B$7,0),MATCH('D-14 Ernst'!F$2,'P-07 HACCP score'!$C$2:$E$2,0))</f>
        <v>9</v>
      </c>
      <c r="BD270" s="61">
        <f>INDEX('P-07 HACCP score'!$C$3:$E$7,MATCH(K270,'P-07 HACCP score'!$B$3:$B$7,0),MATCH('D-14 Ernst'!G$2,'P-07 HACCP score'!$C$2:$E$2,0))</f>
        <v>1.5</v>
      </c>
      <c r="BE270" s="61">
        <f>INDEX('P-07 HACCP score'!$C$3:$E$7,MATCH(L270,'P-07 HACCP score'!$B$3:$B$7,0),MATCH('D-14 Ernst'!H$2,'P-07 HACCP score'!$C$2:$E$2,0))</f>
        <v>0</v>
      </c>
      <c r="BF270" s="56">
        <f>INDEX('P-07 HACCP score'!$C$3:$E$7,MATCH(M270,'P-07 HACCP score'!$B$3:$B$7,0),MATCH('D-14 Ernst'!I$2,'P-07 HACCP score'!$C$2:$E$2,0))</f>
        <v>1.5</v>
      </c>
      <c r="BG270" s="56">
        <f>INDEX('P-07 HACCP score'!$C$3:$E$7,MATCH(N270,'P-07 HACCP score'!$B$3:$B$7,0),MATCH('D-14 Ernst'!J$2,'P-07 HACCP score'!$C$2:$E$2,0))</f>
        <v>0</v>
      </c>
      <c r="BH270" s="56" t="e">
        <f>INDEX('P-07 HACCP score'!$C$3:$E$7,MATCH(O270,'P-07 HACCP score'!$B$3:$B$7,0),MATCH('D-14 Ernst'!K$2,'P-07 HACCP score'!$C$2:$E$2,0))</f>
        <v>#N/A</v>
      </c>
      <c r="BI270" s="62">
        <f>INDEX('P-07 HACCP score'!$C$3:$E$7,MATCH(P270,'P-07 HACCP score'!$B$3:$B$7,0),MATCH('D-14 Ernst'!L$2,'P-07 HACCP score'!$C$2:$E$2,0))</f>
        <v>0</v>
      </c>
      <c r="BJ270" s="62">
        <f>INDEX('P-07 HACCP score'!$C$3:$E$7,MATCH(Q270,'P-07 HACCP score'!$B$3:$B$7,0),MATCH('D-14 Ernst'!M$2,'P-07 HACCP score'!$C$2:$E$2,0))</f>
        <v>0</v>
      </c>
      <c r="BK270" s="56">
        <f>INDEX('P-07 HACCP score'!$C$3:$E$7,MATCH(R270,'P-07 HACCP score'!$B$3:$B$7,0),MATCH('D-14 Ernst'!N$2,'P-07 HACCP score'!$C$2:$E$2,0))</f>
        <v>0</v>
      </c>
      <c r="BL270" s="56">
        <f>INDEX('P-07 HACCP score'!$C$3:$E$7,MATCH(S270,'P-07 HACCP score'!$B$3:$B$7,0),MATCH('D-14 Ernst'!O$2,'P-07 HACCP score'!$C$2:$E$2,0))</f>
        <v>0</v>
      </c>
      <c r="BM270" s="56">
        <f>INDEX('P-07 HACCP score'!$C$3:$E$7,MATCH(T270,'P-07 HACCP score'!$B$3:$B$7,0),MATCH('D-14 Ernst'!P$2,'P-07 HACCP score'!$C$2:$E$2,0))</f>
        <v>0</v>
      </c>
      <c r="BN270" s="56">
        <f>INDEX('P-07 HACCP score'!$C$3:$E$7,MATCH(U270,'P-07 HACCP score'!$B$3:$B$7,0),MATCH('D-14 Ernst'!Q$2,'P-07 HACCP score'!$C$2:$E$2,0))</f>
        <v>0</v>
      </c>
      <c r="BO270" s="56">
        <f>INDEX('P-07 HACCP score'!$C$3:$E$7,MATCH(V270,'P-07 HACCP score'!$B$3:$B$7,0),MATCH('D-14 Ernst'!R$2,'P-07 HACCP score'!$C$2:$E$2,0))</f>
        <v>0</v>
      </c>
      <c r="BP270" s="56">
        <f>INDEX('P-07 HACCP score'!$C$3:$E$7,MATCH(W270,'P-07 HACCP score'!$B$3:$B$7,0),MATCH('D-14 Ernst'!S$2,'P-07 HACCP score'!$C$2:$E$2,0))</f>
        <v>0</v>
      </c>
      <c r="BQ270" s="56" t="e">
        <f>INDEX('P-07 HACCP score'!$C$3:$E$7,MATCH(X270,'P-07 HACCP score'!$B$3:$B$7,0),MATCH('D-14 Ernst'!T$2,'P-07 HACCP score'!$C$2:$E$2,0))</f>
        <v>#N/A</v>
      </c>
      <c r="BR270" s="63">
        <f>INDEX('P-07 HACCP score'!$C$3:$E$7,MATCH(Y270,'P-07 HACCP score'!$B$3:$B$7,0),MATCH('D-14 Ernst'!U$2,'P-07 HACCP score'!$C$2:$E$2,0))</f>
        <v>0</v>
      </c>
      <c r="BS270" s="63">
        <f>INDEX('P-07 HACCP score'!$C$3:$E$7,MATCH(Z270,'P-07 HACCP score'!$B$3:$B$7,0),MATCH('D-14 Ernst'!V$2,'P-07 HACCP score'!$C$2:$E$2,0))</f>
        <v>0</v>
      </c>
      <c r="BT270" s="63">
        <f>INDEX('P-07 HACCP score'!$C$3:$E$7,MATCH(AA270,'P-07 HACCP score'!$B$3:$B$7,0),MATCH('D-14 Ernst'!W$2,'P-07 HACCP score'!$C$2:$E$2,0))</f>
        <v>0</v>
      </c>
      <c r="BU270" s="56">
        <f>INDEX('P-07 HACCP score'!$C$3:$E$7,MATCH(AB270,'P-07 HACCP score'!$B$3:$B$7,0),MATCH('D-14 Ernst'!X$2,'P-07 HACCP score'!$C$2:$E$2,0))</f>
        <v>0</v>
      </c>
      <c r="BV270" s="56">
        <f>INDEX('P-07 HACCP score'!$C$3:$E$7,MATCH(AC270,'P-07 HACCP score'!$B$3:$B$7,0),MATCH('D-14 Ernst'!Y$2,'P-07 HACCP score'!$C$2:$E$2,0))</f>
        <v>0</v>
      </c>
      <c r="BW270" s="56">
        <f>INDEX('P-07 HACCP score'!$C$3:$E$7,MATCH(AD270,'P-07 HACCP score'!$B$3:$B$7,0),MATCH('D-14 Ernst'!Z$2,'P-07 HACCP score'!$C$2:$E$2,0))</f>
        <v>0</v>
      </c>
      <c r="BX270" s="56">
        <f>INDEX('P-07 HACCP score'!$C$3:$E$7,MATCH(AE270,'P-07 HACCP score'!$B$3:$B$7,0),MATCH('D-14 Ernst'!AA$2,'P-07 HACCP score'!$C$2:$E$2,0))</f>
        <v>0.5</v>
      </c>
      <c r="BY270" s="56">
        <f>INDEX('P-07 HACCP score'!$C$3:$E$7,MATCH(AF270,'P-07 HACCP score'!$B$3:$B$7,0),MATCH('D-14 Ernst'!AB$2,'P-07 HACCP score'!$C$2:$E$2,0))</f>
        <v>0</v>
      </c>
      <c r="BZ270" s="56">
        <f>INDEX('P-07 HACCP score'!$C$3:$E$7,MATCH(AG270,'P-07 HACCP score'!$B$3:$B$7,0),MATCH('D-14 Ernst'!AC$2,'P-07 HACCP score'!$C$2:$E$2,0))</f>
        <v>0</v>
      </c>
      <c r="CA270" s="56">
        <f>INDEX('P-07 HACCP score'!$C$3:$E$7,MATCH(AH270,'P-07 HACCP score'!$B$3:$B$7,0),MATCH('D-14 Ernst'!AD$2,'P-07 HACCP score'!$C$2:$E$2,0))</f>
        <v>0</v>
      </c>
      <c r="CB270" s="56">
        <f>INDEX('P-07 HACCP score'!$C$3:$E$7,MATCH(AI270,'P-07 HACCP score'!$B$3:$B$7,0),MATCH('D-14 Ernst'!AE$2,'P-07 HACCP score'!$C$2:$E$2,0))</f>
        <v>0</v>
      </c>
      <c r="CC270" s="56">
        <f>INDEX('P-07 HACCP score'!$C$3:$E$7,MATCH(AJ270,'P-07 HACCP score'!$B$3:$B$7,0),MATCH('D-14 Ernst'!AF$2,'P-07 HACCP score'!$C$2:$E$2,0))</f>
        <v>0</v>
      </c>
      <c r="CD270" s="56">
        <f>INDEX('P-07 HACCP score'!$C$3:$E$7,MATCH(AK270,'P-07 HACCP score'!$B$3:$B$7,0),MATCH('D-14 Ernst'!AG$2,'P-07 HACCP score'!$C$2:$E$2,0))</f>
        <v>0</v>
      </c>
    </row>
    <row r="271" spans="1:82" x14ac:dyDescent="0.3">
      <c r="A271" s="48">
        <v>50101</v>
      </c>
      <c r="B271" s="49" t="s">
        <v>373</v>
      </c>
      <c r="C271" s="45" t="s">
        <v>123</v>
      </c>
      <c r="D271" s="39">
        <v>1</v>
      </c>
      <c r="E271" s="8" t="s">
        <v>83</v>
      </c>
      <c r="F271" s="7"/>
      <c r="G271" s="7" t="s">
        <v>92</v>
      </c>
      <c r="H271" s="7" t="str">
        <f>IF(COUNTIF(I271:M271,"H"),"H",
IF(COUNTIF(I271:M271,"M"),"M",
IF(COUNTIF(I271:M271,"L"),"L",
IF(COUNTIF(I271:M271,"B"),"B",""))))</f>
        <v>H</v>
      </c>
      <c r="I271" s="10" t="s">
        <v>92</v>
      </c>
      <c r="J271" s="10" t="s">
        <v>92</v>
      </c>
      <c r="K271" s="10" t="s">
        <v>83</v>
      </c>
      <c r="L271" s="10"/>
      <c r="M271" s="10" t="s">
        <v>83</v>
      </c>
      <c r="N271" s="7"/>
      <c r="O271" s="7" t="str">
        <f>IF(COUNTIF(P271:Q271,"H"),"H",
IF(COUNTIF(P271:Q271,"M"),"M",
IF(COUNTIF(P271:Q271,"L"),"L",
IF(COUNTIF(P271:Q271,"B"),"B",""))))</f>
        <v/>
      </c>
      <c r="P271" s="12"/>
      <c r="Q271" s="12"/>
      <c r="R271" s="7" t="s">
        <v>83</v>
      </c>
      <c r="S271" s="7"/>
      <c r="T271" s="7"/>
      <c r="U271" s="7"/>
      <c r="V271" s="7"/>
      <c r="W271" s="7"/>
      <c r="X271" s="7" t="str">
        <f>IF(COUNTIF(Y271:AA271,"H"),"H",
IF(COUNTIF(Y271:AA271,"M"),"M",
IF(COUNTIF(Y271:AA271,"L"),"L",
IF(COUNTIF(Y271:AA271,"B"),"B",""))))</f>
        <v/>
      </c>
      <c r="Y271" s="25"/>
      <c r="Z271" s="25"/>
      <c r="AA271" s="25"/>
      <c r="AB271" s="7"/>
      <c r="AC271" s="7"/>
      <c r="AD271" s="7"/>
      <c r="AE271" s="7"/>
      <c r="AF271" s="7" t="s">
        <v>83</v>
      </c>
      <c r="AG271" s="7"/>
      <c r="AH271" s="7"/>
      <c r="AI271" s="7"/>
      <c r="AJ271" s="7"/>
      <c r="AK271" s="7"/>
      <c r="AL271" s="7">
        <f>COUNTIF(AX271:BA271,5)+COUNTIF(BG271:BH271,5)+COUNTIF(BK271:BQ271,5)+COUNTIF(BU271:CD271,5)+COUNTIF(AX271:BA271,9)+COUNTIF(BG271:BH271,9)+COUNTIF(BK271:BQ271,9)+COUNTIF(BU271:CD271,9)</f>
        <v>0</v>
      </c>
      <c r="AM271" s="7">
        <f>COUNTIF(AX271:BA271,15)+COUNTIF(BG271:BH271,15)+COUNTIF(BK271:BQ271,15)+COUNTIF(BU271:CD271,15)+COUNTIF(AX271:BA271,25)+COUNTIF(BG271:BH271,25)+COUNTIF(BK271:BQ271,25)+COUNTIF(BU271:CD271,25)</f>
        <v>2</v>
      </c>
      <c r="AN271" s="7" t="str">
        <f>IF(AM271&gt;=1,"HIGH",IF(AL271&gt;=2,"MEDIUM","LOW"))</f>
        <v>HIGH</v>
      </c>
      <c r="AO271" s="7" t="str">
        <f>IF(AND(AM271=1,OR(H271="H",AB271="H"),TEXT(D271,0)&lt;&gt;"4"),"Y","N" )</f>
        <v>N</v>
      </c>
      <c r="AP271" s="7" t="s">
        <v>85</v>
      </c>
      <c r="AQ271" s="7" t="str">
        <f>IF(OR(AP271="Y",AO271="Y"),"MEDIUM",AN271)</f>
        <v>HIGH</v>
      </c>
      <c r="AR271" s="57" t="s">
        <v>92</v>
      </c>
      <c r="AS271" s="57" t="s">
        <v>85</v>
      </c>
      <c r="AT271" s="57" t="s">
        <v>86</v>
      </c>
      <c r="AU271" s="57" t="str">
        <f>IF(AND(AR271="H",AS271="S"),"Y",IF(OR(AND(AR271="L",AS271="S",AT271="Y"),AND(AR271="H",AS271="G",AT271="Y")),"Y","N"))</f>
        <v>N</v>
      </c>
      <c r="AW271" s="57" t="str">
        <f>IF(AU271="N",AQ271,IF(AQ271="LOW","MEDIUM","HIGH"))</f>
        <v>HIGH</v>
      </c>
      <c r="AX271" s="56">
        <f>INDEX('P-07 HACCP score'!$C$3:$E$7,MATCH(E271,'P-07 HACCP score'!$B$3:$B$7,0),MATCH('D-14 Ernst'!A$2,'P-07 HACCP score'!$C$2:$E$2,0))</f>
        <v>1.5</v>
      </c>
      <c r="AY271" s="56">
        <f>INDEX('P-07 HACCP score'!$C$3:$E$7,MATCH(F271,'P-07 HACCP score'!$B$3:$B$7,0),MATCH('D-14 Ernst'!B$2,'P-07 HACCP score'!$C$2:$E$2,0))</f>
        <v>0</v>
      </c>
      <c r="AZ271" s="56">
        <f>INDEX('P-07 HACCP score'!$C$3:$E$7,MATCH(G271,'P-07 HACCP score'!$B$3:$B$7,0),MATCH('D-14 Ernst'!C$2,'P-07 HACCP score'!$C$2:$E$2,0))</f>
        <v>25</v>
      </c>
      <c r="BA271" s="56">
        <f>INDEX('P-07 HACCP score'!$C$3:$E$7,MATCH(H271,'P-07 HACCP score'!$B$3:$B$7,0),MATCH('D-14 Ernst'!D$2,'P-07 HACCP score'!$C$2:$E$2,0))</f>
        <v>15</v>
      </c>
      <c r="BB271" s="61">
        <f>INDEX('P-07 HACCP score'!$C$3:$E$7,MATCH(I271,'P-07 HACCP score'!$B$3:$B$7,0),MATCH('D-14 Ernst'!E$2,'P-07 HACCP score'!$C$2:$E$2,0))</f>
        <v>15</v>
      </c>
      <c r="BC271" s="61">
        <f>INDEX('P-07 HACCP score'!$C$3:$E$7,MATCH(J271,'P-07 HACCP score'!$B$3:$B$7,0),MATCH('D-14 Ernst'!F$2,'P-07 HACCP score'!$C$2:$E$2,0))</f>
        <v>15</v>
      </c>
      <c r="BD271" s="61">
        <f>INDEX('P-07 HACCP score'!$C$3:$E$7,MATCH(K271,'P-07 HACCP score'!$B$3:$B$7,0),MATCH('D-14 Ernst'!G$2,'P-07 HACCP score'!$C$2:$E$2,0))</f>
        <v>1.5</v>
      </c>
      <c r="BE271" s="61">
        <f>INDEX('P-07 HACCP score'!$C$3:$E$7,MATCH(L271,'P-07 HACCP score'!$B$3:$B$7,0),MATCH('D-14 Ernst'!H$2,'P-07 HACCP score'!$C$2:$E$2,0))</f>
        <v>0</v>
      </c>
      <c r="BF271" s="56">
        <f>INDEX('P-07 HACCP score'!$C$3:$E$7,MATCH(M271,'P-07 HACCP score'!$B$3:$B$7,0),MATCH('D-14 Ernst'!I$2,'P-07 HACCP score'!$C$2:$E$2,0))</f>
        <v>1.5</v>
      </c>
      <c r="BG271" s="56">
        <f>INDEX('P-07 HACCP score'!$C$3:$E$7,MATCH(N271,'P-07 HACCP score'!$B$3:$B$7,0),MATCH('D-14 Ernst'!J$2,'P-07 HACCP score'!$C$2:$E$2,0))</f>
        <v>0</v>
      </c>
      <c r="BH271" s="56" t="e">
        <f>INDEX('P-07 HACCP score'!$C$3:$E$7,MATCH(O271,'P-07 HACCP score'!$B$3:$B$7,0),MATCH('D-14 Ernst'!K$2,'P-07 HACCP score'!$C$2:$E$2,0))</f>
        <v>#N/A</v>
      </c>
      <c r="BI271" s="62">
        <f>INDEX('P-07 HACCP score'!$C$3:$E$7,MATCH(P271,'P-07 HACCP score'!$B$3:$B$7,0),MATCH('D-14 Ernst'!L$2,'P-07 HACCP score'!$C$2:$E$2,0))</f>
        <v>0</v>
      </c>
      <c r="BJ271" s="62">
        <f>INDEX('P-07 HACCP score'!$C$3:$E$7,MATCH(Q271,'P-07 HACCP score'!$B$3:$B$7,0),MATCH('D-14 Ernst'!M$2,'P-07 HACCP score'!$C$2:$E$2,0))</f>
        <v>0</v>
      </c>
      <c r="BK271" s="56">
        <f>INDEX('P-07 HACCP score'!$C$3:$E$7,MATCH(R271,'P-07 HACCP score'!$B$3:$B$7,0),MATCH('D-14 Ernst'!N$2,'P-07 HACCP score'!$C$2:$E$2,0))</f>
        <v>2.5</v>
      </c>
      <c r="BL271" s="56">
        <f>INDEX('P-07 HACCP score'!$C$3:$E$7,MATCH(S271,'P-07 HACCP score'!$B$3:$B$7,0),MATCH('D-14 Ernst'!O$2,'P-07 HACCP score'!$C$2:$E$2,0))</f>
        <v>0</v>
      </c>
      <c r="BM271" s="56">
        <f>INDEX('P-07 HACCP score'!$C$3:$E$7,MATCH(T271,'P-07 HACCP score'!$B$3:$B$7,0),MATCH('D-14 Ernst'!P$2,'P-07 HACCP score'!$C$2:$E$2,0))</f>
        <v>0</v>
      </c>
      <c r="BN271" s="56">
        <f>INDEX('P-07 HACCP score'!$C$3:$E$7,MATCH(U271,'P-07 HACCP score'!$B$3:$B$7,0),MATCH('D-14 Ernst'!Q$2,'P-07 HACCP score'!$C$2:$E$2,0))</f>
        <v>0</v>
      </c>
      <c r="BO271" s="56">
        <f>INDEX('P-07 HACCP score'!$C$3:$E$7,MATCH(V271,'P-07 HACCP score'!$B$3:$B$7,0),MATCH('D-14 Ernst'!R$2,'P-07 HACCP score'!$C$2:$E$2,0))</f>
        <v>0</v>
      </c>
      <c r="BP271" s="56">
        <f>INDEX('P-07 HACCP score'!$C$3:$E$7,MATCH(W271,'P-07 HACCP score'!$B$3:$B$7,0),MATCH('D-14 Ernst'!S$2,'P-07 HACCP score'!$C$2:$E$2,0))</f>
        <v>0</v>
      </c>
      <c r="BQ271" s="56" t="e">
        <f>INDEX('P-07 HACCP score'!$C$3:$E$7,MATCH(X271,'P-07 HACCP score'!$B$3:$B$7,0),MATCH('D-14 Ernst'!T$2,'P-07 HACCP score'!$C$2:$E$2,0))</f>
        <v>#N/A</v>
      </c>
      <c r="BR271" s="63">
        <f>INDEX('P-07 HACCP score'!$C$3:$E$7,MATCH(Y271,'P-07 HACCP score'!$B$3:$B$7,0),MATCH('D-14 Ernst'!U$2,'P-07 HACCP score'!$C$2:$E$2,0))</f>
        <v>0</v>
      </c>
      <c r="BS271" s="63">
        <f>INDEX('P-07 HACCP score'!$C$3:$E$7,MATCH(Z271,'P-07 HACCP score'!$B$3:$B$7,0),MATCH('D-14 Ernst'!V$2,'P-07 HACCP score'!$C$2:$E$2,0))</f>
        <v>0</v>
      </c>
      <c r="BT271" s="63">
        <f>INDEX('P-07 HACCP score'!$C$3:$E$7,MATCH(AA271,'P-07 HACCP score'!$B$3:$B$7,0),MATCH('D-14 Ernst'!W$2,'P-07 HACCP score'!$C$2:$E$2,0))</f>
        <v>0</v>
      </c>
      <c r="BU271" s="56">
        <f>INDEX('P-07 HACCP score'!$C$3:$E$7,MATCH(AB271,'P-07 HACCP score'!$B$3:$B$7,0),MATCH('D-14 Ernst'!X$2,'P-07 HACCP score'!$C$2:$E$2,0))</f>
        <v>0</v>
      </c>
      <c r="BV271" s="56">
        <f>INDEX('P-07 HACCP score'!$C$3:$E$7,MATCH(AC271,'P-07 HACCP score'!$B$3:$B$7,0),MATCH('D-14 Ernst'!Y$2,'P-07 HACCP score'!$C$2:$E$2,0))</f>
        <v>0</v>
      </c>
      <c r="BW271" s="56">
        <f>INDEX('P-07 HACCP score'!$C$3:$E$7,MATCH(AD271,'P-07 HACCP score'!$B$3:$B$7,0),MATCH('D-14 Ernst'!Z$2,'P-07 HACCP score'!$C$2:$E$2,0))</f>
        <v>0</v>
      </c>
      <c r="BX271" s="56">
        <f>INDEX('P-07 HACCP score'!$C$3:$E$7,MATCH(AE271,'P-07 HACCP score'!$B$3:$B$7,0),MATCH('D-14 Ernst'!AA$2,'P-07 HACCP score'!$C$2:$E$2,0))</f>
        <v>0</v>
      </c>
      <c r="BY271" s="56">
        <f>INDEX('P-07 HACCP score'!$C$3:$E$7,MATCH(AF271,'P-07 HACCP score'!$B$3:$B$7,0),MATCH('D-14 Ernst'!AB$2,'P-07 HACCP score'!$C$2:$E$2,0))</f>
        <v>1.5</v>
      </c>
      <c r="BZ271" s="56">
        <f>INDEX('P-07 HACCP score'!$C$3:$E$7,MATCH(AG271,'P-07 HACCP score'!$B$3:$B$7,0),MATCH('D-14 Ernst'!AC$2,'P-07 HACCP score'!$C$2:$E$2,0))</f>
        <v>0</v>
      </c>
      <c r="CA271" s="56">
        <f>INDEX('P-07 HACCP score'!$C$3:$E$7,MATCH(AH271,'P-07 HACCP score'!$B$3:$B$7,0),MATCH('D-14 Ernst'!AD$2,'P-07 HACCP score'!$C$2:$E$2,0))</f>
        <v>0</v>
      </c>
      <c r="CB271" s="56">
        <f>INDEX('P-07 HACCP score'!$C$3:$E$7,MATCH(AI271,'P-07 HACCP score'!$B$3:$B$7,0),MATCH('D-14 Ernst'!AE$2,'P-07 HACCP score'!$C$2:$E$2,0))</f>
        <v>0</v>
      </c>
      <c r="CC271" s="56">
        <f>INDEX('P-07 HACCP score'!$C$3:$E$7,MATCH(AJ271,'P-07 HACCP score'!$B$3:$B$7,0),MATCH('D-14 Ernst'!AF$2,'P-07 HACCP score'!$C$2:$E$2,0))</f>
        <v>0</v>
      </c>
      <c r="CD271" s="56">
        <f>INDEX('P-07 HACCP score'!$C$3:$E$7,MATCH(AK271,'P-07 HACCP score'!$B$3:$B$7,0),MATCH('D-14 Ernst'!AG$2,'P-07 HACCP score'!$C$2:$E$2,0))</f>
        <v>0</v>
      </c>
    </row>
    <row r="272" spans="1:82" x14ac:dyDescent="0.3">
      <c r="A272" s="48">
        <v>50380</v>
      </c>
      <c r="B272" s="49" t="s">
        <v>374</v>
      </c>
      <c r="C272" s="45" t="s">
        <v>123</v>
      </c>
      <c r="D272" s="39">
        <v>1</v>
      </c>
      <c r="E272" s="8" t="s">
        <v>83</v>
      </c>
      <c r="F272" s="7"/>
      <c r="G272" s="7"/>
      <c r="H272" s="7" t="str">
        <f>IF(COUNTIF(I272:M272,"H"),"H",
IF(COUNTIF(I272:M272,"M"),"M",
IF(COUNTIF(I272:M272,"L"),"L",
IF(COUNTIF(I272:M272,"B"),"B",""))))</f>
        <v>L</v>
      </c>
      <c r="I272" s="10" t="s">
        <v>84</v>
      </c>
      <c r="J272" s="10" t="s">
        <v>84</v>
      </c>
      <c r="K272" s="10"/>
      <c r="L272" s="10"/>
      <c r="M272" s="10"/>
      <c r="N272" s="7"/>
      <c r="O272" s="7" t="str">
        <f>IF(COUNTIF(P272:Q272,"H"),"H",
IF(COUNTIF(P272:Q272,"M"),"M",
IF(COUNTIF(P272:Q272,"L"),"L",
IF(COUNTIF(P272:Q272,"B"),"B",""))))</f>
        <v/>
      </c>
      <c r="P272" s="12"/>
      <c r="Q272" s="12"/>
      <c r="R272" s="7"/>
      <c r="S272" s="7"/>
      <c r="T272" s="7"/>
      <c r="U272" s="7"/>
      <c r="V272" s="7"/>
      <c r="W272" s="7"/>
      <c r="X272" s="7" t="str">
        <f>IF(COUNTIF(Y272:AA272,"H"),"H",
IF(COUNTIF(Y272:AA272,"M"),"M",
IF(COUNTIF(Y272:AA272,"L"),"L",
IF(COUNTIF(Y272:AA272,"B"),"B",""))))</f>
        <v/>
      </c>
      <c r="Y272" s="25"/>
      <c r="Z272" s="25"/>
      <c r="AA272" s="25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>
        <f>COUNTIF(AX272:BA272,5)+COUNTIF(BG272:BH272,5)+COUNTIF(BK272:BQ272,5)+COUNTIF(BU272:CD272,5)+COUNTIF(AX272:BA272,9)+COUNTIF(BG272:BH272,9)+COUNTIF(BK272:BQ272,9)+COUNTIF(BU272:CD272,9)</f>
        <v>0</v>
      </c>
      <c r="AM272" s="7">
        <f>COUNTIF(AX272:BA272,15)+COUNTIF(BG272:BH272,15)+COUNTIF(BK272:BQ272,15)+COUNTIF(BU272:CD272,15)+COUNTIF(AX272:BA272,25)+COUNTIF(BG272:BH272,25)+COUNTIF(BK272:BQ272,25)+COUNTIF(BU272:CD272,25)</f>
        <v>0</v>
      </c>
      <c r="AN272" s="7" t="str">
        <f>IF(AM272&gt;=1,"HIGH",IF(AL272&gt;=2,"MEDIUM","LOW"))</f>
        <v>LOW</v>
      </c>
      <c r="AO272" s="7" t="str">
        <f>IF(AND(AM272=1,OR(H272="H",AB272="H"),TEXT(D272,0)&lt;&gt;"4"),"Y","N" )</f>
        <v>N</v>
      </c>
      <c r="AP272" s="7" t="s">
        <v>85</v>
      </c>
      <c r="AQ272" s="7" t="str">
        <f>IF(OR(AP272="Y",AO272="Y"),"MEDIUM",AN272)</f>
        <v>LOW</v>
      </c>
      <c r="AR272" s="57" t="s">
        <v>84</v>
      </c>
      <c r="AS272" s="57" t="s">
        <v>85</v>
      </c>
      <c r="AT272" s="57" t="s">
        <v>85</v>
      </c>
      <c r="AU272" s="57" t="str">
        <f>IF(AND(AR272="H",AS272="S"),"Y",IF(OR(AND(AR272="L",AS272="S",AT272="Y"),AND(AR272="H",AS272="G",AT272="Y")),"Y","N"))</f>
        <v>N</v>
      </c>
      <c r="AW272" s="57" t="str">
        <f>IF(AU272="N",AQ272,IF(AQ272="LOW","MEDIUM","HIGH"))</f>
        <v>LOW</v>
      </c>
      <c r="AX272" s="56">
        <f>INDEX('P-07 HACCP score'!$C$3:$E$7,MATCH(E272,'P-07 HACCP score'!$B$3:$B$7,0),MATCH('D-14 Ernst'!A$2,'P-07 HACCP score'!$C$2:$E$2,0))</f>
        <v>1.5</v>
      </c>
      <c r="AY272" s="56">
        <f>INDEX('P-07 HACCP score'!$C$3:$E$7,MATCH(F272,'P-07 HACCP score'!$B$3:$B$7,0),MATCH('D-14 Ernst'!B$2,'P-07 HACCP score'!$C$2:$E$2,0))</f>
        <v>0</v>
      </c>
      <c r="AZ272" s="56">
        <f>INDEX('P-07 HACCP score'!$C$3:$E$7,MATCH(G272,'P-07 HACCP score'!$B$3:$B$7,0),MATCH('D-14 Ernst'!C$2,'P-07 HACCP score'!$C$2:$E$2,0))</f>
        <v>0</v>
      </c>
      <c r="BA272" s="56">
        <f>INDEX('P-07 HACCP score'!$C$3:$E$7,MATCH(H272,'P-07 HACCP score'!$B$3:$B$7,0),MATCH('D-14 Ernst'!D$2,'P-07 HACCP score'!$C$2:$E$2,0))</f>
        <v>3</v>
      </c>
      <c r="BB272" s="61">
        <f>INDEX('P-07 HACCP score'!$C$3:$E$7,MATCH(I272,'P-07 HACCP score'!$B$3:$B$7,0),MATCH('D-14 Ernst'!E$2,'P-07 HACCP score'!$C$2:$E$2,0))</f>
        <v>3</v>
      </c>
      <c r="BC272" s="61">
        <f>INDEX('P-07 HACCP score'!$C$3:$E$7,MATCH(J272,'P-07 HACCP score'!$B$3:$B$7,0),MATCH('D-14 Ernst'!F$2,'P-07 HACCP score'!$C$2:$E$2,0))</f>
        <v>3</v>
      </c>
      <c r="BD272" s="61">
        <f>INDEX('P-07 HACCP score'!$C$3:$E$7,MATCH(K272,'P-07 HACCP score'!$B$3:$B$7,0),MATCH('D-14 Ernst'!G$2,'P-07 HACCP score'!$C$2:$E$2,0))</f>
        <v>0</v>
      </c>
      <c r="BE272" s="61">
        <f>INDEX('P-07 HACCP score'!$C$3:$E$7,MATCH(L272,'P-07 HACCP score'!$B$3:$B$7,0),MATCH('D-14 Ernst'!H$2,'P-07 HACCP score'!$C$2:$E$2,0))</f>
        <v>0</v>
      </c>
      <c r="BF272" s="56">
        <f>INDEX('P-07 HACCP score'!$C$3:$E$7,MATCH(M272,'P-07 HACCP score'!$B$3:$B$7,0),MATCH('D-14 Ernst'!I$2,'P-07 HACCP score'!$C$2:$E$2,0))</f>
        <v>0</v>
      </c>
      <c r="BG272" s="56">
        <f>INDEX('P-07 HACCP score'!$C$3:$E$7,MATCH(N272,'P-07 HACCP score'!$B$3:$B$7,0),MATCH('D-14 Ernst'!J$2,'P-07 HACCP score'!$C$2:$E$2,0))</f>
        <v>0</v>
      </c>
      <c r="BH272" s="56" t="e">
        <f>INDEX('P-07 HACCP score'!$C$3:$E$7,MATCH(O272,'P-07 HACCP score'!$B$3:$B$7,0),MATCH('D-14 Ernst'!K$2,'P-07 HACCP score'!$C$2:$E$2,0))</f>
        <v>#N/A</v>
      </c>
      <c r="BI272" s="62">
        <f>INDEX('P-07 HACCP score'!$C$3:$E$7,MATCH(P272,'P-07 HACCP score'!$B$3:$B$7,0),MATCH('D-14 Ernst'!L$2,'P-07 HACCP score'!$C$2:$E$2,0))</f>
        <v>0</v>
      </c>
      <c r="BJ272" s="62">
        <f>INDEX('P-07 HACCP score'!$C$3:$E$7,MATCH(Q272,'P-07 HACCP score'!$B$3:$B$7,0),MATCH('D-14 Ernst'!M$2,'P-07 HACCP score'!$C$2:$E$2,0))</f>
        <v>0</v>
      </c>
      <c r="BK272" s="56">
        <f>INDEX('P-07 HACCP score'!$C$3:$E$7,MATCH(R272,'P-07 HACCP score'!$B$3:$B$7,0),MATCH('D-14 Ernst'!N$2,'P-07 HACCP score'!$C$2:$E$2,0))</f>
        <v>0</v>
      </c>
      <c r="BL272" s="56">
        <f>INDEX('P-07 HACCP score'!$C$3:$E$7,MATCH(S272,'P-07 HACCP score'!$B$3:$B$7,0),MATCH('D-14 Ernst'!O$2,'P-07 HACCP score'!$C$2:$E$2,0))</f>
        <v>0</v>
      </c>
      <c r="BM272" s="56">
        <f>INDEX('P-07 HACCP score'!$C$3:$E$7,MATCH(T272,'P-07 HACCP score'!$B$3:$B$7,0),MATCH('D-14 Ernst'!P$2,'P-07 HACCP score'!$C$2:$E$2,0))</f>
        <v>0</v>
      </c>
      <c r="BN272" s="56">
        <f>INDEX('P-07 HACCP score'!$C$3:$E$7,MATCH(U272,'P-07 HACCP score'!$B$3:$B$7,0),MATCH('D-14 Ernst'!Q$2,'P-07 HACCP score'!$C$2:$E$2,0))</f>
        <v>0</v>
      </c>
      <c r="BO272" s="56">
        <f>INDEX('P-07 HACCP score'!$C$3:$E$7,MATCH(V272,'P-07 HACCP score'!$B$3:$B$7,0),MATCH('D-14 Ernst'!R$2,'P-07 HACCP score'!$C$2:$E$2,0))</f>
        <v>0</v>
      </c>
      <c r="BP272" s="56">
        <f>INDEX('P-07 HACCP score'!$C$3:$E$7,MATCH(W272,'P-07 HACCP score'!$B$3:$B$7,0),MATCH('D-14 Ernst'!S$2,'P-07 HACCP score'!$C$2:$E$2,0))</f>
        <v>0</v>
      </c>
      <c r="BQ272" s="56" t="e">
        <f>INDEX('P-07 HACCP score'!$C$3:$E$7,MATCH(X272,'P-07 HACCP score'!$B$3:$B$7,0),MATCH('D-14 Ernst'!T$2,'P-07 HACCP score'!$C$2:$E$2,0))</f>
        <v>#N/A</v>
      </c>
      <c r="BR272" s="63">
        <f>INDEX('P-07 HACCP score'!$C$3:$E$7,MATCH(Y272,'P-07 HACCP score'!$B$3:$B$7,0),MATCH('D-14 Ernst'!U$2,'P-07 HACCP score'!$C$2:$E$2,0))</f>
        <v>0</v>
      </c>
      <c r="BS272" s="63">
        <f>INDEX('P-07 HACCP score'!$C$3:$E$7,MATCH(Z272,'P-07 HACCP score'!$B$3:$B$7,0),MATCH('D-14 Ernst'!V$2,'P-07 HACCP score'!$C$2:$E$2,0))</f>
        <v>0</v>
      </c>
      <c r="BT272" s="63">
        <f>INDEX('P-07 HACCP score'!$C$3:$E$7,MATCH(AA272,'P-07 HACCP score'!$B$3:$B$7,0),MATCH('D-14 Ernst'!W$2,'P-07 HACCP score'!$C$2:$E$2,0))</f>
        <v>0</v>
      </c>
      <c r="BU272" s="56">
        <f>INDEX('P-07 HACCP score'!$C$3:$E$7,MATCH(AB272,'P-07 HACCP score'!$B$3:$B$7,0),MATCH('D-14 Ernst'!X$2,'P-07 HACCP score'!$C$2:$E$2,0))</f>
        <v>0</v>
      </c>
      <c r="BV272" s="56">
        <f>INDEX('P-07 HACCP score'!$C$3:$E$7,MATCH(AC272,'P-07 HACCP score'!$B$3:$B$7,0),MATCH('D-14 Ernst'!Y$2,'P-07 HACCP score'!$C$2:$E$2,0))</f>
        <v>0</v>
      </c>
      <c r="BW272" s="56">
        <f>INDEX('P-07 HACCP score'!$C$3:$E$7,MATCH(AD272,'P-07 HACCP score'!$B$3:$B$7,0),MATCH('D-14 Ernst'!Z$2,'P-07 HACCP score'!$C$2:$E$2,0))</f>
        <v>0</v>
      </c>
      <c r="BX272" s="56">
        <f>INDEX('P-07 HACCP score'!$C$3:$E$7,MATCH(AE272,'P-07 HACCP score'!$B$3:$B$7,0),MATCH('D-14 Ernst'!AA$2,'P-07 HACCP score'!$C$2:$E$2,0))</f>
        <v>0</v>
      </c>
      <c r="BY272" s="56">
        <f>INDEX('P-07 HACCP score'!$C$3:$E$7,MATCH(AF272,'P-07 HACCP score'!$B$3:$B$7,0),MATCH('D-14 Ernst'!AB$2,'P-07 HACCP score'!$C$2:$E$2,0))</f>
        <v>0</v>
      </c>
      <c r="BZ272" s="56">
        <f>INDEX('P-07 HACCP score'!$C$3:$E$7,MATCH(AG272,'P-07 HACCP score'!$B$3:$B$7,0),MATCH('D-14 Ernst'!AC$2,'P-07 HACCP score'!$C$2:$E$2,0))</f>
        <v>0</v>
      </c>
      <c r="CA272" s="56">
        <f>INDEX('P-07 HACCP score'!$C$3:$E$7,MATCH(AH272,'P-07 HACCP score'!$B$3:$B$7,0),MATCH('D-14 Ernst'!AD$2,'P-07 HACCP score'!$C$2:$E$2,0))</f>
        <v>0</v>
      </c>
      <c r="CB272" s="56">
        <f>INDEX('P-07 HACCP score'!$C$3:$E$7,MATCH(AI272,'P-07 HACCP score'!$B$3:$B$7,0),MATCH('D-14 Ernst'!AE$2,'P-07 HACCP score'!$C$2:$E$2,0))</f>
        <v>0</v>
      </c>
      <c r="CC272" s="56">
        <f>INDEX('P-07 HACCP score'!$C$3:$E$7,MATCH(AJ272,'P-07 HACCP score'!$B$3:$B$7,0),MATCH('D-14 Ernst'!AF$2,'P-07 HACCP score'!$C$2:$E$2,0))</f>
        <v>0</v>
      </c>
      <c r="CD272" s="56">
        <f>INDEX('P-07 HACCP score'!$C$3:$E$7,MATCH(AK272,'P-07 HACCP score'!$B$3:$B$7,0),MATCH('D-14 Ernst'!AG$2,'P-07 HACCP score'!$C$2:$E$2,0))</f>
        <v>0</v>
      </c>
    </row>
    <row r="273" spans="1:82" x14ac:dyDescent="0.3">
      <c r="A273" s="48">
        <v>50370</v>
      </c>
      <c r="B273" s="51" t="s">
        <v>375</v>
      </c>
      <c r="C273" s="45" t="s">
        <v>123</v>
      </c>
      <c r="D273" s="39">
        <v>1</v>
      </c>
      <c r="E273" s="8" t="s">
        <v>83</v>
      </c>
      <c r="F273" s="7"/>
      <c r="G273" s="7"/>
      <c r="H273" s="7" t="str">
        <f>IF(COUNTIF(I273:M273,"H"),"H",
IF(COUNTIF(I273:M273,"M"),"M",
IF(COUNTIF(I273:M273,"L"),"L",
IF(COUNTIF(I273:M273,"B"),"B",""))))</f>
        <v>L</v>
      </c>
      <c r="I273" s="10" t="s">
        <v>84</v>
      </c>
      <c r="J273" s="10" t="s">
        <v>84</v>
      </c>
      <c r="K273" s="10"/>
      <c r="L273" s="10"/>
      <c r="M273" s="10"/>
      <c r="N273" s="7"/>
      <c r="O273" s="7" t="str">
        <f>IF(COUNTIF(P273:Q273,"H"),"H",
IF(COUNTIF(P273:Q273,"M"),"M",
IF(COUNTIF(P273:Q273,"L"),"L",
IF(COUNTIF(P273:Q273,"B"),"B",""))))</f>
        <v/>
      </c>
      <c r="P273" s="12"/>
      <c r="Q273" s="12"/>
      <c r="R273" s="7"/>
      <c r="S273" s="7"/>
      <c r="T273" s="7"/>
      <c r="U273" s="7"/>
      <c r="V273" s="7"/>
      <c r="W273" s="7"/>
      <c r="X273" s="7" t="str">
        <f>IF(COUNTIF(Y273:AA273,"H"),"H",
IF(COUNTIF(Y273:AA273,"M"),"M",
IF(COUNTIF(Y273:AA273,"L"),"L",
IF(COUNTIF(Y273:AA273,"B"),"B",""))))</f>
        <v/>
      </c>
      <c r="Y273" s="25"/>
      <c r="Z273" s="25"/>
      <c r="AA273" s="25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>
        <f>COUNTIF(AX273:BA273,5)+COUNTIF(BG273:BH273,5)+COUNTIF(BK273:BQ273,5)+COUNTIF(BU273:CD273,5)+COUNTIF(AX273:BA273,9)+COUNTIF(BG273:BH273,9)+COUNTIF(BK273:BQ273,9)+COUNTIF(BU273:CD273,9)</f>
        <v>0</v>
      </c>
      <c r="AM273" s="7">
        <f>COUNTIF(AX273:BA273,15)+COUNTIF(BG273:BH273,15)+COUNTIF(BK273:BQ273,15)+COUNTIF(BU273:CD273,15)+COUNTIF(AX273:BA273,25)+COUNTIF(BG273:BH273,25)+COUNTIF(BK273:BQ273,25)+COUNTIF(BU273:CD273,25)</f>
        <v>0</v>
      </c>
      <c r="AN273" s="7" t="str">
        <f>IF(AM273&gt;=1,"HIGH",IF(AL273&gt;=2,"MEDIUM","LOW"))</f>
        <v>LOW</v>
      </c>
      <c r="AO273" s="7" t="str">
        <f>IF(AND(AM273=1,OR(H273="H",AB273="H"),TEXT(D273,0)&lt;&gt;"4"),"Y","N" )</f>
        <v>N</v>
      </c>
      <c r="AP273" s="7" t="s">
        <v>85</v>
      </c>
      <c r="AQ273" s="7" t="str">
        <f>IF(OR(AP273="Y",AO273="Y"),"MEDIUM",AN273)</f>
        <v>LOW</v>
      </c>
      <c r="AR273" s="57" t="s">
        <v>84</v>
      </c>
      <c r="AS273" s="57" t="s">
        <v>85</v>
      </c>
      <c r="AT273" s="57" t="s">
        <v>85</v>
      </c>
      <c r="AU273" s="57" t="str">
        <f>IF(AND(AR273="H",AS273="S"),"Y",IF(OR(AND(AR273="L",AS273="S",AT273="Y"),AND(AR273="H",AS273="G",AT273="Y")),"Y","N"))</f>
        <v>N</v>
      </c>
      <c r="AW273" s="57" t="str">
        <f>IF(AU273="N",AQ273,IF(AQ273="LOW","MEDIUM","HIGH"))</f>
        <v>LOW</v>
      </c>
      <c r="AX273" s="56">
        <f>INDEX('P-07 HACCP score'!$C$3:$E$7,MATCH(E273,'P-07 HACCP score'!$B$3:$B$7,0),MATCH('D-14 Ernst'!A$2,'P-07 HACCP score'!$C$2:$E$2,0))</f>
        <v>1.5</v>
      </c>
      <c r="AY273" s="56">
        <f>INDEX('P-07 HACCP score'!$C$3:$E$7,MATCH(F273,'P-07 HACCP score'!$B$3:$B$7,0),MATCH('D-14 Ernst'!B$2,'P-07 HACCP score'!$C$2:$E$2,0))</f>
        <v>0</v>
      </c>
      <c r="AZ273" s="56">
        <f>INDEX('P-07 HACCP score'!$C$3:$E$7,MATCH(G273,'P-07 HACCP score'!$B$3:$B$7,0),MATCH('D-14 Ernst'!C$2,'P-07 HACCP score'!$C$2:$E$2,0))</f>
        <v>0</v>
      </c>
      <c r="BA273" s="56">
        <f>INDEX('P-07 HACCP score'!$C$3:$E$7,MATCH(H273,'P-07 HACCP score'!$B$3:$B$7,0),MATCH('D-14 Ernst'!D$2,'P-07 HACCP score'!$C$2:$E$2,0))</f>
        <v>3</v>
      </c>
      <c r="BB273" s="61">
        <f>INDEX('P-07 HACCP score'!$C$3:$E$7,MATCH(I273,'P-07 HACCP score'!$B$3:$B$7,0),MATCH('D-14 Ernst'!E$2,'P-07 HACCP score'!$C$2:$E$2,0))</f>
        <v>3</v>
      </c>
      <c r="BC273" s="61">
        <f>INDEX('P-07 HACCP score'!$C$3:$E$7,MATCH(J273,'P-07 HACCP score'!$B$3:$B$7,0),MATCH('D-14 Ernst'!F$2,'P-07 HACCP score'!$C$2:$E$2,0))</f>
        <v>3</v>
      </c>
      <c r="BD273" s="61">
        <f>INDEX('P-07 HACCP score'!$C$3:$E$7,MATCH(K273,'P-07 HACCP score'!$B$3:$B$7,0),MATCH('D-14 Ernst'!G$2,'P-07 HACCP score'!$C$2:$E$2,0))</f>
        <v>0</v>
      </c>
      <c r="BE273" s="61">
        <f>INDEX('P-07 HACCP score'!$C$3:$E$7,MATCH(L273,'P-07 HACCP score'!$B$3:$B$7,0),MATCH('D-14 Ernst'!H$2,'P-07 HACCP score'!$C$2:$E$2,0))</f>
        <v>0</v>
      </c>
      <c r="BF273" s="56">
        <f>INDEX('P-07 HACCP score'!$C$3:$E$7,MATCH(M273,'P-07 HACCP score'!$B$3:$B$7,0),MATCH('D-14 Ernst'!I$2,'P-07 HACCP score'!$C$2:$E$2,0))</f>
        <v>0</v>
      </c>
      <c r="BG273" s="56">
        <f>INDEX('P-07 HACCP score'!$C$3:$E$7,MATCH(N273,'P-07 HACCP score'!$B$3:$B$7,0),MATCH('D-14 Ernst'!J$2,'P-07 HACCP score'!$C$2:$E$2,0))</f>
        <v>0</v>
      </c>
      <c r="BH273" s="56" t="e">
        <f>INDEX('P-07 HACCP score'!$C$3:$E$7,MATCH(O273,'P-07 HACCP score'!$B$3:$B$7,0),MATCH('D-14 Ernst'!K$2,'P-07 HACCP score'!$C$2:$E$2,0))</f>
        <v>#N/A</v>
      </c>
      <c r="BI273" s="62">
        <f>INDEX('P-07 HACCP score'!$C$3:$E$7,MATCH(P273,'P-07 HACCP score'!$B$3:$B$7,0),MATCH('D-14 Ernst'!L$2,'P-07 HACCP score'!$C$2:$E$2,0))</f>
        <v>0</v>
      </c>
      <c r="BJ273" s="62">
        <f>INDEX('P-07 HACCP score'!$C$3:$E$7,MATCH(Q273,'P-07 HACCP score'!$B$3:$B$7,0),MATCH('D-14 Ernst'!M$2,'P-07 HACCP score'!$C$2:$E$2,0))</f>
        <v>0</v>
      </c>
      <c r="BK273" s="56">
        <f>INDEX('P-07 HACCP score'!$C$3:$E$7,MATCH(R273,'P-07 HACCP score'!$B$3:$B$7,0),MATCH('D-14 Ernst'!N$2,'P-07 HACCP score'!$C$2:$E$2,0))</f>
        <v>0</v>
      </c>
      <c r="BL273" s="56">
        <f>INDEX('P-07 HACCP score'!$C$3:$E$7,MATCH(S273,'P-07 HACCP score'!$B$3:$B$7,0),MATCH('D-14 Ernst'!O$2,'P-07 HACCP score'!$C$2:$E$2,0))</f>
        <v>0</v>
      </c>
      <c r="BM273" s="56">
        <f>INDEX('P-07 HACCP score'!$C$3:$E$7,MATCH(T273,'P-07 HACCP score'!$B$3:$B$7,0),MATCH('D-14 Ernst'!P$2,'P-07 HACCP score'!$C$2:$E$2,0))</f>
        <v>0</v>
      </c>
      <c r="BN273" s="56">
        <f>INDEX('P-07 HACCP score'!$C$3:$E$7,MATCH(U273,'P-07 HACCP score'!$B$3:$B$7,0),MATCH('D-14 Ernst'!Q$2,'P-07 HACCP score'!$C$2:$E$2,0))</f>
        <v>0</v>
      </c>
      <c r="BO273" s="56">
        <f>INDEX('P-07 HACCP score'!$C$3:$E$7,MATCH(V273,'P-07 HACCP score'!$B$3:$B$7,0),MATCH('D-14 Ernst'!R$2,'P-07 HACCP score'!$C$2:$E$2,0))</f>
        <v>0</v>
      </c>
      <c r="BP273" s="56">
        <f>INDEX('P-07 HACCP score'!$C$3:$E$7,MATCH(W273,'P-07 HACCP score'!$B$3:$B$7,0),MATCH('D-14 Ernst'!S$2,'P-07 HACCP score'!$C$2:$E$2,0))</f>
        <v>0</v>
      </c>
      <c r="BQ273" s="56" t="e">
        <f>INDEX('P-07 HACCP score'!$C$3:$E$7,MATCH(X273,'P-07 HACCP score'!$B$3:$B$7,0),MATCH('D-14 Ernst'!T$2,'P-07 HACCP score'!$C$2:$E$2,0))</f>
        <v>#N/A</v>
      </c>
      <c r="BR273" s="63">
        <f>INDEX('P-07 HACCP score'!$C$3:$E$7,MATCH(Y273,'P-07 HACCP score'!$B$3:$B$7,0),MATCH('D-14 Ernst'!U$2,'P-07 HACCP score'!$C$2:$E$2,0))</f>
        <v>0</v>
      </c>
      <c r="BS273" s="63">
        <f>INDEX('P-07 HACCP score'!$C$3:$E$7,MATCH(Z273,'P-07 HACCP score'!$B$3:$B$7,0),MATCH('D-14 Ernst'!V$2,'P-07 HACCP score'!$C$2:$E$2,0))</f>
        <v>0</v>
      </c>
      <c r="BT273" s="63">
        <f>INDEX('P-07 HACCP score'!$C$3:$E$7,MATCH(AA273,'P-07 HACCP score'!$B$3:$B$7,0),MATCH('D-14 Ernst'!W$2,'P-07 HACCP score'!$C$2:$E$2,0))</f>
        <v>0</v>
      </c>
      <c r="BU273" s="56">
        <f>INDEX('P-07 HACCP score'!$C$3:$E$7,MATCH(AB273,'P-07 HACCP score'!$B$3:$B$7,0),MATCH('D-14 Ernst'!X$2,'P-07 HACCP score'!$C$2:$E$2,0))</f>
        <v>0</v>
      </c>
      <c r="BV273" s="56">
        <f>INDEX('P-07 HACCP score'!$C$3:$E$7,MATCH(AC273,'P-07 HACCP score'!$B$3:$B$7,0),MATCH('D-14 Ernst'!Y$2,'P-07 HACCP score'!$C$2:$E$2,0))</f>
        <v>0</v>
      </c>
      <c r="BW273" s="56">
        <f>INDEX('P-07 HACCP score'!$C$3:$E$7,MATCH(AD273,'P-07 HACCP score'!$B$3:$B$7,0),MATCH('D-14 Ernst'!Z$2,'P-07 HACCP score'!$C$2:$E$2,0))</f>
        <v>0</v>
      </c>
      <c r="BX273" s="56">
        <f>INDEX('P-07 HACCP score'!$C$3:$E$7,MATCH(AE273,'P-07 HACCP score'!$B$3:$B$7,0),MATCH('D-14 Ernst'!AA$2,'P-07 HACCP score'!$C$2:$E$2,0))</f>
        <v>0</v>
      </c>
      <c r="BY273" s="56">
        <f>INDEX('P-07 HACCP score'!$C$3:$E$7,MATCH(AF273,'P-07 HACCP score'!$B$3:$B$7,0),MATCH('D-14 Ernst'!AB$2,'P-07 HACCP score'!$C$2:$E$2,0))</f>
        <v>0</v>
      </c>
      <c r="BZ273" s="56">
        <f>INDEX('P-07 HACCP score'!$C$3:$E$7,MATCH(AG273,'P-07 HACCP score'!$B$3:$B$7,0),MATCH('D-14 Ernst'!AC$2,'P-07 HACCP score'!$C$2:$E$2,0))</f>
        <v>0</v>
      </c>
      <c r="CA273" s="56">
        <f>INDEX('P-07 HACCP score'!$C$3:$E$7,MATCH(AH273,'P-07 HACCP score'!$B$3:$B$7,0),MATCH('D-14 Ernst'!AD$2,'P-07 HACCP score'!$C$2:$E$2,0))</f>
        <v>0</v>
      </c>
      <c r="CB273" s="56">
        <f>INDEX('P-07 HACCP score'!$C$3:$E$7,MATCH(AI273,'P-07 HACCP score'!$B$3:$B$7,0),MATCH('D-14 Ernst'!AE$2,'P-07 HACCP score'!$C$2:$E$2,0))</f>
        <v>0</v>
      </c>
      <c r="CC273" s="56">
        <f>INDEX('P-07 HACCP score'!$C$3:$E$7,MATCH(AJ273,'P-07 HACCP score'!$B$3:$B$7,0),MATCH('D-14 Ernst'!AF$2,'P-07 HACCP score'!$C$2:$E$2,0))</f>
        <v>0</v>
      </c>
      <c r="CD273" s="56">
        <f>INDEX('P-07 HACCP score'!$C$3:$E$7,MATCH(AK273,'P-07 HACCP score'!$B$3:$B$7,0),MATCH('D-14 Ernst'!AG$2,'P-07 HACCP score'!$C$2:$E$2,0))</f>
        <v>0</v>
      </c>
    </row>
    <row r="274" spans="1:82" x14ac:dyDescent="0.3">
      <c r="A274" s="50">
        <v>50382</v>
      </c>
      <c r="B274" s="49" t="s">
        <v>376</v>
      </c>
      <c r="C274" s="45" t="s">
        <v>123</v>
      </c>
      <c r="D274" s="39">
        <v>1</v>
      </c>
      <c r="E274" s="8" t="s">
        <v>83</v>
      </c>
      <c r="F274" s="7"/>
      <c r="G274" s="7"/>
      <c r="H274" s="7" t="str">
        <f>IF(COUNTIF(I274:M274,"H"),"H",
IF(COUNTIF(I274:M274,"M"),"M",
IF(COUNTIF(I274:M274,"L"),"L",
IF(COUNTIF(I274:M274,"B"),"B",""))))</f>
        <v>M</v>
      </c>
      <c r="I274" s="10" t="s">
        <v>102</v>
      </c>
      <c r="J274" s="10" t="s">
        <v>102</v>
      </c>
      <c r="K274" s="10"/>
      <c r="L274" s="10"/>
      <c r="M274" s="10"/>
      <c r="N274" s="7"/>
      <c r="O274" s="7" t="str">
        <f>IF(COUNTIF(P274:Q274,"H"),"H",
IF(COUNTIF(P274:Q274,"M"),"M",
IF(COUNTIF(P274:Q274,"L"),"L",
IF(COUNTIF(P274:Q274,"B"),"B",""))))</f>
        <v/>
      </c>
      <c r="P274" s="12"/>
      <c r="Q274" s="12"/>
      <c r="R274" s="7"/>
      <c r="S274" s="7"/>
      <c r="T274" s="7"/>
      <c r="U274" s="7"/>
      <c r="V274" s="7"/>
      <c r="W274" s="7"/>
      <c r="X274" s="7" t="str">
        <f>IF(COUNTIF(Y274:AA274,"H"),"H",
IF(COUNTIF(Y274:AA274,"M"),"M",
IF(COUNTIF(Y274:AA274,"L"),"L",
IF(COUNTIF(Y274:AA274,"B"),"B",""))))</f>
        <v/>
      </c>
      <c r="Y274" s="25"/>
      <c r="Z274" s="25"/>
      <c r="AA274" s="25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>
        <f>COUNTIF(AX274:BA274,5)+COUNTIF(BG274:BH274,5)+COUNTIF(BK274:BQ274,5)+COUNTIF(BU274:CD274,5)+COUNTIF(AX274:BA274,9)+COUNTIF(BG274:BH274,9)+COUNTIF(BK274:BQ274,9)+COUNTIF(BU274:CD274,9)</f>
        <v>1</v>
      </c>
      <c r="AM274" s="7">
        <f>COUNTIF(AX274:BA274,15)+COUNTIF(BG274:BH274,15)+COUNTIF(BK274:BQ274,15)+COUNTIF(BU274:CD274,15)+COUNTIF(AX274:BA274,25)+COUNTIF(BG274:BH274,25)+COUNTIF(BK274:BQ274,25)+COUNTIF(BU274:CD274,25)</f>
        <v>0</v>
      </c>
      <c r="AN274" s="7" t="str">
        <f>IF(AM274&gt;=1,"HIGH",IF(AL274&gt;=2,"MEDIUM","LOW"))</f>
        <v>LOW</v>
      </c>
      <c r="AO274" s="7" t="str">
        <f>IF(AND(AM274=1,OR(H274="H",AB274="H"),TEXT(D274,0)&lt;&gt;"4"),"Y","N" )</f>
        <v>N</v>
      </c>
      <c r="AP274" s="7" t="s">
        <v>85</v>
      </c>
      <c r="AQ274" s="7" t="str">
        <f>IF(OR(AP274="Y",AO274="Y"),"MEDIUM",AN274)</f>
        <v>LOW</v>
      </c>
      <c r="AR274" s="57" t="s">
        <v>84</v>
      </c>
      <c r="AS274" s="57" t="s">
        <v>86</v>
      </c>
      <c r="AT274" s="57" t="s">
        <v>85</v>
      </c>
      <c r="AU274" s="57" t="str">
        <f>IF(AND(AR274="H",AS274="S"),"Y",IF(OR(AND(AR274="L",AS274="S",AT274="Y"),AND(AR274="H",AS274="G",AT274="Y")),"Y","N"))</f>
        <v>N</v>
      </c>
      <c r="AW274" s="57" t="str">
        <f>IF(AU274="N",AQ274,IF(AQ274="LOW","MEDIUM","HIGH"))</f>
        <v>LOW</v>
      </c>
      <c r="AX274" s="56">
        <f>INDEX('P-07 HACCP score'!$C$3:$E$7,MATCH(E274,'P-07 HACCP score'!$B$3:$B$7,0),MATCH('D-14 Ernst'!A$2,'P-07 HACCP score'!$C$2:$E$2,0))</f>
        <v>1.5</v>
      </c>
      <c r="AY274" s="56">
        <f>INDEX('P-07 HACCP score'!$C$3:$E$7,MATCH(F274,'P-07 HACCP score'!$B$3:$B$7,0),MATCH('D-14 Ernst'!B$2,'P-07 HACCP score'!$C$2:$E$2,0))</f>
        <v>0</v>
      </c>
      <c r="AZ274" s="56">
        <f>INDEX('P-07 HACCP score'!$C$3:$E$7,MATCH(G274,'P-07 HACCP score'!$B$3:$B$7,0),MATCH('D-14 Ernst'!C$2,'P-07 HACCP score'!$C$2:$E$2,0))</f>
        <v>0</v>
      </c>
      <c r="BA274" s="56">
        <f>INDEX('P-07 HACCP score'!$C$3:$E$7,MATCH(H274,'P-07 HACCP score'!$B$3:$B$7,0),MATCH('D-14 Ernst'!D$2,'P-07 HACCP score'!$C$2:$E$2,0))</f>
        <v>9</v>
      </c>
      <c r="BB274" s="61">
        <f>INDEX('P-07 HACCP score'!$C$3:$E$7,MATCH(I274,'P-07 HACCP score'!$B$3:$B$7,0),MATCH('D-14 Ernst'!E$2,'P-07 HACCP score'!$C$2:$E$2,0))</f>
        <v>9</v>
      </c>
      <c r="BC274" s="61">
        <f>INDEX('P-07 HACCP score'!$C$3:$E$7,MATCH(J274,'P-07 HACCP score'!$B$3:$B$7,0),MATCH('D-14 Ernst'!F$2,'P-07 HACCP score'!$C$2:$E$2,0))</f>
        <v>9</v>
      </c>
      <c r="BD274" s="61">
        <f>INDEX('P-07 HACCP score'!$C$3:$E$7,MATCH(K274,'P-07 HACCP score'!$B$3:$B$7,0),MATCH('D-14 Ernst'!G$2,'P-07 HACCP score'!$C$2:$E$2,0))</f>
        <v>0</v>
      </c>
      <c r="BE274" s="61">
        <f>INDEX('P-07 HACCP score'!$C$3:$E$7,MATCH(L274,'P-07 HACCP score'!$B$3:$B$7,0),MATCH('D-14 Ernst'!H$2,'P-07 HACCP score'!$C$2:$E$2,0))</f>
        <v>0</v>
      </c>
      <c r="BF274" s="56">
        <f>INDEX('P-07 HACCP score'!$C$3:$E$7,MATCH(M274,'P-07 HACCP score'!$B$3:$B$7,0),MATCH('D-14 Ernst'!I$2,'P-07 HACCP score'!$C$2:$E$2,0))</f>
        <v>0</v>
      </c>
      <c r="BG274" s="56">
        <f>INDEX('P-07 HACCP score'!$C$3:$E$7,MATCH(N274,'P-07 HACCP score'!$B$3:$B$7,0),MATCH('D-14 Ernst'!J$2,'P-07 HACCP score'!$C$2:$E$2,0))</f>
        <v>0</v>
      </c>
      <c r="BH274" s="56" t="e">
        <f>INDEX('P-07 HACCP score'!$C$3:$E$7,MATCH(O274,'P-07 HACCP score'!$B$3:$B$7,0),MATCH('D-14 Ernst'!K$2,'P-07 HACCP score'!$C$2:$E$2,0))</f>
        <v>#N/A</v>
      </c>
      <c r="BI274" s="62">
        <f>INDEX('P-07 HACCP score'!$C$3:$E$7,MATCH(P274,'P-07 HACCP score'!$B$3:$B$7,0),MATCH('D-14 Ernst'!L$2,'P-07 HACCP score'!$C$2:$E$2,0))</f>
        <v>0</v>
      </c>
      <c r="BJ274" s="62">
        <f>INDEX('P-07 HACCP score'!$C$3:$E$7,MATCH(Q274,'P-07 HACCP score'!$B$3:$B$7,0),MATCH('D-14 Ernst'!M$2,'P-07 HACCP score'!$C$2:$E$2,0))</f>
        <v>0</v>
      </c>
      <c r="BK274" s="56">
        <f>INDEX('P-07 HACCP score'!$C$3:$E$7,MATCH(R274,'P-07 HACCP score'!$B$3:$B$7,0),MATCH('D-14 Ernst'!N$2,'P-07 HACCP score'!$C$2:$E$2,0))</f>
        <v>0</v>
      </c>
      <c r="BL274" s="56">
        <f>INDEX('P-07 HACCP score'!$C$3:$E$7,MATCH(S274,'P-07 HACCP score'!$B$3:$B$7,0),MATCH('D-14 Ernst'!O$2,'P-07 HACCP score'!$C$2:$E$2,0))</f>
        <v>0</v>
      </c>
      <c r="BM274" s="56">
        <f>INDEX('P-07 HACCP score'!$C$3:$E$7,MATCH(T274,'P-07 HACCP score'!$B$3:$B$7,0),MATCH('D-14 Ernst'!P$2,'P-07 HACCP score'!$C$2:$E$2,0))</f>
        <v>0</v>
      </c>
      <c r="BN274" s="56">
        <f>INDEX('P-07 HACCP score'!$C$3:$E$7,MATCH(U274,'P-07 HACCP score'!$B$3:$B$7,0),MATCH('D-14 Ernst'!Q$2,'P-07 HACCP score'!$C$2:$E$2,0))</f>
        <v>0</v>
      </c>
      <c r="BO274" s="56">
        <f>INDEX('P-07 HACCP score'!$C$3:$E$7,MATCH(V274,'P-07 HACCP score'!$B$3:$B$7,0),MATCH('D-14 Ernst'!R$2,'P-07 HACCP score'!$C$2:$E$2,0))</f>
        <v>0</v>
      </c>
      <c r="BP274" s="56">
        <f>INDEX('P-07 HACCP score'!$C$3:$E$7,MATCH(W274,'P-07 HACCP score'!$B$3:$B$7,0),MATCH('D-14 Ernst'!S$2,'P-07 HACCP score'!$C$2:$E$2,0))</f>
        <v>0</v>
      </c>
      <c r="BQ274" s="56" t="e">
        <f>INDEX('P-07 HACCP score'!$C$3:$E$7,MATCH(X274,'P-07 HACCP score'!$B$3:$B$7,0),MATCH('D-14 Ernst'!T$2,'P-07 HACCP score'!$C$2:$E$2,0))</f>
        <v>#N/A</v>
      </c>
      <c r="BR274" s="63">
        <f>INDEX('P-07 HACCP score'!$C$3:$E$7,MATCH(Y274,'P-07 HACCP score'!$B$3:$B$7,0),MATCH('D-14 Ernst'!U$2,'P-07 HACCP score'!$C$2:$E$2,0))</f>
        <v>0</v>
      </c>
      <c r="BS274" s="63">
        <f>INDEX('P-07 HACCP score'!$C$3:$E$7,MATCH(Z274,'P-07 HACCP score'!$B$3:$B$7,0),MATCH('D-14 Ernst'!V$2,'P-07 HACCP score'!$C$2:$E$2,0))</f>
        <v>0</v>
      </c>
      <c r="BT274" s="63">
        <f>INDEX('P-07 HACCP score'!$C$3:$E$7,MATCH(AA274,'P-07 HACCP score'!$B$3:$B$7,0),MATCH('D-14 Ernst'!W$2,'P-07 HACCP score'!$C$2:$E$2,0))</f>
        <v>0</v>
      </c>
      <c r="BU274" s="56">
        <f>INDEX('P-07 HACCP score'!$C$3:$E$7,MATCH(AB274,'P-07 HACCP score'!$B$3:$B$7,0),MATCH('D-14 Ernst'!X$2,'P-07 HACCP score'!$C$2:$E$2,0))</f>
        <v>0</v>
      </c>
      <c r="BV274" s="56">
        <f>INDEX('P-07 HACCP score'!$C$3:$E$7,MATCH(AC274,'P-07 HACCP score'!$B$3:$B$7,0),MATCH('D-14 Ernst'!Y$2,'P-07 HACCP score'!$C$2:$E$2,0))</f>
        <v>0</v>
      </c>
      <c r="BW274" s="56">
        <f>INDEX('P-07 HACCP score'!$C$3:$E$7,MATCH(AD274,'P-07 HACCP score'!$B$3:$B$7,0),MATCH('D-14 Ernst'!Z$2,'P-07 HACCP score'!$C$2:$E$2,0))</f>
        <v>0</v>
      </c>
      <c r="BX274" s="56">
        <f>INDEX('P-07 HACCP score'!$C$3:$E$7,MATCH(AE274,'P-07 HACCP score'!$B$3:$B$7,0),MATCH('D-14 Ernst'!AA$2,'P-07 HACCP score'!$C$2:$E$2,0))</f>
        <v>0</v>
      </c>
      <c r="BY274" s="56">
        <f>INDEX('P-07 HACCP score'!$C$3:$E$7,MATCH(AF274,'P-07 HACCP score'!$B$3:$B$7,0),MATCH('D-14 Ernst'!AB$2,'P-07 HACCP score'!$C$2:$E$2,0))</f>
        <v>0</v>
      </c>
      <c r="BZ274" s="56">
        <f>INDEX('P-07 HACCP score'!$C$3:$E$7,MATCH(AG274,'P-07 HACCP score'!$B$3:$B$7,0),MATCH('D-14 Ernst'!AC$2,'P-07 HACCP score'!$C$2:$E$2,0))</f>
        <v>0</v>
      </c>
      <c r="CA274" s="56">
        <f>INDEX('P-07 HACCP score'!$C$3:$E$7,MATCH(AH274,'P-07 HACCP score'!$B$3:$B$7,0),MATCH('D-14 Ernst'!AD$2,'P-07 HACCP score'!$C$2:$E$2,0))</f>
        <v>0</v>
      </c>
      <c r="CB274" s="56">
        <f>INDEX('P-07 HACCP score'!$C$3:$E$7,MATCH(AI274,'P-07 HACCP score'!$B$3:$B$7,0),MATCH('D-14 Ernst'!AE$2,'P-07 HACCP score'!$C$2:$E$2,0))</f>
        <v>0</v>
      </c>
      <c r="CC274" s="56">
        <f>INDEX('P-07 HACCP score'!$C$3:$E$7,MATCH(AJ274,'P-07 HACCP score'!$B$3:$B$7,0),MATCH('D-14 Ernst'!AF$2,'P-07 HACCP score'!$C$2:$E$2,0))</f>
        <v>0</v>
      </c>
      <c r="CD274" s="56">
        <f>INDEX('P-07 HACCP score'!$C$3:$E$7,MATCH(AK274,'P-07 HACCP score'!$B$3:$B$7,0),MATCH('D-14 Ernst'!AG$2,'P-07 HACCP score'!$C$2:$E$2,0))</f>
        <v>0</v>
      </c>
    </row>
    <row r="275" spans="1:82" x14ac:dyDescent="0.3">
      <c r="A275" s="48">
        <v>50381</v>
      </c>
      <c r="B275" s="49" t="s">
        <v>377</v>
      </c>
      <c r="C275" s="45" t="s">
        <v>123</v>
      </c>
      <c r="D275" s="39">
        <v>1</v>
      </c>
      <c r="E275" s="8" t="s">
        <v>83</v>
      </c>
      <c r="F275" s="7"/>
      <c r="G275" s="7"/>
      <c r="H275" s="7" t="str">
        <f>IF(COUNTIF(I275:M275,"H"),"H",
IF(COUNTIF(I275:M275,"M"),"M",
IF(COUNTIF(I275:M275,"L"),"L",
IF(COUNTIF(I275:M275,"B"),"B",""))))</f>
        <v>M</v>
      </c>
      <c r="I275" s="10" t="s">
        <v>102</v>
      </c>
      <c r="J275" s="10" t="s">
        <v>102</v>
      </c>
      <c r="K275" s="10"/>
      <c r="L275" s="10"/>
      <c r="M275" s="10"/>
      <c r="N275" s="7"/>
      <c r="O275" s="7" t="str">
        <f>IF(COUNTIF(P275:Q275,"H"),"H",
IF(COUNTIF(P275:Q275,"M"),"M",
IF(COUNTIF(P275:Q275,"L"),"L",
IF(COUNTIF(P275:Q275,"B"),"B",""))))</f>
        <v/>
      </c>
      <c r="P275" s="12"/>
      <c r="Q275" s="12"/>
      <c r="R275" s="7"/>
      <c r="S275" s="7"/>
      <c r="T275" s="7"/>
      <c r="U275" s="7"/>
      <c r="V275" s="7"/>
      <c r="W275" s="7"/>
      <c r="X275" s="7" t="str">
        <f>IF(COUNTIF(Y275:AA275,"H"),"H",
IF(COUNTIF(Y275:AA275,"M"),"M",
IF(COUNTIF(Y275:AA275,"L"),"L",
IF(COUNTIF(Y275:AA275,"B"),"B",""))))</f>
        <v/>
      </c>
      <c r="Y275" s="25"/>
      <c r="Z275" s="25"/>
      <c r="AA275" s="25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>
        <f>COUNTIF(AX275:BA275,5)+COUNTIF(BG275:BH275,5)+COUNTIF(BK275:BQ275,5)+COUNTIF(BU275:CD275,5)+COUNTIF(AX275:BA275,9)+COUNTIF(BG275:BH275,9)+COUNTIF(BK275:BQ275,9)+COUNTIF(BU275:CD275,9)</f>
        <v>1</v>
      </c>
      <c r="AM275" s="7">
        <f>COUNTIF(AX275:BA275,15)+COUNTIF(BG275:BH275,15)+COUNTIF(BK275:BQ275,15)+COUNTIF(BU275:CD275,15)+COUNTIF(AX275:BA275,25)+COUNTIF(BG275:BH275,25)+COUNTIF(BK275:BQ275,25)+COUNTIF(BU275:CD275,25)</f>
        <v>0</v>
      </c>
      <c r="AN275" s="7" t="str">
        <f>IF(AM275&gt;=1,"HIGH",IF(AL275&gt;=2,"MEDIUM","LOW"))</f>
        <v>LOW</v>
      </c>
      <c r="AO275" s="7" t="str">
        <f>IF(AND(AM275=1,OR(H275="H",AB275="H"),TEXT(D275,0)&lt;&gt;"4"),"Y","N" )</f>
        <v>N</v>
      </c>
      <c r="AP275" s="7" t="s">
        <v>85</v>
      </c>
      <c r="AQ275" s="7" t="str">
        <f>IF(OR(AP275="Y",AO275="Y"),"MEDIUM",AN275)</f>
        <v>LOW</v>
      </c>
      <c r="AR275" s="57" t="s">
        <v>84</v>
      </c>
      <c r="AS275" s="57" t="s">
        <v>85</v>
      </c>
      <c r="AT275" s="57" t="s">
        <v>85</v>
      </c>
      <c r="AU275" s="57" t="str">
        <f>IF(AND(AR275="H",AS275="S"),"Y",IF(OR(AND(AR275="L",AS275="S",AT275="Y"),AND(AR275="H",AS275="G",AT275="Y")),"Y","N"))</f>
        <v>N</v>
      </c>
      <c r="AW275" s="57" t="str">
        <f>IF(AU275="N",AQ275,IF(AQ275="LOW","MEDIUM","HIGH"))</f>
        <v>LOW</v>
      </c>
      <c r="AX275" s="56">
        <f>INDEX('P-07 HACCP score'!$C$3:$E$7,MATCH(E275,'P-07 HACCP score'!$B$3:$B$7,0),MATCH('D-14 Ernst'!A$2,'P-07 HACCP score'!$C$2:$E$2,0))</f>
        <v>1.5</v>
      </c>
      <c r="AY275" s="56">
        <f>INDEX('P-07 HACCP score'!$C$3:$E$7,MATCH(F275,'P-07 HACCP score'!$B$3:$B$7,0),MATCH('D-14 Ernst'!B$2,'P-07 HACCP score'!$C$2:$E$2,0))</f>
        <v>0</v>
      </c>
      <c r="AZ275" s="56">
        <f>INDEX('P-07 HACCP score'!$C$3:$E$7,MATCH(G275,'P-07 HACCP score'!$B$3:$B$7,0),MATCH('D-14 Ernst'!C$2,'P-07 HACCP score'!$C$2:$E$2,0))</f>
        <v>0</v>
      </c>
      <c r="BA275" s="56">
        <f>INDEX('P-07 HACCP score'!$C$3:$E$7,MATCH(H275,'P-07 HACCP score'!$B$3:$B$7,0),MATCH('D-14 Ernst'!D$2,'P-07 HACCP score'!$C$2:$E$2,0))</f>
        <v>9</v>
      </c>
      <c r="BB275" s="61">
        <f>INDEX('P-07 HACCP score'!$C$3:$E$7,MATCH(I275,'P-07 HACCP score'!$B$3:$B$7,0),MATCH('D-14 Ernst'!E$2,'P-07 HACCP score'!$C$2:$E$2,0))</f>
        <v>9</v>
      </c>
      <c r="BC275" s="61">
        <f>INDEX('P-07 HACCP score'!$C$3:$E$7,MATCH(J275,'P-07 HACCP score'!$B$3:$B$7,0),MATCH('D-14 Ernst'!F$2,'P-07 HACCP score'!$C$2:$E$2,0))</f>
        <v>9</v>
      </c>
      <c r="BD275" s="61">
        <f>INDEX('P-07 HACCP score'!$C$3:$E$7,MATCH(K275,'P-07 HACCP score'!$B$3:$B$7,0),MATCH('D-14 Ernst'!G$2,'P-07 HACCP score'!$C$2:$E$2,0))</f>
        <v>0</v>
      </c>
      <c r="BE275" s="61">
        <f>INDEX('P-07 HACCP score'!$C$3:$E$7,MATCH(L275,'P-07 HACCP score'!$B$3:$B$7,0),MATCH('D-14 Ernst'!H$2,'P-07 HACCP score'!$C$2:$E$2,0))</f>
        <v>0</v>
      </c>
      <c r="BF275" s="56">
        <f>INDEX('P-07 HACCP score'!$C$3:$E$7,MATCH(M275,'P-07 HACCP score'!$B$3:$B$7,0),MATCH('D-14 Ernst'!I$2,'P-07 HACCP score'!$C$2:$E$2,0))</f>
        <v>0</v>
      </c>
      <c r="BG275" s="56">
        <f>INDEX('P-07 HACCP score'!$C$3:$E$7,MATCH(N275,'P-07 HACCP score'!$B$3:$B$7,0),MATCH('D-14 Ernst'!J$2,'P-07 HACCP score'!$C$2:$E$2,0))</f>
        <v>0</v>
      </c>
      <c r="BH275" s="56" t="e">
        <f>INDEX('P-07 HACCP score'!$C$3:$E$7,MATCH(O275,'P-07 HACCP score'!$B$3:$B$7,0),MATCH('D-14 Ernst'!K$2,'P-07 HACCP score'!$C$2:$E$2,0))</f>
        <v>#N/A</v>
      </c>
      <c r="BI275" s="62">
        <f>INDEX('P-07 HACCP score'!$C$3:$E$7,MATCH(P275,'P-07 HACCP score'!$B$3:$B$7,0),MATCH('D-14 Ernst'!L$2,'P-07 HACCP score'!$C$2:$E$2,0))</f>
        <v>0</v>
      </c>
      <c r="BJ275" s="62">
        <f>INDEX('P-07 HACCP score'!$C$3:$E$7,MATCH(Q275,'P-07 HACCP score'!$B$3:$B$7,0),MATCH('D-14 Ernst'!M$2,'P-07 HACCP score'!$C$2:$E$2,0))</f>
        <v>0</v>
      </c>
      <c r="BK275" s="56">
        <f>INDEX('P-07 HACCP score'!$C$3:$E$7,MATCH(R275,'P-07 HACCP score'!$B$3:$B$7,0),MATCH('D-14 Ernst'!N$2,'P-07 HACCP score'!$C$2:$E$2,0))</f>
        <v>0</v>
      </c>
      <c r="BL275" s="56">
        <f>INDEX('P-07 HACCP score'!$C$3:$E$7,MATCH(S275,'P-07 HACCP score'!$B$3:$B$7,0),MATCH('D-14 Ernst'!O$2,'P-07 HACCP score'!$C$2:$E$2,0))</f>
        <v>0</v>
      </c>
      <c r="BM275" s="56">
        <f>INDEX('P-07 HACCP score'!$C$3:$E$7,MATCH(T275,'P-07 HACCP score'!$B$3:$B$7,0),MATCH('D-14 Ernst'!P$2,'P-07 HACCP score'!$C$2:$E$2,0))</f>
        <v>0</v>
      </c>
      <c r="BN275" s="56">
        <f>INDEX('P-07 HACCP score'!$C$3:$E$7,MATCH(U275,'P-07 HACCP score'!$B$3:$B$7,0),MATCH('D-14 Ernst'!Q$2,'P-07 HACCP score'!$C$2:$E$2,0))</f>
        <v>0</v>
      </c>
      <c r="BO275" s="56">
        <f>INDEX('P-07 HACCP score'!$C$3:$E$7,MATCH(V275,'P-07 HACCP score'!$B$3:$B$7,0),MATCH('D-14 Ernst'!R$2,'P-07 HACCP score'!$C$2:$E$2,0))</f>
        <v>0</v>
      </c>
      <c r="BP275" s="56">
        <f>INDEX('P-07 HACCP score'!$C$3:$E$7,MATCH(W275,'P-07 HACCP score'!$B$3:$B$7,0),MATCH('D-14 Ernst'!S$2,'P-07 HACCP score'!$C$2:$E$2,0))</f>
        <v>0</v>
      </c>
      <c r="BQ275" s="56" t="e">
        <f>INDEX('P-07 HACCP score'!$C$3:$E$7,MATCH(X275,'P-07 HACCP score'!$B$3:$B$7,0),MATCH('D-14 Ernst'!T$2,'P-07 HACCP score'!$C$2:$E$2,0))</f>
        <v>#N/A</v>
      </c>
      <c r="BR275" s="63">
        <f>INDEX('P-07 HACCP score'!$C$3:$E$7,MATCH(Y275,'P-07 HACCP score'!$B$3:$B$7,0),MATCH('D-14 Ernst'!U$2,'P-07 HACCP score'!$C$2:$E$2,0))</f>
        <v>0</v>
      </c>
      <c r="BS275" s="63">
        <f>INDEX('P-07 HACCP score'!$C$3:$E$7,MATCH(Z275,'P-07 HACCP score'!$B$3:$B$7,0),MATCH('D-14 Ernst'!V$2,'P-07 HACCP score'!$C$2:$E$2,0))</f>
        <v>0</v>
      </c>
      <c r="BT275" s="63">
        <f>INDEX('P-07 HACCP score'!$C$3:$E$7,MATCH(AA275,'P-07 HACCP score'!$B$3:$B$7,0),MATCH('D-14 Ernst'!W$2,'P-07 HACCP score'!$C$2:$E$2,0))</f>
        <v>0</v>
      </c>
      <c r="BU275" s="56">
        <f>INDEX('P-07 HACCP score'!$C$3:$E$7,MATCH(AB275,'P-07 HACCP score'!$B$3:$B$7,0),MATCH('D-14 Ernst'!X$2,'P-07 HACCP score'!$C$2:$E$2,0))</f>
        <v>0</v>
      </c>
      <c r="BV275" s="56">
        <f>INDEX('P-07 HACCP score'!$C$3:$E$7,MATCH(AC275,'P-07 HACCP score'!$B$3:$B$7,0),MATCH('D-14 Ernst'!Y$2,'P-07 HACCP score'!$C$2:$E$2,0))</f>
        <v>0</v>
      </c>
      <c r="BW275" s="56">
        <f>INDEX('P-07 HACCP score'!$C$3:$E$7,MATCH(AD275,'P-07 HACCP score'!$B$3:$B$7,0),MATCH('D-14 Ernst'!Z$2,'P-07 HACCP score'!$C$2:$E$2,0))</f>
        <v>0</v>
      </c>
      <c r="BX275" s="56">
        <f>INDEX('P-07 HACCP score'!$C$3:$E$7,MATCH(AE275,'P-07 HACCP score'!$B$3:$B$7,0),MATCH('D-14 Ernst'!AA$2,'P-07 HACCP score'!$C$2:$E$2,0))</f>
        <v>0</v>
      </c>
      <c r="BY275" s="56">
        <f>INDEX('P-07 HACCP score'!$C$3:$E$7,MATCH(AF275,'P-07 HACCP score'!$B$3:$B$7,0),MATCH('D-14 Ernst'!AB$2,'P-07 HACCP score'!$C$2:$E$2,0))</f>
        <v>0</v>
      </c>
      <c r="BZ275" s="56">
        <f>INDEX('P-07 HACCP score'!$C$3:$E$7,MATCH(AG275,'P-07 HACCP score'!$B$3:$B$7,0),MATCH('D-14 Ernst'!AC$2,'P-07 HACCP score'!$C$2:$E$2,0))</f>
        <v>0</v>
      </c>
      <c r="CA275" s="56">
        <f>INDEX('P-07 HACCP score'!$C$3:$E$7,MATCH(AH275,'P-07 HACCP score'!$B$3:$B$7,0),MATCH('D-14 Ernst'!AD$2,'P-07 HACCP score'!$C$2:$E$2,0))</f>
        <v>0</v>
      </c>
      <c r="CB275" s="56">
        <f>INDEX('P-07 HACCP score'!$C$3:$E$7,MATCH(AI275,'P-07 HACCP score'!$B$3:$B$7,0),MATCH('D-14 Ernst'!AE$2,'P-07 HACCP score'!$C$2:$E$2,0))</f>
        <v>0</v>
      </c>
      <c r="CC275" s="56">
        <f>INDEX('P-07 HACCP score'!$C$3:$E$7,MATCH(AJ275,'P-07 HACCP score'!$B$3:$B$7,0),MATCH('D-14 Ernst'!AF$2,'P-07 HACCP score'!$C$2:$E$2,0))</f>
        <v>0</v>
      </c>
      <c r="CD275" s="56">
        <f>INDEX('P-07 HACCP score'!$C$3:$E$7,MATCH(AK275,'P-07 HACCP score'!$B$3:$B$7,0),MATCH('D-14 Ernst'!AG$2,'P-07 HACCP score'!$C$2:$E$2,0))</f>
        <v>0</v>
      </c>
    </row>
    <row r="276" spans="1:82" x14ac:dyDescent="0.3">
      <c r="A276" s="48">
        <v>50350</v>
      </c>
      <c r="B276" s="49" t="s">
        <v>378</v>
      </c>
      <c r="C276" s="45" t="s">
        <v>116</v>
      </c>
      <c r="D276" s="39">
        <v>5</v>
      </c>
      <c r="E276" s="8"/>
      <c r="F276" s="7"/>
      <c r="G276" s="7"/>
      <c r="H276" s="7" t="str">
        <f>IF(COUNTIF(I276:M276,"H"),"H",
IF(COUNTIF(I276:M276,"M"),"M",
IF(COUNTIF(I276:M276,"L"),"L",
IF(COUNTIF(I276:M276,"B"),"B",""))))</f>
        <v/>
      </c>
      <c r="I276" s="10"/>
      <c r="J276" s="10"/>
      <c r="K276" s="10"/>
      <c r="L276" s="10"/>
      <c r="M276" s="10"/>
      <c r="N276" s="7"/>
      <c r="O276" s="7" t="str">
        <f>IF(COUNTIF(P276:Q276,"H"),"H",
IF(COUNTIF(P276:Q276,"M"),"M",
IF(COUNTIF(P276:Q276,"L"),"L",
IF(COUNTIF(P276:Q276,"B"),"B",""))))</f>
        <v/>
      </c>
      <c r="P276" s="12"/>
      <c r="Q276" s="12"/>
      <c r="R276" s="7"/>
      <c r="S276" s="7"/>
      <c r="T276" s="7"/>
      <c r="U276" s="7"/>
      <c r="V276" s="7"/>
      <c r="W276" s="7"/>
      <c r="X276" s="7" t="str">
        <f>IF(COUNTIF(Y276:AA276,"H"),"H",
IF(COUNTIF(Y276:AA276,"M"),"M",
IF(COUNTIF(Y276:AA276,"L"),"L",
IF(COUNTIF(Y276:AA276,"B"),"B",""))))</f>
        <v/>
      </c>
      <c r="Y276" s="25"/>
      <c r="Z276" s="25"/>
      <c r="AA276" s="25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>
        <f>COUNTIF(AX276:BA276,5)+COUNTIF(BG276:BH276,5)+COUNTIF(BK276:BQ276,5)+COUNTIF(BU276:CD276,5)+COUNTIF(AX276:BA276,9)+COUNTIF(BG276:BH276,9)+COUNTIF(BK276:BQ276,9)+COUNTIF(BU276:CD276,9)</f>
        <v>0</v>
      </c>
      <c r="AM276" s="7">
        <f>COUNTIF(AX276:BA276,15)+COUNTIF(BG276:BH276,15)+COUNTIF(BK276:BQ276,15)+COUNTIF(BU276:CD276,15)+COUNTIF(AX276:BA276,25)+COUNTIF(BG276:BH276,25)+COUNTIF(BK276:BQ276,25)+COUNTIF(BU276:CD276,25)</f>
        <v>0</v>
      </c>
      <c r="AN276" s="7" t="str">
        <f>IF(AM276&gt;=1,"HIGH",IF(AL276&gt;=2,"MEDIUM","LOW"))</f>
        <v>LOW</v>
      </c>
      <c r="AO276" s="7" t="str">
        <f>IF(AND(AM276=1,OR(H276="H",AB276="H"),TEXT(D276,0)&lt;&gt;"4"),"Y","N" )</f>
        <v>N</v>
      </c>
      <c r="AP276" s="7" t="s">
        <v>85</v>
      </c>
      <c r="AQ276" s="7" t="str">
        <f>IF(OR(AP276="Y",AO276="Y"),"MEDIUM",AN276)</f>
        <v>LOW</v>
      </c>
      <c r="AR276" s="57" t="s">
        <v>84</v>
      </c>
      <c r="AS276" s="57" t="s">
        <v>86</v>
      </c>
      <c r="AT276" s="57" t="s">
        <v>86</v>
      </c>
      <c r="AU276" s="57" t="str">
        <f>IF(AND(AR276="H",AS276="S"),"Y",IF(OR(AND(AR276="L",AS276="S",AT276="Y"),AND(AR276="H",AS276="G",AT276="Y")),"Y","N"))</f>
        <v>N</v>
      </c>
      <c r="AW276" s="57" t="str">
        <f>IF(AU276="N",AQ276,IF(AQ276="LOW","MEDIUM","HIGH"))</f>
        <v>LOW</v>
      </c>
      <c r="AX276" s="56">
        <f>INDEX('P-07 HACCP score'!$C$3:$E$7,MATCH(E276,'P-07 HACCP score'!$B$3:$B$7,0),MATCH('D-14 Ernst'!A$2,'P-07 HACCP score'!$C$2:$E$2,0))</f>
        <v>0</v>
      </c>
      <c r="AY276" s="56">
        <f>INDEX('P-07 HACCP score'!$C$3:$E$7,MATCH(F276,'P-07 HACCP score'!$B$3:$B$7,0),MATCH('D-14 Ernst'!B$2,'P-07 HACCP score'!$C$2:$E$2,0))</f>
        <v>0</v>
      </c>
      <c r="AZ276" s="56">
        <f>INDEX('P-07 HACCP score'!$C$3:$E$7,MATCH(G276,'P-07 HACCP score'!$B$3:$B$7,0),MATCH('D-14 Ernst'!C$2,'P-07 HACCP score'!$C$2:$E$2,0))</f>
        <v>0</v>
      </c>
      <c r="BA276" s="56" t="e">
        <f>INDEX('P-07 HACCP score'!$C$3:$E$7,MATCH(H276,'P-07 HACCP score'!$B$3:$B$7,0),MATCH('D-14 Ernst'!D$2,'P-07 HACCP score'!$C$2:$E$2,0))</f>
        <v>#N/A</v>
      </c>
      <c r="BB276" s="61">
        <f>INDEX('P-07 HACCP score'!$C$3:$E$7,MATCH(I276,'P-07 HACCP score'!$B$3:$B$7,0),MATCH('D-14 Ernst'!E$2,'P-07 HACCP score'!$C$2:$E$2,0))</f>
        <v>0</v>
      </c>
      <c r="BC276" s="61">
        <f>INDEX('P-07 HACCP score'!$C$3:$E$7,MATCH(J276,'P-07 HACCP score'!$B$3:$B$7,0),MATCH('D-14 Ernst'!F$2,'P-07 HACCP score'!$C$2:$E$2,0))</f>
        <v>0</v>
      </c>
      <c r="BD276" s="61">
        <f>INDEX('P-07 HACCP score'!$C$3:$E$7,MATCH(K276,'P-07 HACCP score'!$B$3:$B$7,0),MATCH('D-14 Ernst'!G$2,'P-07 HACCP score'!$C$2:$E$2,0))</f>
        <v>0</v>
      </c>
      <c r="BE276" s="61">
        <f>INDEX('P-07 HACCP score'!$C$3:$E$7,MATCH(L276,'P-07 HACCP score'!$B$3:$B$7,0),MATCH('D-14 Ernst'!H$2,'P-07 HACCP score'!$C$2:$E$2,0))</f>
        <v>0</v>
      </c>
      <c r="BF276" s="56">
        <f>INDEX('P-07 HACCP score'!$C$3:$E$7,MATCH(M276,'P-07 HACCP score'!$B$3:$B$7,0),MATCH('D-14 Ernst'!I$2,'P-07 HACCP score'!$C$2:$E$2,0))</f>
        <v>0</v>
      </c>
      <c r="BG276" s="56">
        <f>INDEX('P-07 HACCP score'!$C$3:$E$7,MATCH(N276,'P-07 HACCP score'!$B$3:$B$7,0),MATCH('D-14 Ernst'!J$2,'P-07 HACCP score'!$C$2:$E$2,0))</f>
        <v>0</v>
      </c>
      <c r="BH276" s="56" t="e">
        <f>INDEX('P-07 HACCP score'!$C$3:$E$7,MATCH(O276,'P-07 HACCP score'!$B$3:$B$7,0),MATCH('D-14 Ernst'!K$2,'P-07 HACCP score'!$C$2:$E$2,0))</f>
        <v>#N/A</v>
      </c>
      <c r="BI276" s="62">
        <f>INDEX('P-07 HACCP score'!$C$3:$E$7,MATCH(P276,'P-07 HACCP score'!$B$3:$B$7,0),MATCH('D-14 Ernst'!L$2,'P-07 HACCP score'!$C$2:$E$2,0))</f>
        <v>0</v>
      </c>
      <c r="BJ276" s="62">
        <f>INDEX('P-07 HACCP score'!$C$3:$E$7,MATCH(Q276,'P-07 HACCP score'!$B$3:$B$7,0),MATCH('D-14 Ernst'!M$2,'P-07 HACCP score'!$C$2:$E$2,0))</f>
        <v>0</v>
      </c>
      <c r="BK276" s="56">
        <f>INDEX('P-07 HACCP score'!$C$3:$E$7,MATCH(R276,'P-07 HACCP score'!$B$3:$B$7,0),MATCH('D-14 Ernst'!N$2,'P-07 HACCP score'!$C$2:$E$2,0))</f>
        <v>0</v>
      </c>
      <c r="BL276" s="56">
        <f>INDEX('P-07 HACCP score'!$C$3:$E$7,MATCH(S276,'P-07 HACCP score'!$B$3:$B$7,0),MATCH('D-14 Ernst'!O$2,'P-07 HACCP score'!$C$2:$E$2,0))</f>
        <v>0</v>
      </c>
      <c r="BM276" s="56">
        <f>INDEX('P-07 HACCP score'!$C$3:$E$7,MATCH(T276,'P-07 HACCP score'!$B$3:$B$7,0),MATCH('D-14 Ernst'!P$2,'P-07 HACCP score'!$C$2:$E$2,0))</f>
        <v>0</v>
      </c>
      <c r="BN276" s="56">
        <f>INDEX('P-07 HACCP score'!$C$3:$E$7,MATCH(U276,'P-07 HACCP score'!$B$3:$B$7,0),MATCH('D-14 Ernst'!Q$2,'P-07 HACCP score'!$C$2:$E$2,0))</f>
        <v>0</v>
      </c>
      <c r="BO276" s="56">
        <f>INDEX('P-07 HACCP score'!$C$3:$E$7,MATCH(V276,'P-07 HACCP score'!$B$3:$B$7,0),MATCH('D-14 Ernst'!R$2,'P-07 HACCP score'!$C$2:$E$2,0))</f>
        <v>0</v>
      </c>
      <c r="BP276" s="56">
        <f>INDEX('P-07 HACCP score'!$C$3:$E$7,MATCH(W276,'P-07 HACCP score'!$B$3:$B$7,0),MATCH('D-14 Ernst'!S$2,'P-07 HACCP score'!$C$2:$E$2,0))</f>
        <v>0</v>
      </c>
      <c r="BQ276" s="56" t="e">
        <f>INDEX('P-07 HACCP score'!$C$3:$E$7,MATCH(X276,'P-07 HACCP score'!$B$3:$B$7,0),MATCH('D-14 Ernst'!T$2,'P-07 HACCP score'!$C$2:$E$2,0))</f>
        <v>#N/A</v>
      </c>
      <c r="BR276" s="63">
        <f>INDEX('P-07 HACCP score'!$C$3:$E$7,MATCH(Y276,'P-07 HACCP score'!$B$3:$B$7,0),MATCH('D-14 Ernst'!U$2,'P-07 HACCP score'!$C$2:$E$2,0))</f>
        <v>0</v>
      </c>
      <c r="BS276" s="63">
        <f>INDEX('P-07 HACCP score'!$C$3:$E$7,MATCH(Z276,'P-07 HACCP score'!$B$3:$B$7,0),MATCH('D-14 Ernst'!V$2,'P-07 HACCP score'!$C$2:$E$2,0))</f>
        <v>0</v>
      </c>
      <c r="BT276" s="63">
        <f>INDEX('P-07 HACCP score'!$C$3:$E$7,MATCH(AA276,'P-07 HACCP score'!$B$3:$B$7,0),MATCH('D-14 Ernst'!W$2,'P-07 HACCP score'!$C$2:$E$2,0))</f>
        <v>0</v>
      </c>
      <c r="BU276" s="56">
        <f>INDEX('P-07 HACCP score'!$C$3:$E$7,MATCH(AB276,'P-07 HACCP score'!$B$3:$B$7,0),MATCH('D-14 Ernst'!X$2,'P-07 HACCP score'!$C$2:$E$2,0))</f>
        <v>0</v>
      </c>
      <c r="BV276" s="56">
        <f>INDEX('P-07 HACCP score'!$C$3:$E$7,MATCH(AC276,'P-07 HACCP score'!$B$3:$B$7,0),MATCH('D-14 Ernst'!Y$2,'P-07 HACCP score'!$C$2:$E$2,0))</f>
        <v>0</v>
      </c>
      <c r="BW276" s="56">
        <f>INDEX('P-07 HACCP score'!$C$3:$E$7,MATCH(AD276,'P-07 HACCP score'!$B$3:$B$7,0),MATCH('D-14 Ernst'!Z$2,'P-07 HACCP score'!$C$2:$E$2,0))</f>
        <v>0</v>
      </c>
      <c r="BX276" s="56">
        <f>INDEX('P-07 HACCP score'!$C$3:$E$7,MATCH(AE276,'P-07 HACCP score'!$B$3:$B$7,0),MATCH('D-14 Ernst'!AA$2,'P-07 HACCP score'!$C$2:$E$2,0))</f>
        <v>0</v>
      </c>
      <c r="BY276" s="56">
        <f>INDEX('P-07 HACCP score'!$C$3:$E$7,MATCH(AF276,'P-07 HACCP score'!$B$3:$B$7,0),MATCH('D-14 Ernst'!AB$2,'P-07 HACCP score'!$C$2:$E$2,0))</f>
        <v>0</v>
      </c>
      <c r="BZ276" s="56">
        <f>INDEX('P-07 HACCP score'!$C$3:$E$7,MATCH(AG276,'P-07 HACCP score'!$B$3:$B$7,0),MATCH('D-14 Ernst'!AC$2,'P-07 HACCP score'!$C$2:$E$2,0))</f>
        <v>0</v>
      </c>
      <c r="CA276" s="56">
        <f>INDEX('P-07 HACCP score'!$C$3:$E$7,MATCH(AH276,'P-07 HACCP score'!$B$3:$B$7,0),MATCH('D-14 Ernst'!AD$2,'P-07 HACCP score'!$C$2:$E$2,0))</f>
        <v>0</v>
      </c>
      <c r="CB276" s="56">
        <f>INDEX('P-07 HACCP score'!$C$3:$E$7,MATCH(AI276,'P-07 HACCP score'!$B$3:$B$7,0),MATCH('D-14 Ernst'!AE$2,'P-07 HACCP score'!$C$2:$E$2,0))</f>
        <v>0</v>
      </c>
      <c r="CC276" s="56">
        <f>INDEX('P-07 HACCP score'!$C$3:$E$7,MATCH(AJ276,'P-07 HACCP score'!$B$3:$B$7,0),MATCH('D-14 Ernst'!AF$2,'P-07 HACCP score'!$C$2:$E$2,0))</f>
        <v>0</v>
      </c>
      <c r="CD276" s="56">
        <f>INDEX('P-07 HACCP score'!$C$3:$E$7,MATCH(AK276,'P-07 HACCP score'!$B$3:$B$7,0),MATCH('D-14 Ernst'!AG$2,'P-07 HACCP score'!$C$2:$E$2,0))</f>
        <v>0</v>
      </c>
    </row>
    <row r="277" spans="1:82" x14ac:dyDescent="0.3">
      <c r="A277" s="48">
        <v>30830</v>
      </c>
      <c r="B277" s="51" t="s">
        <v>380</v>
      </c>
      <c r="C277" s="45" t="s">
        <v>160</v>
      </c>
      <c r="D277" s="39">
        <v>5</v>
      </c>
      <c r="E277" s="8"/>
      <c r="F277" s="7"/>
      <c r="G277" s="7"/>
      <c r="H277" s="7" t="str">
        <f>IF(COUNTIF(I277:M277,"H"),"H",
IF(COUNTIF(I277:M277,"M"),"M",
IF(COUNTIF(I277:M277,"L"),"L",
IF(COUNTIF(I277:M277,"B"),"B",""))))</f>
        <v/>
      </c>
      <c r="I277" s="10"/>
      <c r="J277" s="10"/>
      <c r="K277" s="10"/>
      <c r="L277" s="10"/>
      <c r="M277" s="10"/>
      <c r="N277" s="7"/>
      <c r="O277" s="7" t="str">
        <f>IF(COUNTIF(P277:Q277,"H"),"H",
IF(COUNTIF(P277:Q277,"M"),"M",
IF(COUNTIF(P277:Q277,"L"),"L",
IF(COUNTIF(P277:Q277,"B"),"B",""))))</f>
        <v>M</v>
      </c>
      <c r="P277" s="12" t="s">
        <v>102</v>
      </c>
      <c r="Q277" s="12" t="s">
        <v>83</v>
      </c>
      <c r="R277" s="7" t="s">
        <v>84</v>
      </c>
      <c r="S277" s="7"/>
      <c r="T277" s="7" t="s">
        <v>83</v>
      </c>
      <c r="U277" s="7"/>
      <c r="V277" s="7"/>
      <c r="W277" s="7"/>
      <c r="X277" s="7" t="str">
        <f>IF(COUNTIF(Y277:AA277,"H"),"H",
IF(COUNTIF(Y277:AA277,"M"),"M",
IF(COUNTIF(Y277:AA277,"L"),"L",
IF(COUNTIF(Y277:AA277,"B"),"B",""))))</f>
        <v/>
      </c>
      <c r="Y277" s="25"/>
      <c r="Z277" s="25"/>
      <c r="AA277" s="25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>
        <f>COUNTIF(AX277:BA277,5)+COUNTIF(BG277:BH277,5)+COUNTIF(BK277:BQ277,5)+COUNTIF(BU277:CD277,5)+COUNTIF(AX277:BA277,9)+COUNTIF(BG277:BH277,9)+COUNTIF(BK277:BQ277,9)+COUNTIF(BU277:CD277,9)</f>
        <v>2</v>
      </c>
      <c r="AM277" s="7">
        <f>COUNTIF(AX277:BA277,15)+COUNTIF(BG277:BH277,15)+COUNTIF(BK277:BQ277,15)+COUNTIF(BU277:CD277,15)+COUNTIF(AX277:BA277,25)+COUNTIF(BG277:BH277,25)+COUNTIF(BK277:BQ277,25)+COUNTIF(BU277:CD277,25)</f>
        <v>0</v>
      </c>
      <c r="AN277" s="7" t="str">
        <f>IF(AM277&gt;=1,"HIGH",IF(AL277&gt;=2,"MEDIUM","LOW"))</f>
        <v>MEDIUM</v>
      </c>
      <c r="AO277" s="7" t="str">
        <f>IF(AND(AM277=1,OR(H277="H",AB277="H"),TEXT(D277,0)&lt;&gt;"4"),"Y","N" )</f>
        <v>N</v>
      </c>
      <c r="AP277" s="7" t="s">
        <v>85</v>
      </c>
      <c r="AQ277" s="7" t="str">
        <f>IF(OR(AP277="Y",AO277="Y"),"MEDIUM",AN277)</f>
        <v>MEDIUM</v>
      </c>
      <c r="AR277" s="57" t="s">
        <v>84</v>
      </c>
      <c r="AS277" s="57" t="s">
        <v>86</v>
      </c>
      <c r="AT277" s="57" t="s">
        <v>85</v>
      </c>
      <c r="AU277" s="57" t="str">
        <f>IF(AND(AR277="H",AS277="S"),"Y",IF(OR(AND(AR277="L",AS277="S",AT277="Y"),AND(AR277="H",AS277="G",AT277="Y")),"Y","N"))</f>
        <v>N</v>
      </c>
      <c r="AW277" s="57" t="str">
        <f>IF(AU277="N",AQ277,IF(AQ277="LOW","MEDIUM","HIGH"))</f>
        <v>MEDIUM</v>
      </c>
      <c r="AX277" s="56">
        <f>INDEX('P-07 HACCP score'!$C$3:$E$7,MATCH(E277,'P-07 HACCP score'!$B$3:$B$7,0),MATCH('D-14 Ernst'!A$2,'P-07 HACCP score'!$C$2:$E$2,0))</f>
        <v>0</v>
      </c>
      <c r="AY277" s="56">
        <f>INDEX('P-07 HACCP score'!$C$3:$E$7,MATCH(F277,'P-07 HACCP score'!$B$3:$B$7,0),MATCH('D-14 Ernst'!B$2,'P-07 HACCP score'!$C$2:$E$2,0))</f>
        <v>0</v>
      </c>
      <c r="AZ277" s="56">
        <f>INDEX('P-07 HACCP score'!$C$3:$E$7,MATCH(G277,'P-07 HACCP score'!$B$3:$B$7,0),MATCH('D-14 Ernst'!C$2,'P-07 HACCP score'!$C$2:$E$2,0))</f>
        <v>0</v>
      </c>
      <c r="BA277" s="56" t="e">
        <f>INDEX('P-07 HACCP score'!$C$3:$E$7,MATCH(H277,'P-07 HACCP score'!$B$3:$B$7,0),MATCH('D-14 Ernst'!D$2,'P-07 HACCP score'!$C$2:$E$2,0))</f>
        <v>#N/A</v>
      </c>
      <c r="BB277" s="61">
        <f>INDEX('P-07 HACCP score'!$C$3:$E$7,MATCH(I277,'P-07 HACCP score'!$B$3:$B$7,0),MATCH('D-14 Ernst'!E$2,'P-07 HACCP score'!$C$2:$E$2,0))</f>
        <v>0</v>
      </c>
      <c r="BC277" s="61">
        <f>INDEX('P-07 HACCP score'!$C$3:$E$7,MATCH(J277,'P-07 HACCP score'!$B$3:$B$7,0),MATCH('D-14 Ernst'!F$2,'P-07 HACCP score'!$C$2:$E$2,0))</f>
        <v>0</v>
      </c>
      <c r="BD277" s="61">
        <f>INDEX('P-07 HACCP score'!$C$3:$E$7,MATCH(K277,'P-07 HACCP score'!$B$3:$B$7,0),MATCH('D-14 Ernst'!G$2,'P-07 HACCP score'!$C$2:$E$2,0))</f>
        <v>0</v>
      </c>
      <c r="BE277" s="61">
        <f>INDEX('P-07 HACCP score'!$C$3:$E$7,MATCH(L277,'P-07 HACCP score'!$B$3:$B$7,0),MATCH('D-14 Ernst'!H$2,'P-07 HACCP score'!$C$2:$E$2,0))</f>
        <v>0</v>
      </c>
      <c r="BF277" s="56">
        <f>INDEX('P-07 HACCP score'!$C$3:$E$7,MATCH(M277,'P-07 HACCP score'!$B$3:$B$7,0),MATCH('D-14 Ernst'!I$2,'P-07 HACCP score'!$C$2:$E$2,0))</f>
        <v>0</v>
      </c>
      <c r="BG277" s="56">
        <f>INDEX('P-07 HACCP score'!$C$3:$E$7,MATCH(N277,'P-07 HACCP score'!$B$3:$B$7,0),MATCH('D-14 Ernst'!J$2,'P-07 HACCP score'!$C$2:$E$2,0))</f>
        <v>0</v>
      </c>
      <c r="BH277" s="56">
        <f>INDEX('P-07 HACCP score'!$C$3:$E$7,MATCH(O277,'P-07 HACCP score'!$B$3:$B$7,0),MATCH('D-14 Ernst'!K$2,'P-07 HACCP score'!$C$2:$E$2,0))</f>
        <v>9</v>
      </c>
      <c r="BI277" s="62">
        <f>INDEX('P-07 HACCP score'!$C$3:$E$7,MATCH(P277,'P-07 HACCP score'!$B$3:$B$7,0),MATCH('D-14 Ernst'!L$2,'P-07 HACCP score'!$C$2:$E$2,0))</f>
        <v>9</v>
      </c>
      <c r="BJ277" s="62">
        <f>INDEX('P-07 HACCP score'!$C$3:$E$7,MATCH(Q277,'P-07 HACCP score'!$B$3:$B$7,0),MATCH('D-14 Ernst'!M$2,'P-07 HACCP score'!$C$2:$E$2,0))</f>
        <v>1.5</v>
      </c>
      <c r="BK277" s="56">
        <f>INDEX('P-07 HACCP score'!$C$3:$E$7,MATCH(R277,'P-07 HACCP score'!$B$3:$B$7,0),MATCH('D-14 Ernst'!N$2,'P-07 HACCP score'!$C$2:$E$2,0))</f>
        <v>5</v>
      </c>
      <c r="BL277" s="56">
        <f>INDEX('P-07 HACCP score'!$C$3:$E$7,MATCH(S277,'P-07 HACCP score'!$B$3:$B$7,0),MATCH('D-14 Ernst'!O$2,'P-07 HACCP score'!$C$2:$E$2,0))</f>
        <v>0</v>
      </c>
      <c r="BM277" s="56">
        <f>INDEX('P-07 HACCP score'!$C$3:$E$7,MATCH(T277,'P-07 HACCP score'!$B$3:$B$7,0),MATCH('D-14 Ernst'!P$2,'P-07 HACCP score'!$C$2:$E$2,0))</f>
        <v>1.5</v>
      </c>
      <c r="BN277" s="56">
        <f>INDEX('P-07 HACCP score'!$C$3:$E$7,MATCH(U277,'P-07 HACCP score'!$B$3:$B$7,0),MATCH('D-14 Ernst'!Q$2,'P-07 HACCP score'!$C$2:$E$2,0))</f>
        <v>0</v>
      </c>
      <c r="BO277" s="56">
        <f>INDEX('P-07 HACCP score'!$C$3:$E$7,MATCH(V277,'P-07 HACCP score'!$B$3:$B$7,0),MATCH('D-14 Ernst'!R$2,'P-07 HACCP score'!$C$2:$E$2,0))</f>
        <v>0</v>
      </c>
      <c r="BP277" s="56">
        <f>INDEX('P-07 HACCP score'!$C$3:$E$7,MATCH(W277,'P-07 HACCP score'!$B$3:$B$7,0),MATCH('D-14 Ernst'!S$2,'P-07 HACCP score'!$C$2:$E$2,0))</f>
        <v>0</v>
      </c>
      <c r="BQ277" s="56" t="e">
        <f>INDEX('P-07 HACCP score'!$C$3:$E$7,MATCH(X277,'P-07 HACCP score'!$B$3:$B$7,0),MATCH('D-14 Ernst'!T$2,'P-07 HACCP score'!$C$2:$E$2,0))</f>
        <v>#N/A</v>
      </c>
      <c r="BR277" s="63">
        <f>INDEX('P-07 HACCP score'!$C$3:$E$7,MATCH(Y277,'P-07 HACCP score'!$B$3:$B$7,0),MATCH('D-14 Ernst'!U$2,'P-07 HACCP score'!$C$2:$E$2,0))</f>
        <v>0</v>
      </c>
      <c r="BS277" s="63">
        <f>INDEX('P-07 HACCP score'!$C$3:$E$7,MATCH(Z277,'P-07 HACCP score'!$B$3:$B$7,0),MATCH('D-14 Ernst'!V$2,'P-07 HACCP score'!$C$2:$E$2,0))</f>
        <v>0</v>
      </c>
      <c r="BT277" s="63">
        <f>INDEX('P-07 HACCP score'!$C$3:$E$7,MATCH(AA277,'P-07 HACCP score'!$B$3:$B$7,0),MATCH('D-14 Ernst'!W$2,'P-07 HACCP score'!$C$2:$E$2,0))</f>
        <v>0</v>
      </c>
      <c r="BU277" s="56">
        <f>INDEX('P-07 HACCP score'!$C$3:$E$7,MATCH(AB277,'P-07 HACCP score'!$B$3:$B$7,0),MATCH('D-14 Ernst'!X$2,'P-07 HACCP score'!$C$2:$E$2,0))</f>
        <v>0</v>
      </c>
      <c r="BV277" s="56">
        <f>INDEX('P-07 HACCP score'!$C$3:$E$7,MATCH(AC277,'P-07 HACCP score'!$B$3:$B$7,0),MATCH('D-14 Ernst'!Y$2,'P-07 HACCP score'!$C$2:$E$2,0))</f>
        <v>0</v>
      </c>
      <c r="BW277" s="56">
        <f>INDEX('P-07 HACCP score'!$C$3:$E$7,MATCH(AD277,'P-07 HACCP score'!$B$3:$B$7,0),MATCH('D-14 Ernst'!Z$2,'P-07 HACCP score'!$C$2:$E$2,0))</f>
        <v>0</v>
      </c>
      <c r="BX277" s="56">
        <f>INDEX('P-07 HACCP score'!$C$3:$E$7,MATCH(AE277,'P-07 HACCP score'!$B$3:$B$7,0),MATCH('D-14 Ernst'!AA$2,'P-07 HACCP score'!$C$2:$E$2,0))</f>
        <v>0</v>
      </c>
      <c r="BY277" s="56">
        <f>INDEX('P-07 HACCP score'!$C$3:$E$7,MATCH(AF277,'P-07 HACCP score'!$B$3:$B$7,0),MATCH('D-14 Ernst'!AB$2,'P-07 HACCP score'!$C$2:$E$2,0))</f>
        <v>0</v>
      </c>
      <c r="BZ277" s="56">
        <f>INDEX('P-07 HACCP score'!$C$3:$E$7,MATCH(AG277,'P-07 HACCP score'!$B$3:$B$7,0),MATCH('D-14 Ernst'!AC$2,'P-07 HACCP score'!$C$2:$E$2,0))</f>
        <v>0</v>
      </c>
      <c r="CA277" s="56">
        <f>INDEX('P-07 HACCP score'!$C$3:$E$7,MATCH(AH277,'P-07 HACCP score'!$B$3:$B$7,0),MATCH('D-14 Ernst'!AD$2,'P-07 HACCP score'!$C$2:$E$2,0))</f>
        <v>0</v>
      </c>
      <c r="CB277" s="56">
        <f>INDEX('P-07 HACCP score'!$C$3:$E$7,MATCH(AI277,'P-07 HACCP score'!$B$3:$B$7,0),MATCH('D-14 Ernst'!AE$2,'P-07 HACCP score'!$C$2:$E$2,0))</f>
        <v>0</v>
      </c>
      <c r="CC277" s="56">
        <f>INDEX('P-07 HACCP score'!$C$3:$E$7,MATCH(AJ277,'P-07 HACCP score'!$B$3:$B$7,0),MATCH('D-14 Ernst'!AF$2,'P-07 HACCP score'!$C$2:$E$2,0))</f>
        <v>0</v>
      </c>
      <c r="CD277" s="56">
        <f>INDEX('P-07 HACCP score'!$C$3:$E$7,MATCH(AK277,'P-07 HACCP score'!$B$3:$B$7,0),MATCH('D-14 Ernst'!AG$2,'P-07 HACCP score'!$C$2:$E$2,0))</f>
        <v>0</v>
      </c>
    </row>
    <row r="278" spans="1:82" x14ac:dyDescent="0.3">
      <c r="A278" s="48">
        <v>30820</v>
      </c>
      <c r="B278" s="51" t="s">
        <v>379</v>
      </c>
      <c r="C278" s="45" t="s">
        <v>160</v>
      </c>
      <c r="D278" s="39">
        <v>5</v>
      </c>
      <c r="E278" s="8"/>
      <c r="F278" s="7"/>
      <c r="G278" s="7"/>
      <c r="H278" s="7" t="str">
        <f>IF(COUNTIF(I278:M278,"H"),"H",
IF(COUNTIF(I278:M278,"M"),"M",
IF(COUNTIF(I278:M278,"L"),"L",
IF(COUNTIF(I278:M278,"B"),"B",""))))</f>
        <v/>
      </c>
      <c r="I278" s="10"/>
      <c r="J278" s="10"/>
      <c r="K278" s="10"/>
      <c r="L278" s="10"/>
      <c r="M278" s="10"/>
      <c r="N278" s="7"/>
      <c r="O278" s="7" t="str">
        <f>IF(COUNTIF(P278:Q278,"H"),"H",
IF(COUNTIF(P278:Q278,"M"),"M",
IF(COUNTIF(P278:Q278,"L"),"L",
IF(COUNTIF(P278:Q278,"B"),"B",""))))</f>
        <v>M</v>
      </c>
      <c r="P278" s="12" t="s">
        <v>102</v>
      </c>
      <c r="Q278" s="12" t="s">
        <v>83</v>
      </c>
      <c r="R278" s="7" t="s">
        <v>84</v>
      </c>
      <c r="S278" s="7"/>
      <c r="T278" s="7" t="s">
        <v>83</v>
      </c>
      <c r="U278" s="7"/>
      <c r="V278" s="7"/>
      <c r="W278" s="7"/>
      <c r="X278" s="7" t="str">
        <f>IF(COUNTIF(Y278:AA278,"H"),"H",
IF(COUNTIF(Y278:AA278,"M"),"M",
IF(COUNTIF(Y278:AA278,"L"),"L",
IF(COUNTIF(Y278:AA278,"B"),"B",""))))</f>
        <v/>
      </c>
      <c r="Y278" s="25"/>
      <c r="Z278" s="25"/>
      <c r="AA278" s="25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>
        <f>COUNTIF(AX278:BA278,5)+COUNTIF(BG278:BH278,5)+COUNTIF(BK278:BQ278,5)+COUNTIF(BU278:CD278,5)+COUNTIF(AX278:BA278,9)+COUNTIF(BG278:BH278,9)+COUNTIF(BK278:BQ278,9)+COUNTIF(BU278:CD278,9)</f>
        <v>2</v>
      </c>
      <c r="AM278" s="7">
        <f>COUNTIF(AX278:BA278,15)+COUNTIF(BG278:BH278,15)+COUNTIF(BK278:BQ278,15)+COUNTIF(BU278:CD278,15)+COUNTIF(AX278:BA278,25)+COUNTIF(BG278:BH278,25)+COUNTIF(BK278:BQ278,25)+COUNTIF(BU278:CD278,25)</f>
        <v>0</v>
      </c>
      <c r="AN278" s="7" t="str">
        <f>IF(AM278&gt;=1,"HIGH",IF(AL278&gt;=2,"MEDIUM","LOW"))</f>
        <v>MEDIUM</v>
      </c>
      <c r="AO278" s="7" t="str">
        <f>IF(AND(AM278=1,OR(H278="H",AB278="H"),TEXT(D278,0)&lt;&gt;"4"),"Y","N" )</f>
        <v>N</v>
      </c>
      <c r="AP278" s="7" t="s">
        <v>85</v>
      </c>
      <c r="AQ278" s="7" t="str">
        <f>IF(OR(AP278="Y",AO278="Y"),"MEDIUM",AN278)</f>
        <v>MEDIUM</v>
      </c>
      <c r="AR278" s="57" t="s">
        <v>84</v>
      </c>
      <c r="AS278" s="57" t="s">
        <v>86</v>
      </c>
      <c r="AT278" s="57" t="s">
        <v>85</v>
      </c>
      <c r="AU278" s="57" t="str">
        <f>IF(AND(AR278="H",AS278="S"),"Y",IF(OR(AND(AR278="L",AS278="S",AT278="Y"),AND(AR278="H",AS278="G",AT278="Y")),"Y","N"))</f>
        <v>N</v>
      </c>
      <c r="AW278" s="57" t="str">
        <f>IF(AU278="N",AQ278,IF(AQ278="LOW","MEDIUM","HIGH"))</f>
        <v>MEDIUM</v>
      </c>
      <c r="AX278" s="56">
        <f>INDEX('P-07 HACCP score'!$C$3:$E$7,MATCH(E278,'P-07 HACCP score'!$B$3:$B$7,0),MATCH('D-14 Ernst'!A$2,'P-07 HACCP score'!$C$2:$E$2,0))</f>
        <v>0</v>
      </c>
      <c r="AY278" s="56">
        <f>INDEX('P-07 HACCP score'!$C$3:$E$7,MATCH(F278,'P-07 HACCP score'!$B$3:$B$7,0),MATCH('D-14 Ernst'!B$2,'P-07 HACCP score'!$C$2:$E$2,0))</f>
        <v>0</v>
      </c>
      <c r="AZ278" s="56">
        <f>INDEX('P-07 HACCP score'!$C$3:$E$7,MATCH(G278,'P-07 HACCP score'!$B$3:$B$7,0),MATCH('D-14 Ernst'!C$2,'P-07 HACCP score'!$C$2:$E$2,0))</f>
        <v>0</v>
      </c>
      <c r="BA278" s="56" t="e">
        <f>INDEX('P-07 HACCP score'!$C$3:$E$7,MATCH(H278,'P-07 HACCP score'!$B$3:$B$7,0),MATCH('D-14 Ernst'!D$2,'P-07 HACCP score'!$C$2:$E$2,0))</f>
        <v>#N/A</v>
      </c>
      <c r="BB278" s="61">
        <f>INDEX('P-07 HACCP score'!$C$3:$E$7,MATCH(I278,'P-07 HACCP score'!$B$3:$B$7,0),MATCH('D-14 Ernst'!E$2,'P-07 HACCP score'!$C$2:$E$2,0))</f>
        <v>0</v>
      </c>
      <c r="BC278" s="61">
        <f>INDEX('P-07 HACCP score'!$C$3:$E$7,MATCH(J278,'P-07 HACCP score'!$B$3:$B$7,0),MATCH('D-14 Ernst'!F$2,'P-07 HACCP score'!$C$2:$E$2,0))</f>
        <v>0</v>
      </c>
      <c r="BD278" s="61">
        <f>INDEX('P-07 HACCP score'!$C$3:$E$7,MATCH(K278,'P-07 HACCP score'!$B$3:$B$7,0),MATCH('D-14 Ernst'!G$2,'P-07 HACCP score'!$C$2:$E$2,0))</f>
        <v>0</v>
      </c>
      <c r="BE278" s="61">
        <f>INDEX('P-07 HACCP score'!$C$3:$E$7,MATCH(L278,'P-07 HACCP score'!$B$3:$B$7,0),MATCH('D-14 Ernst'!H$2,'P-07 HACCP score'!$C$2:$E$2,0))</f>
        <v>0</v>
      </c>
      <c r="BF278" s="56">
        <f>INDEX('P-07 HACCP score'!$C$3:$E$7,MATCH(M278,'P-07 HACCP score'!$B$3:$B$7,0),MATCH('D-14 Ernst'!I$2,'P-07 HACCP score'!$C$2:$E$2,0))</f>
        <v>0</v>
      </c>
      <c r="BG278" s="56">
        <f>INDEX('P-07 HACCP score'!$C$3:$E$7,MATCH(N278,'P-07 HACCP score'!$B$3:$B$7,0),MATCH('D-14 Ernst'!J$2,'P-07 HACCP score'!$C$2:$E$2,0))</f>
        <v>0</v>
      </c>
      <c r="BH278" s="56">
        <f>INDEX('P-07 HACCP score'!$C$3:$E$7,MATCH(O278,'P-07 HACCP score'!$B$3:$B$7,0),MATCH('D-14 Ernst'!K$2,'P-07 HACCP score'!$C$2:$E$2,0))</f>
        <v>9</v>
      </c>
      <c r="BI278" s="62">
        <f>INDEX('P-07 HACCP score'!$C$3:$E$7,MATCH(P278,'P-07 HACCP score'!$B$3:$B$7,0),MATCH('D-14 Ernst'!L$2,'P-07 HACCP score'!$C$2:$E$2,0))</f>
        <v>9</v>
      </c>
      <c r="BJ278" s="62">
        <f>INDEX('P-07 HACCP score'!$C$3:$E$7,MATCH(Q278,'P-07 HACCP score'!$B$3:$B$7,0),MATCH('D-14 Ernst'!M$2,'P-07 HACCP score'!$C$2:$E$2,0))</f>
        <v>1.5</v>
      </c>
      <c r="BK278" s="56">
        <f>INDEX('P-07 HACCP score'!$C$3:$E$7,MATCH(R278,'P-07 HACCP score'!$B$3:$B$7,0),MATCH('D-14 Ernst'!N$2,'P-07 HACCP score'!$C$2:$E$2,0))</f>
        <v>5</v>
      </c>
      <c r="BL278" s="56">
        <f>INDEX('P-07 HACCP score'!$C$3:$E$7,MATCH(S278,'P-07 HACCP score'!$B$3:$B$7,0),MATCH('D-14 Ernst'!O$2,'P-07 HACCP score'!$C$2:$E$2,0))</f>
        <v>0</v>
      </c>
      <c r="BM278" s="56">
        <f>INDEX('P-07 HACCP score'!$C$3:$E$7,MATCH(T278,'P-07 HACCP score'!$B$3:$B$7,0),MATCH('D-14 Ernst'!P$2,'P-07 HACCP score'!$C$2:$E$2,0))</f>
        <v>1.5</v>
      </c>
      <c r="BN278" s="56">
        <f>INDEX('P-07 HACCP score'!$C$3:$E$7,MATCH(U278,'P-07 HACCP score'!$B$3:$B$7,0),MATCH('D-14 Ernst'!Q$2,'P-07 HACCP score'!$C$2:$E$2,0))</f>
        <v>0</v>
      </c>
      <c r="BO278" s="56">
        <f>INDEX('P-07 HACCP score'!$C$3:$E$7,MATCH(V278,'P-07 HACCP score'!$B$3:$B$7,0),MATCH('D-14 Ernst'!R$2,'P-07 HACCP score'!$C$2:$E$2,0))</f>
        <v>0</v>
      </c>
      <c r="BP278" s="56">
        <f>INDEX('P-07 HACCP score'!$C$3:$E$7,MATCH(W278,'P-07 HACCP score'!$B$3:$B$7,0),MATCH('D-14 Ernst'!S$2,'P-07 HACCP score'!$C$2:$E$2,0))</f>
        <v>0</v>
      </c>
      <c r="BQ278" s="56" t="e">
        <f>INDEX('P-07 HACCP score'!$C$3:$E$7,MATCH(X278,'P-07 HACCP score'!$B$3:$B$7,0),MATCH('D-14 Ernst'!T$2,'P-07 HACCP score'!$C$2:$E$2,0))</f>
        <v>#N/A</v>
      </c>
      <c r="BR278" s="63">
        <f>INDEX('P-07 HACCP score'!$C$3:$E$7,MATCH(Y278,'P-07 HACCP score'!$B$3:$B$7,0),MATCH('D-14 Ernst'!U$2,'P-07 HACCP score'!$C$2:$E$2,0))</f>
        <v>0</v>
      </c>
      <c r="BS278" s="63">
        <f>INDEX('P-07 HACCP score'!$C$3:$E$7,MATCH(Z278,'P-07 HACCP score'!$B$3:$B$7,0),MATCH('D-14 Ernst'!V$2,'P-07 HACCP score'!$C$2:$E$2,0))</f>
        <v>0</v>
      </c>
      <c r="BT278" s="63">
        <f>INDEX('P-07 HACCP score'!$C$3:$E$7,MATCH(AA278,'P-07 HACCP score'!$B$3:$B$7,0),MATCH('D-14 Ernst'!W$2,'P-07 HACCP score'!$C$2:$E$2,0))</f>
        <v>0</v>
      </c>
      <c r="BU278" s="56">
        <f>INDEX('P-07 HACCP score'!$C$3:$E$7,MATCH(AB278,'P-07 HACCP score'!$B$3:$B$7,0),MATCH('D-14 Ernst'!X$2,'P-07 HACCP score'!$C$2:$E$2,0))</f>
        <v>0</v>
      </c>
      <c r="BV278" s="56">
        <f>INDEX('P-07 HACCP score'!$C$3:$E$7,MATCH(AC278,'P-07 HACCP score'!$B$3:$B$7,0),MATCH('D-14 Ernst'!Y$2,'P-07 HACCP score'!$C$2:$E$2,0))</f>
        <v>0</v>
      </c>
      <c r="BW278" s="56">
        <f>INDEX('P-07 HACCP score'!$C$3:$E$7,MATCH(AD278,'P-07 HACCP score'!$B$3:$B$7,0),MATCH('D-14 Ernst'!Z$2,'P-07 HACCP score'!$C$2:$E$2,0))</f>
        <v>0</v>
      </c>
      <c r="BX278" s="56">
        <f>INDEX('P-07 HACCP score'!$C$3:$E$7,MATCH(AE278,'P-07 HACCP score'!$B$3:$B$7,0),MATCH('D-14 Ernst'!AA$2,'P-07 HACCP score'!$C$2:$E$2,0))</f>
        <v>0</v>
      </c>
      <c r="BY278" s="56">
        <f>INDEX('P-07 HACCP score'!$C$3:$E$7,MATCH(AF278,'P-07 HACCP score'!$B$3:$B$7,0),MATCH('D-14 Ernst'!AB$2,'P-07 HACCP score'!$C$2:$E$2,0))</f>
        <v>0</v>
      </c>
      <c r="BZ278" s="56">
        <f>INDEX('P-07 HACCP score'!$C$3:$E$7,MATCH(AG278,'P-07 HACCP score'!$B$3:$B$7,0),MATCH('D-14 Ernst'!AC$2,'P-07 HACCP score'!$C$2:$E$2,0))</f>
        <v>0</v>
      </c>
      <c r="CA278" s="56">
        <f>INDEX('P-07 HACCP score'!$C$3:$E$7,MATCH(AH278,'P-07 HACCP score'!$B$3:$B$7,0),MATCH('D-14 Ernst'!AD$2,'P-07 HACCP score'!$C$2:$E$2,0))</f>
        <v>0</v>
      </c>
      <c r="CB278" s="56">
        <f>INDEX('P-07 HACCP score'!$C$3:$E$7,MATCH(AI278,'P-07 HACCP score'!$B$3:$B$7,0),MATCH('D-14 Ernst'!AE$2,'P-07 HACCP score'!$C$2:$E$2,0))</f>
        <v>0</v>
      </c>
      <c r="CC278" s="56">
        <f>INDEX('P-07 HACCP score'!$C$3:$E$7,MATCH(AJ278,'P-07 HACCP score'!$B$3:$B$7,0),MATCH('D-14 Ernst'!AF$2,'P-07 HACCP score'!$C$2:$E$2,0))</f>
        <v>0</v>
      </c>
      <c r="CD278" s="56">
        <f>INDEX('P-07 HACCP score'!$C$3:$E$7,MATCH(AK278,'P-07 HACCP score'!$B$3:$B$7,0),MATCH('D-14 Ernst'!AG$2,'P-07 HACCP score'!$C$2:$E$2,0))</f>
        <v>0</v>
      </c>
    </row>
    <row r="279" spans="1:82" x14ac:dyDescent="0.3">
      <c r="A279" s="48">
        <v>30840</v>
      </c>
      <c r="B279" s="49" t="s">
        <v>381</v>
      </c>
      <c r="C279" s="45" t="s">
        <v>160</v>
      </c>
      <c r="D279" s="39">
        <v>5</v>
      </c>
      <c r="E279" s="8"/>
      <c r="F279" s="7"/>
      <c r="G279" s="7"/>
      <c r="H279" s="7" t="str">
        <f>IF(COUNTIF(I279:M279,"H"),"H",
IF(COUNTIF(I279:M279,"M"),"M",
IF(COUNTIF(I279:M279,"L"),"L",
IF(COUNTIF(I279:M279,"B"),"B",""))))</f>
        <v/>
      </c>
      <c r="I279" s="10"/>
      <c r="J279" s="10"/>
      <c r="K279" s="10"/>
      <c r="L279" s="10"/>
      <c r="M279" s="10"/>
      <c r="N279" s="7"/>
      <c r="O279" s="7" t="str">
        <f>IF(COUNTIF(P279:Q279,"H"),"H",
IF(COUNTIF(P279:Q279,"M"),"M",
IF(COUNTIF(P279:Q279,"L"),"L",
IF(COUNTIF(P279:Q279,"B"),"B",""))))</f>
        <v>M</v>
      </c>
      <c r="P279" s="12" t="s">
        <v>102</v>
      </c>
      <c r="Q279" s="12" t="s">
        <v>83</v>
      </c>
      <c r="R279" s="7" t="s">
        <v>84</v>
      </c>
      <c r="S279" s="7"/>
      <c r="T279" s="7" t="s">
        <v>83</v>
      </c>
      <c r="U279" s="7"/>
      <c r="V279" s="7"/>
      <c r="W279" s="7"/>
      <c r="X279" s="7" t="str">
        <f>IF(COUNTIF(Y279:AA279,"H"),"H",
IF(COUNTIF(Y279:AA279,"M"),"M",
IF(COUNTIF(Y279:AA279,"L"),"L",
IF(COUNTIF(Y279:AA279,"B"),"B",""))))</f>
        <v/>
      </c>
      <c r="Y279" s="25"/>
      <c r="Z279" s="25"/>
      <c r="AA279" s="25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>
        <f>COUNTIF(AX279:BA279,5)+COUNTIF(BG279:BH279,5)+COUNTIF(BK279:BQ279,5)+COUNTIF(BU279:CD279,5)+COUNTIF(AX279:BA279,9)+COUNTIF(BG279:BH279,9)+COUNTIF(BK279:BQ279,9)+COUNTIF(BU279:CD279,9)</f>
        <v>2</v>
      </c>
      <c r="AM279" s="7">
        <f>COUNTIF(AX279:BA279,15)+COUNTIF(BG279:BH279,15)+COUNTIF(BK279:BQ279,15)+COUNTIF(BU279:CD279,15)+COUNTIF(AX279:BA279,25)+COUNTIF(BG279:BH279,25)+COUNTIF(BK279:BQ279,25)+COUNTIF(BU279:CD279,25)</f>
        <v>0</v>
      </c>
      <c r="AN279" s="7" t="str">
        <f>IF(AM279&gt;=1,"HIGH",IF(AL279&gt;=2,"MEDIUM","LOW"))</f>
        <v>MEDIUM</v>
      </c>
      <c r="AO279" s="7" t="str">
        <f>IF(AND(AM279=1,OR(H279="H",AB279="H"),TEXT(D279,0)&lt;&gt;"4"),"Y","N" )</f>
        <v>N</v>
      </c>
      <c r="AP279" s="7" t="s">
        <v>85</v>
      </c>
      <c r="AQ279" s="7" t="str">
        <f>IF(OR(AP279="Y",AO279="Y"),"MEDIUM",AN279)</f>
        <v>MEDIUM</v>
      </c>
      <c r="AR279" s="57" t="s">
        <v>84</v>
      </c>
      <c r="AS279" s="57" t="s">
        <v>86</v>
      </c>
      <c r="AT279" s="57" t="s">
        <v>85</v>
      </c>
      <c r="AU279" s="57" t="str">
        <f>IF(AND(AR279="H",AS279="S"),"Y",IF(OR(AND(AR279="L",AS279="S",AT279="Y"),AND(AR279="H",AS279="G",AT279="Y")),"Y","N"))</f>
        <v>N</v>
      </c>
      <c r="AW279" s="57" t="str">
        <f>IF(AU279="N",AQ279,IF(AQ279="LOW","MEDIUM","HIGH"))</f>
        <v>MEDIUM</v>
      </c>
      <c r="AX279" s="56">
        <f>INDEX('P-07 HACCP score'!$C$3:$E$7,MATCH(E279,'P-07 HACCP score'!$B$3:$B$7,0),MATCH('D-14 Ernst'!A$2,'P-07 HACCP score'!$C$2:$E$2,0))</f>
        <v>0</v>
      </c>
      <c r="AY279" s="56">
        <f>INDEX('P-07 HACCP score'!$C$3:$E$7,MATCH(F279,'P-07 HACCP score'!$B$3:$B$7,0),MATCH('D-14 Ernst'!B$2,'P-07 HACCP score'!$C$2:$E$2,0))</f>
        <v>0</v>
      </c>
      <c r="AZ279" s="56">
        <f>INDEX('P-07 HACCP score'!$C$3:$E$7,MATCH(G279,'P-07 HACCP score'!$B$3:$B$7,0),MATCH('D-14 Ernst'!C$2,'P-07 HACCP score'!$C$2:$E$2,0))</f>
        <v>0</v>
      </c>
      <c r="BA279" s="56" t="e">
        <f>INDEX('P-07 HACCP score'!$C$3:$E$7,MATCH(H279,'P-07 HACCP score'!$B$3:$B$7,0),MATCH('D-14 Ernst'!D$2,'P-07 HACCP score'!$C$2:$E$2,0))</f>
        <v>#N/A</v>
      </c>
      <c r="BB279" s="61">
        <f>INDEX('P-07 HACCP score'!$C$3:$E$7,MATCH(I279,'P-07 HACCP score'!$B$3:$B$7,0),MATCH('D-14 Ernst'!E$2,'P-07 HACCP score'!$C$2:$E$2,0))</f>
        <v>0</v>
      </c>
      <c r="BC279" s="61">
        <f>INDEX('P-07 HACCP score'!$C$3:$E$7,MATCH(J279,'P-07 HACCP score'!$B$3:$B$7,0),MATCH('D-14 Ernst'!F$2,'P-07 HACCP score'!$C$2:$E$2,0))</f>
        <v>0</v>
      </c>
      <c r="BD279" s="61">
        <f>INDEX('P-07 HACCP score'!$C$3:$E$7,MATCH(K279,'P-07 HACCP score'!$B$3:$B$7,0),MATCH('D-14 Ernst'!G$2,'P-07 HACCP score'!$C$2:$E$2,0))</f>
        <v>0</v>
      </c>
      <c r="BE279" s="61">
        <f>INDEX('P-07 HACCP score'!$C$3:$E$7,MATCH(L279,'P-07 HACCP score'!$B$3:$B$7,0),MATCH('D-14 Ernst'!H$2,'P-07 HACCP score'!$C$2:$E$2,0))</f>
        <v>0</v>
      </c>
      <c r="BF279" s="56">
        <f>INDEX('P-07 HACCP score'!$C$3:$E$7,MATCH(M279,'P-07 HACCP score'!$B$3:$B$7,0),MATCH('D-14 Ernst'!I$2,'P-07 HACCP score'!$C$2:$E$2,0))</f>
        <v>0</v>
      </c>
      <c r="BG279" s="56">
        <f>INDEX('P-07 HACCP score'!$C$3:$E$7,MATCH(N279,'P-07 HACCP score'!$B$3:$B$7,0),MATCH('D-14 Ernst'!J$2,'P-07 HACCP score'!$C$2:$E$2,0))</f>
        <v>0</v>
      </c>
      <c r="BH279" s="56">
        <f>INDEX('P-07 HACCP score'!$C$3:$E$7,MATCH(O279,'P-07 HACCP score'!$B$3:$B$7,0),MATCH('D-14 Ernst'!K$2,'P-07 HACCP score'!$C$2:$E$2,0))</f>
        <v>9</v>
      </c>
      <c r="BI279" s="62">
        <f>INDEX('P-07 HACCP score'!$C$3:$E$7,MATCH(P279,'P-07 HACCP score'!$B$3:$B$7,0),MATCH('D-14 Ernst'!L$2,'P-07 HACCP score'!$C$2:$E$2,0))</f>
        <v>9</v>
      </c>
      <c r="BJ279" s="62">
        <f>INDEX('P-07 HACCP score'!$C$3:$E$7,MATCH(Q279,'P-07 HACCP score'!$B$3:$B$7,0),MATCH('D-14 Ernst'!M$2,'P-07 HACCP score'!$C$2:$E$2,0))</f>
        <v>1.5</v>
      </c>
      <c r="BK279" s="56">
        <f>INDEX('P-07 HACCP score'!$C$3:$E$7,MATCH(R279,'P-07 HACCP score'!$B$3:$B$7,0),MATCH('D-14 Ernst'!N$2,'P-07 HACCP score'!$C$2:$E$2,0))</f>
        <v>5</v>
      </c>
      <c r="BL279" s="56">
        <f>INDEX('P-07 HACCP score'!$C$3:$E$7,MATCH(S279,'P-07 HACCP score'!$B$3:$B$7,0),MATCH('D-14 Ernst'!O$2,'P-07 HACCP score'!$C$2:$E$2,0))</f>
        <v>0</v>
      </c>
      <c r="BM279" s="56">
        <f>INDEX('P-07 HACCP score'!$C$3:$E$7,MATCH(T279,'P-07 HACCP score'!$B$3:$B$7,0),MATCH('D-14 Ernst'!P$2,'P-07 HACCP score'!$C$2:$E$2,0))</f>
        <v>1.5</v>
      </c>
      <c r="BN279" s="56">
        <f>INDEX('P-07 HACCP score'!$C$3:$E$7,MATCH(U279,'P-07 HACCP score'!$B$3:$B$7,0),MATCH('D-14 Ernst'!Q$2,'P-07 HACCP score'!$C$2:$E$2,0))</f>
        <v>0</v>
      </c>
      <c r="BO279" s="56">
        <f>INDEX('P-07 HACCP score'!$C$3:$E$7,MATCH(V279,'P-07 HACCP score'!$B$3:$B$7,0),MATCH('D-14 Ernst'!R$2,'P-07 HACCP score'!$C$2:$E$2,0))</f>
        <v>0</v>
      </c>
      <c r="BP279" s="56">
        <f>INDEX('P-07 HACCP score'!$C$3:$E$7,MATCH(W279,'P-07 HACCP score'!$B$3:$B$7,0),MATCH('D-14 Ernst'!S$2,'P-07 HACCP score'!$C$2:$E$2,0))</f>
        <v>0</v>
      </c>
      <c r="BQ279" s="56" t="e">
        <f>INDEX('P-07 HACCP score'!$C$3:$E$7,MATCH(X279,'P-07 HACCP score'!$B$3:$B$7,0),MATCH('D-14 Ernst'!T$2,'P-07 HACCP score'!$C$2:$E$2,0))</f>
        <v>#N/A</v>
      </c>
      <c r="BR279" s="63">
        <f>INDEX('P-07 HACCP score'!$C$3:$E$7,MATCH(Y279,'P-07 HACCP score'!$B$3:$B$7,0),MATCH('D-14 Ernst'!U$2,'P-07 HACCP score'!$C$2:$E$2,0))</f>
        <v>0</v>
      </c>
      <c r="BS279" s="63">
        <f>INDEX('P-07 HACCP score'!$C$3:$E$7,MATCH(Z279,'P-07 HACCP score'!$B$3:$B$7,0),MATCH('D-14 Ernst'!V$2,'P-07 HACCP score'!$C$2:$E$2,0))</f>
        <v>0</v>
      </c>
      <c r="BT279" s="63">
        <f>INDEX('P-07 HACCP score'!$C$3:$E$7,MATCH(AA279,'P-07 HACCP score'!$B$3:$B$7,0),MATCH('D-14 Ernst'!W$2,'P-07 HACCP score'!$C$2:$E$2,0))</f>
        <v>0</v>
      </c>
      <c r="BU279" s="56">
        <f>INDEX('P-07 HACCP score'!$C$3:$E$7,MATCH(AB279,'P-07 HACCP score'!$B$3:$B$7,0),MATCH('D-14 Ernst'!X$2,'P-07 HACCP score'!$C$2:$E$2,0))</f>
        <v>0</v>
      </c>
      <c r="BV279" s="56">
        <f>INDEX('P-07 HACCP score'!$C$3:$E$7,MATCH(AC279,'P-07 HACCP score'!$B$3:$B$7,0),MATCH('D-14 Ernst'!Y$2,'P-07 HACCP score'!$C$2:$E$2,0))</f>
        <v>0</v>
      </c>
      <c r="BW279" s="56">
        <f>INDEX('P-07 HACCP score'!$C$3:$E$7,MATCH(AD279,'P-07 HACCP score'!$B$3:$B$7,0),MATCH('D-14 Ernst'!Z$2,'P-07 HACCP score'!$C$2:$E$2,0))</f>
        <v>0</v>
      </c>
      <c r="BX279" s="56">
        <f>INDEX('P-07 HACCP score'!$C$3:$E$7,MATCH(AE279,'P-07 HACCP score'!$B$3:$B$7,0),MATCH('D-14 Ernst'!AA$2,'P-07 HACCP score'!$C$2:$E$2,0))</f>
        <v>0</v>
      </c>
      <c r="BY279" s="56">
        <f>INDEX('P-07 HACCP score'!$C$3:$E$7,MATCH(AF279,'P-07 HACCP score'!$B$3:$B$7,0),MATCH('D-14 Ernst'!AB$2,'P-07 HACCP score'!$C$2:$E$2,0))</f>
        <v>0</v>
      </c>
      <c r="BZ279" s="56">
        <f>INDEX('P-07 HACCP score'!$C$3:$E$7,MATCH(AG279,'P-07 HACCP score'!$B$3:$B$7,0),MATCH('D-14 Ernst'!AC$2,'P-07 HACCP score'!$C$2:$E$2,0))</f>
        <v>0</v>
      </c>
      <c r="CA279" s="56">
        <f>INDEX('P-07 HACCP score'!$C$3:$E$7,MATCH(AH279,'P-07 HACCP score'!$B$3:$B$7,0),MATCH('D-14 Ernst'!AD$2,'P-07 HACCP score'!$C$2:$E$2,0))</f>
        <v>0</v>
      </c>
      <c r="CB279" s="56">
        <f>INDEX('P-07 HACCP score'!$C$3:$E$7,MATCH(AI279,'P-07 HACCP score'!$B$3:$B$7,0),MATCH('D-14 Ernst'!AE$2,'P-07 HACCP score'!$C$2:$E$2,0))</f>
        <v>0</v>
      </c>
      <c r="CC279" s="56">
        <f>INDEX('P-07 HACCP score'!$C$3:$E$7,MATCH(AJ279,'P-07 HACCP score'!$B$3:$B$7,0),MATCH('D-14 Ernst'!AF$2,'P-07 HACCP score'!$C$2:$E$2,0))</f>
        <v>0</v>
      </c>
      <c r="CD279" s="56">
        <f>INDEX('P-07 HACCP score'!$C$3:$E$7,MATCH(AK279,'P-07 HACCP score'!$B$3:$B$7,0),MATCH('D-14 Ernst'!AG$2,'P-07 HACCP score'!$C$2:$E$2,0))</f>
        <v>0</v>
      </c>
    </row>
    <row r="280" spans="1:82" x14ac:dyDescent="0.3">
      <c r="A280" s="50">
        <v>52506</v>
      </c>
      <c r="B280" s="51" t="s">
        <v>382</v>
      </c>
      <c r="C280" s="45" t="s">
        <v>90</v>
      </c>
      <c r="D280" s="39">
        <v>3</v>
      </c>
      <c r="E280" s="8" t="s">
        <v>83</v>
      </c>
      <c r="F280" s="7"/>
      <c r="G280" s="30" t="s">
        <v>83</v>
      </c>
      <c r="H280" s="7" t="str">
        <f>IF(COUNTIF(I280:M280,"H"),"H",
IF(COUNTIF(I280:M280,"M"),"M",
IF(COUNTIF(I280:M280,"L"),"L",
IF(COUNTIF(I280:M280,"B"),"B",""))))</f>
        <v>L</v>
      </c>
      <c r="I280" s="92" t="s">
        <v>83</v>
      </c>
      <c r="J280" s="10" t="s">
        <v>84</v>
      </c>
      <c r="K280" s="10"/>
      <c r="L280" s="10"/>
      <c r="M280" s="10"/>
      <c r="N280" s="7"/>
      <c r="O280" s="7" t="str">
        <f>IF(COUNTIF(P280:Q280,"H"),"H",
IF(COUNTIF(P280:Q280,"M"),"M",
IF(COUNTIF(P280:Q280,"L"),"L",
IF(COUNTIF(P280:Q280,"B"),"B",""))))</f>
        <v>L</v>
      </c>
      <c r="P280" s="12" t="s">
        <v>84</v>
      </c>
      <c r="Q280" s="12"/>
      <c r="R280" s="7" t="s">
        <v>84</v>
      </c>
      <c r="S280" s="7" t="s">
        <v>83</v>
      </c>
      <c r="T280" s="7" t="s">
        <v>83</v>
      </c>
      <c r="U280" s="7"/>
      <c r="V280" s="7"/>
      <c r="W280" s="7"/>
      <c r="X280" s="7" t="str">
        <f>IF(COUNTIF(Y280:AA280,"H"),"H",
IF(COUNTIF(Y280:AA280,"M"),"M",
IF(COUNTIF(Y280:AA280,"L"),"L",
IF(COUNTIF(Y280:AA280,"B"),"B",""))))</f>
        <v/>
      </c>
      <c r="Y280" s="25"/>
      <c r="Z280" s="25"/>
      <c r="AA280" s="25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>
        <f>COUNTIF(AX280:BA280,5)+COUNTIF(BG280:BH280,5)+COUNTIF(BK280:BQ280,5)+COUNTIF(BU280:CD280,5)+COUNTIF(AX280:BA280,9)+COUNTIF(BG280:BH280,9)+COUNTIF(BK280:BQ280,9)+COUNTIF(BU280:CD280,9)</f>
        <v>1</v>
      </c>
      <c r="AM280" s="7">
        <f>COUNTIF(AX280:BA280,15)+COUNTIF(BG280:BH280,15)+COUNTIF(BK280:BQ280,15)+COUNTIF(BU280:CD280,15)+COUNTIF(AX280:BA280,25)+COUNTIF(BG280:BH280,25)+COUNTIF(BK280:BQ280,25)+COUNTIF(BU280:CD280,25)</f>
        <v>0</v>
      </c>
      <c r="AN280" s="7" t="str">
        <f>IF(AM280&gt;=1,"HIGH",IF(AL280&gt;=2,"MEDIUM","LOW"))</f>
        <v>LOW</v>
      </c>
      <c r="AO280" s="7" t="str">
        <f>IF(AND(AM280=1,OR(H280="H",AB280="H"),TEXT(D280,0)&lt;&gt;"4"),"Y","N" )</f>
        <v>N</v>
      </c>
      <c r="AP280" s="7" t="s">
        <v>85</v>
      </c>
      <c r="AQ280" s="7" t="str">
        <f>IF(OR(AP280="Y",AO280="Y"),"MEDIUM",AN280)</f>
        <v>LOW</v>
      </c>
      <c r="AR280" s="57" t="s">
        <v>92</v>
      </c>
      <c r="AS280" s="57" t="s">
        <v>85</v>
      </c>
      <c r="AT280" s="57" t="s">
        <v>85</v>
      </c>
      <c r="AU280" s="57" t="s">
        <v>85</v>
      </c>
      <c r="AW280" s="57" t="str">
        <f>IF(AU280="N",AQ280,IF(AQ280="LOW","MEDIUM","HIGH"))</f>
        <v>LOW</v>
      </c>
      <c r="AX280" s="56">
        <f>INDEX('P-07 HACCP score'!$C$3:$E$7,MATCH(E280,'P-07 HACCP score'!$B$3:$B$7,0),MATCH('D-14 Ernst'!A$2,'P-07 HACCP score'!$C$2:$E$2,0))</f>
        <v>1.5</v>
      </c>
      <c r="AY280" s="56">
        <f>INDEX('P-07 HACCP score'!$C$3:$E$7,MATCH(F280,'P-07 HACCP score'!$B$3:$B$7,0),MATCH('D-14 Ernst'!B$2,'P-07 HACCP score'!$C$2:$E$2,0))</f>
        <v>0</v>
      </c>
      <c r="AZ280" s="56">
        <f>INDEX('P-07 HACCP score'!$C$3:$E$7,MATCH(G280,'P-07 HACCP score'!$B$3:$B$7,0),MATCH('D-14 Ernst'!C$2,'P-07 HACCP score'!$C$2:$E$2,0))</f>
        <v>2.5</v>
      </c>
      <c r="BA280" s="56">
        <f>INDEX('P-07 HACCP score'!$C$3:$E$7,MATCH(H280,'P-07 HACCP score'!$B$3:$B$7,0),MATCH('D-14 Ernst'!D$2,'P-07 HACCP score'!$C$2:$E$2,0))</f>
        <v>3</v>
      </c>
      <c r="BB280" s="61">
        <f>INDEX('P-07 HACCP score'!$C$3:$E$7,MATCH(I280,'P-07 HACCP score'!$B$3:$B$7,0),MATCH('D-14 Ernst'!E$2,'P-07 HACCP score'!$C$2:$E$2,0))</f>
        <v>1.5</v>
      </c>
      <c r="BC280" s="61">
        <f>INDEX('P-07 HACCP score'!$C$3:$E$7,MATCH(J280,'P-07 HACCP score'!$B$3:$B$7,0),MATCH('D-14 Ernst'!F$2,'P-07 HACCP score'!$C$2:$E$2,0))</f>
        <v>3</v>
      </c>
      <c r="BD280" s="61">
        <f>INDEX('P-07 HACCP score'!$C$3:$E$7,MATCH(K280,'P-07 HACCP score'!$B$3:$B$7,0),MATCH('D-14 Ernst'!G$2,'P-07 HACCP score'!$C$2:$E$2,0))</f>
        <v>0</v>
      </c>
      <c r="BE280" s="61">
        <f>INDEX('P-07 HACCP score'!$C$3:$E$7,MATCH(L280,'P-07 HACCP score'!$B$3:$B$7,0),MATCH('D-14 Ernst'!H$2,'P-07 HACCP score'!$C$2:$E$2,0))</f>
        <v>0</v>
      </c>
      <c r="BF280" s="56">
        <f>INDEX('P-07 HACCP score'!$C$3:$E$7,MATCH(M280,'P-07 HACCP score'!$B$3:$B$7,0),MATCH('D-14 Ernst'!I$2,'P-07 HACCP score'!$C$2:$E$2,0))</f>
        <v>0</v>
      </c>
      <c r="BG280" s="56">
        <f>INDEX('P-07 HACCP score'!$C$3:$E$7,MATCH(N280,'P-07 HACCP score'!$B$3:$B$7,0),MATCH('D-14 Ernst'!J$2,'P-07 HACCP score'!$C$2:$E$2,0))</f>
        <v>0</v>
      </c>
      <c r="BH280" s="56">
        <f>INDEX('P-07 HACCP score'!$C$3:$E$7,MATCH(O280,'P-07 HACCP score'!$B$3:$B$7,0),MATCH('D-14 Ernst'!K$2,'P-07 HACCP score'!$C$2:$E$2,0))</f>
        <v>3</v>
      </c>
      <c r="BI280" s="62">
        <f>INDEX('P-07 HACCP score'!$C$3:$E$7,MATCH(P280,'P-07 HACCP score'!$B$3:$B$7,0),MATCH('D-14 Ernst'!L$2,'P-07 HACCP score'!$C$2:$E$2,0))</f>
        <v>3</v>
      </c>
      <c r="BJ280" s="62">
        <f>INDEX('P-07 HACCP score'!$C$3:$E$7,MATCH(Q280,'P-07 HACCP score'!$B$3:$B$7,0),MATCH('D-14 Ernst'!M$2,'P-07 HACCP score'!$C$2:$E$2,0))</f>
        <v>0</v>
      </c>
      <c r="BK280" s="56">
        <f>INDEX('P-07 HACCP score'!$C$3:$E$7,MATCH(R280,'P-07 HACCP score'!$B$3:$B$7,0),MATCH('D-14 Ernst'!N$2,'P-07 HACCP score'!$C$2:$E$2,0))</f>
        <v>5</v>
      </c>
      <c r="BL280" s="56">
        <f>INDEX('P-07 HACCP score'!$C$3:$E$7,MATCH(S280,'P-07 HACCP score'!$B$3:$B$7,0),MATCH('D-14 Ernst'!O$2,'P-07 HACCP score'!$C$2:$E$2,0))</f>
        <v>0.5</v>
      </c>
      <c r="BM280" s="56">
        <f>INDEX('P-07 HACCP score'!$C$3:$E$7,MATCH(T280,'P-07 HACCP score'!$B$3:$B$7,0),MATCH('D-14 Ernst'!P$2,'P-07 HACCP score'!$C$2:$E$2,0))</f>
        <v>1.5</v>
      </c>
      <c r="BN280" s="56">
        <f>INDEX('P-07 HACCP score'!$C$3:$E$7,MATCH(U280,'P-07 HACCP score'!$B$3:$B$7,0),MATCH('D-14 Ernst'!Q$2,'P-07 HACCP score'!$C$2:$E$2,0))</f>
        <v>0</v>
      </c>
      <c r="BO280" s="56">
        <f>INDEX('P-07 HACCP score'!$C$3:$E$7,MATCH(V280,'P-07 HACCP score'!$B$3:$B$7,0),MATCH('D-14 Ernst'!R$2,'P-07 HACCP score'!$C$2:$E$2,0))</f>
        <v>0</v>
      </c>
      <c r="BP280" s="56">
        <f>INDEX('P-07 HACCP score'!$C$3:$E$7,MATCH(W280,'P-07 HACCP score'!$B$3:$B$7,0),MATCH('D-14 Ernst'!S$2,'P-07 HACCP score'!$C$2:$E$2,0))</f>
        <v>0</v>
      </c>
      <c r="BQ280" s="56" t="e">
        <f>INDEX('P-07 HACCP score'!$C$3:$E$7,MATCH(X280,'P-07 HACCP score'!$B$3:$B$7,0),MATCH('D-14 Ernst'!T$2,'P-07 HACCP score'!$C$2:$E$2,0))</f>
        <v>#N/A</v>
      </c>
      <c r="BR280" s="63">
        <f>INDEX('P-07 HACCP score'!$C$3:$E$7,MATCH(Y280,'P-07 HACCP score'!$B$3:$B$7,0),MATCH('D-14 Ernst'!U$2,'P-07 HACCP score'!$C$2:$E$2,0))</f>
        <v>0</v>
      </c>
      <c r="BS280" s="63">
        <f>INDEX('P-07 HACCP score'!$C$3:$E$7,MATCH(Z280,'P-07 HACCP score'!$B$3:$B$7,0),MATCH('D-14 Ernst'!V$2,'P-07 HACCP score'!$C$2:$E$2,0))</f>
        <v>0</v>
      </c>
      <c r="BT280" s="63">
        <f>INDEX('P-07 HACCP score'!$C$3:$E$7,MATCH(AA280,'P-07 HACCP score'!$B$3:$B$7,0),MATCH('D-14 Ernst'!W$2,'P-07 HACCP score'!$C$2:$E$2,0))</f>
        <v>0</v>
      </c>
      <c r="BU280" s="56">
        <f>INDEX('P-07 HACCP score'!$C$3:$E$7,MATCH(AB280,'P-07 HACCP score'!$B$3:$B$7,0),MATCH('D-14 Ernst'!X$2,'P-07 HACCP score'!$C$2:$E$2,0))</f>
        <v>0</v>
      </c>
      <c r="BV280" s="56">
        <f>INDEX('P-07 HACCP score'!$C$3:$E$7,MATCH(AC280,'P-07 HACCP score'!$B$3:$B$7,0),MATCH('D-14 Ernst'!Y$2,'P-07 HACCP score'!$C$2:$E$2,0))</f>
        <v>0</v>
      </c>
      <c r="BW280" s="56">
        <f>INDEX('P-07 HACCP score'!$C$3:$E$7,MATCH(AD280,'P-07 HACCP score'!$B$3:$B$7,0),MATCH('D-14 Ernst'!Z$2,'P-07 HACCP score'!$C$2:$E$2,0))</f>
        <v>0</v>
      </c>
      <c r="BX280" s="56">
        <f>INDEX('P-07 HACCP score'!$C$3:$E$7,MATCH(AE280,'P-07 HACCP score'!$B$3:$B$7,0),MATCH('D-14 Ernst'!AA$2,'P-07 HACCP score'!$C$2:$E$2,0))</f>
        <v>0</v>
      </c>
      <c r="BY280" s="56">
        <f>INDEX('P-07 HACCP score'!$C$3:$E$7,MATCH(AF280,'P-07 HACCP score'!$B$3:$B$7,0),MATCH('D-14 Ernst'!AB$2,'P-07 HACCP score'!$C$2:$E$2,0))</f>
        <v>0</v>
      </c>
      <c r="BZ280" s="56">
        <f>INDEX('P-07 HACCP score'!$C$3:$E$7,MATCH(AG280,'P-07 HACCP score'!$B$3:$B$7,0),MATCH('D-14 Ernst'!AC$2,'P-07 HACCP score'!$C$2:$E$2,0))</f>
        <v>0</v>
      </c>
      <c r="CA280" s="56">
        <f>INDEX('P-07 HACCP score'!$C$3:$E$7,MATCH(AH280,'P-07 HACCP score'!$B$3:$B$7,0),MATCH('D-14 Ernst'!AD$2,'P-07 HACCP score'!$C$2:$E$2,0))</f>
        <v>0</v>
      </c>
      <c r="CB280" s="56">
        <f>INDEX('P-07 HACCP score'!$C$3:$E$7,MATCH(AI280,'P-07 HACCP score'!$B$3:$B$7,0),MATCH('D-14 Ernst'!AE$2,'P-07 HACCP score'!$C$2:$E$2,0))</f>
        <v>0</v>
      </c>
      <c r="CC280" s="56">
        <f>INDEX('P-07 HACCP score'!$C$3:$E$7,MATCH(AJ280,'P-07 HACCP score'!$B$3:$B$7,0),MATCH('D-14 Ernst'!AF$2,'P-07 HACCP score'!$C$2:$E$2,0))</f>
        <v>0</v>
      </c>
      <c r="CD280" s="56">
        <f>INDEX('P-07 HACCP score'!$C$3:$E$7,MATCH(AK280,'P-07 HACCP score'!$B$3:$B$7,0),MATCH('D-14 Ernst'!AG$2,'P-07 HACCP score'!$C$2:$E$2,0))</f>
        <v>0</v>
      </c>
    </row>
    <row r="281" spans="1:82" x14ac:dyDescent="0.3">
      <c r="A281" s="50">
        <v>52508</v>
      </c>
      <c r="B281" s="51" t="s">
        <v>383</v>
      </c>
      <c r="C281" s="45" t="s">
        <v>90</v>
      </c>
      <c r="D281" s="39">
        <v>3</v>
      </c>
      <c r="E281" s="8" t="s">
        <v>83</v>
      </c>
      <c r="F281" s="7"/>
      <c r="G281" s="7" t="s">
        <v>84</v>
      </c>
      <c r="H281" s="7" t="str">
        <f>IF(COUNTIF(I281:M281,"H"),"H",
IF(COUNTIF(I281:M281,"M"),"M",
IF(COUNTIF(I281:M281,"L"),"L",
IF(COUNTIF(I281:M281,"B"),"B",""))))</f>
        <v>L</v>
      </c>
      <c r="I281" s="10" t="s">
        <v>84</v>
      </c>
      <c r="J281" s="10" t="s">
        <v>84</v>
      </c>
      <c r="K281" s="10"/>
      <c r="L281" s="10"/>
      <c r="M281" s="10"/>
      <c r="N281" s="7"/>
      <c r="O281" s="7" t="str">
        <f>IF(COUNTIF(P281:Q281,"H"),"H",
IF(COUNTIF(P281:Q281,"M"),"M",
IF(COUNTIF(P281:Q281,"L"),"L",
IF(COUNTIF(P281:Q281,"B"),"B",""))))</f>
        <v>L</v>
      </c>
      <c r="P281" s="12" t="s">
        <v>84</v>
      </c>
      <c r="Q281" s="12"/>
      <c r="R281" s="7" t="s">
        <v>84</v>
      </c>
      <c r="S281" s="7"/>
      <c r="T281" s="7" t="s">
        <v>83</v>
      </c>
      <c r="U281" s="7"/>
      <c r="V281" s="7"/>
      <c r="W281" s="7"/>
      <c r="X281" s="7" t="str">
        <f>IF(COUNTIF(Y281:AA281,"H"),"H",
IF(COUNTIF(Y281:AA281,"M"),"M",
IF(COUNTIF(Y281:AA281,"L"),"L",
IF(COUNTIF(Y281:AA281,"B"),"B",""))))</f>
        <v/>
      </c>
      <c r="Y281" s="25"/>
      <c r="Z281" s="25"/>
      <c r="AA281" s="25"/>
      <c r="AB281" s="7" t="s">
        <v>83</v>
      </c>
      <c r="AC281" s="7"/>
      <c r="AD281" s="7"/>
      <c r="AE281" s="7"/>
      <c r="AF281" s="7"/>
      <c r="AG281" s="7"/>
      <c r="AH281" s="7"/>
      <c r="AI281" s="7"/>
      <c r="AJ281" s="7"/>
      <c r="AK281" s="7"/>
      <c r="AL281" s="7">
        <f>COUNTIF(AX281:BA281,5)+COUNTIF(BG281:BH281,5)+COUNTIF(BK281:BQ281,5)+COUNTIF(BU281:CD281,5)+COUNTIF(AX281:BA281,9)+COUNTIF(BG281:BH281,9)+COUNTIF(BK281:BQ281,9)+COUNTIF(BU281:CD281,9)</f>
        <v>2</v>
      </c>
      <c r="AM281" s="7">
        <f>COUNTIF(AX281:BA281,15)+COUNTIF(BG281:BH281,15)+COUNTIF(BK281:BQ281,15)+COUNTIF(BU281:CD281,15)+COUNTIF(AX281:BA281,25)+COUNTIF(BG281:BH281,25)+COUNTIF(BK281:BQ281,25)+COUNTIF(BU281:CD281,25)</f>
        <v>0</v>
      </c>
      <c r="AN281" s="7" t="str">
        <f>IF(AM281&gt;=1,"HIGH",IF(AL281&gt;=2,"MEDIUM","LOW"))</f>
        <v>MEDIUM</v>
      </c>
      <c r="AO281" s="7" t="str">
        <f>IF(AND(AM281=1,OR(H281="H",AB281="H"),TEXT(D281,0)&lt;&gt;"4"),"Y","N" )</f>
        <v>N</v>
      </c>
      <c r="AP281" s="7" t="s">
        <v>85</v>
      </c>
      <c r="AQ281" s="7" t="str">
        <f>IF(OR(AP281="Y",AO281="Y"),"MEDIUM",AN281)</f>
        <v>MEDIUM</v>
      </c>
      <c r="AR281" s="57" t="s">
        <v>84</v>
      </c>
      <c r="AS281" s="57" t="s">
        <v>86</v>
      </c>
      <c r="AT281" s="57" t="s">
        <v>85</v>
      </c>
      <c r="AU281" s="57" t="str">
        <f>IF(AND(AR281="H",AS281="S"),"Y",IF(OR(AND(AR281="L",AS281="S",AT281="Y"),AND(AR281="H",AS281="G",AT281="Y")),"Y","N"))</f>
        <v>N</v>
      </c>
      <c r="AW281" s="57" t="str">
        <f>IF(AU281="N",AQ281,IF(AQ281="LOW","MEDIUM","HIGH"))</f>
        <v>MEDIUM</v>
      </c>
      <c r="AX281" s="56">
        <f>INDEX('P-07 HACCP score'!$C$3:$E$7,MATCH(E281,'P-07 HACCP score'!$B$3:$B$7,0),MATCH('D-14 Ernst'!A$2,'P-07 HACCP score'!$C$2:$E$2,0))</f>
        <v>1.5</v>
      </c>
      <c r="AY281" s="56">
        <f>INDEX('P-07 HACCP score'!$C$3:$E$7,MATCH(F281,'P-07 HACCP score'!$B$3:$B$7,0),MATCH('D-14 Ernst'!B$2,'P-07 HACCP score'!$C$2:$E$2,0))</f>
        <v>0</v>
      </c>
      <c r="AZ281" s="56">
        <f>INDEX('P-07 HACCP score'!$C$3:$E$7,MATCH(G281,'P-07 HACCP score'!$B$3:$B$7,0),MATCH('D-14 Ernst'!C$2,'P-07 HACCP score'!$C$2:$E$2,0))</f>
        <v>5</v>
      </c>
      <c r="BA281" s="56">
        <f>INDEX('P-07 HACCP score'!$C$3:$E$7,MATCH(H281,'P-07 HACCP score'!$B$3:$B$7,0),MATCH('D-14 Ernst'!D$2,'P-07 HACCP score'!$C$2:$E$2,0))</f>
        <v>3</v>
      </c>
      <c r="BB281" s="61">
        <f>INDEX('P-07 HACCP score'!$C$3:$E$7,MATCH(I281,'P-07 HACCP score'!$B$3:$B$7,0),MATCH('D-14 Ernst'!E$2,'P-07 HACCP score'!$C$2:$E$2,0))</f>
        <v>3</v>
      </c>
      <c r="BC281" s="61">
        <f>INDEX('P-07 HACCP score'!$C$3:$E$7,MATCH(J281,'P-07 HACCP score'!$B$3:$B$7,0),MATCH('D-14 Ernst'!F$2,'P-07 HACCP score'!$C$2:$E$2,0))</f>
        <v>3</v>
      </c>
      <c r="BD281" s="61">
        <f>INDEX('P-07 HACCP score'!$C$3:$E$7,MATCH(K281,'P-07 HACCP score'!$B$3:$B$7,0),MATCH('D-14 Ernst'!G$2,'P-07 HACCP score'!$C$2:$E$2,0))</f>
        <v>0</v>
      </c>
      <c r="BE281" s="61">
        <f>INDEX('P-07 HACCP score'!$C$3:$E$7,MATCH(L281,'P-07 HACCP score'!$B$3:$B$7,0),MATCH('D-14 Ernst'!H$2,'P-07 HACCP score'!$C$2:$E$2,0))</f>
        <v>0</v>
      </c>
      <c r="BF281" s="56">
        <f>INDEX('P-07 HACCP score'!$C$3:$E$7,MATCH(M281,'P-07 HACCP score'!$B$3:$B$7,0),MATCH('D-14 Ernst'!I$2,'P-07 HACCP score'!$C$2:$E$2,0))</f>
        <v>0</v>
      </c>
      <c r="BG281" s="56">
        <f>INDEX('P-07 HACCP score'!$C$3:$E$7,MATCH(N281,'P-07 HACCP score'!$B$3:$B$7,0),MATCH('D-14 Ernst'!J$2,'P-07 HACCP score'!$C$2:$E$2,0))</f>
        <v>0</v>
      </c>
      <c r="BH281" s="56">
        <f>INDEX('P-07 HACCP score'!$C$3:$E$7,MATCH(O281,'P-07 HACCP score'!$B$3:$B$7,0),MATCH('D-14 Ernst'!K$2,'P-07 HACCP score'!$C$2:$E$2,0))</f>
        <v>3</v>
      </c>
      <c r="BI281" s="62">
        <f>INDEX('P-07 HACCP score'!$C$3:$E$7,MATCH(P281,'P-07 HACCP score'!$B$3:$B$7,0),MATCH('D-14 Ernst'!L$2,'P-07 HACCP score'!$C$2:$E$2,0))</f>
        <v>3</v>
      </c>
      <c r="BJ281" s="62">
        <f>INDEX('P-07 HACCP score'!$C$3:$E$7,MATCH(Q281,'P-07 HACCP score'!$B$3:$B$7,0),MATCH('D-14 Ernst'!M$2,'P-07 HACCP score'!$C$2:$E$2,0))</f>
        <v>0</v>
      </c>
      <c r="BK281" s="56">
        <f>INDEX('P-07 HACCP score'!$C$3:$E$7,MATCH(R281,'P-07 HACCP score'!$B$3:$B$7,0),MATCH('D-14 Ernst'!N$2,'P-07 HACCP score'!$C$2:$E$2,0))</f>
        <v>5</v>
      </c>
      <c r="BL281" s="56">
        <f>INDEX('P-07 HACCP score'!$C$3:$E$7,MATCH(S281,'P-07 HACCP score'!$B$3:$B$7,0),MATCH('D-14 Ernst'!O$2,'P-07 HACCP score'!$C$2:$E$2,0))</f>
        <v>0</v>
      </c>
      <c r="BM281" s="56">
        <f>INDEX('P-07 HACCP score'!$C$3:$E$7,MATCH(T281,'P-07 HACCP score'!$B$3:$B$7,0),MATCH('D-14 Ernst'!P$2,'P-07 HACCP score'!$C$2:$E$2,0))</f>
        <v>1.5</v>
      </c>
      <c r="BN281" s="56">
        <f>INDEX('P-07 HACCP score'!$C$3:$E$7,MATCH(U281,'P-07 HACCP score'!$B$3:$B$7,0),MATCH('D-14 Ernst'!Q$2,'P-07 HACCP score'!$C$2:$E$2,0))</f>
        <v>0</v>
      </c>
      <c r="BO281" s="56">
        <f>INDEX('P-07 HACCP score'!$C$3:$E$7,MATCH(V281,'P-07 HACCP score'!$B$3:$B$7,0),MATCH('D-14 Ernst'!R$2,'P-07 HACCP score'!$C$2:$E$2,0))</f>
        <v>0</v>
      </c>
      <c r="BP281" s="56">
        <f>INDEX('P-07 HACCP score'!$C$3:$E$7,MATCH(W281,'P-07 HACCP score'!$B$3:$B$7,0),MATCH('D-14 Ernst'!S$2,'P-07 HACCP score'!$C$2:$E$2,0))</f>
        <v>0</v>
      </c>
      <c r="BQ281" s="56" t="e">
        <f>INDEX('P-07 HACCP score'!$C$3:$E$7,MATCH(X281,'P-07 HACCP score'!$B$3:$B$7,0),MATCH('D-14 Ernst'!T$2,'P-07 HACCP score'!$C$2:$E$2,0))</f>
        <v>#N/A</v>
      </c>
      <c r="BR281" s="63">
        <f>INDEX('P-07 HACCP score'!$C$3:$E$7,MATCH(Y281,'P-07 HACCP score'!$B$3:$B$7,0),MATCH('D-14 Ernst'!U$2,'P-07 HACCP score'!$C$2:$E$2,0))</f>
        <v>0</v>
      </c>
      <c r="BS281" s="63">
        <f>INDEX('P-07 HACCP score'!$C$3:$E$7,MATCH(Z281,'P-07 HACCP score'!$B$3:$B$7,0),MATCH('D-14 Ernst'!V$2,'P-07 HACCP score'!$C$2:$E$2,0))</f>
        <v>0</v>
      </c>
      <c r="BT281" s="63">
        <f>INDEX('P-07 HACCP score'!$C$3:$E$7,MATCH(AA281,'P-07 HACCP score'!$B$3:$B$7,0),MATCH('D-14 Ernst'!W$2,'P-07 HACCP score'!$C$2:$E$2,0))</f>
        <v>0</v>
      </c>
      <c r="BU281" s="56">
        <f>INDEX('P-07 HACCP score'!$C$3:$E$7,MATCH(AB281,'P-07 HACCP score'!$B$3:$B$7,0),MATCH('D-14 Ernst'!X$2,'P-07 HACCP score'!$C$2:$E$2,0))</f>
        <v>1.5</v>
      </c>
      <c r="BV281" s="56">
        <f>INDEX('P-07 HACCP score'!$C$3:$E$7,MATCH(AC281,'P-07 HACCP score'!$B$3:$B$7,0),MATCH('D-14 Ernst'!Y$2,'P-07 HACCP score'!$C$2:$E$2,0))</f>
        <v>0</v>
      </c>
      <c r="BW281" s="56">
        <f>INDEX('P-07 HACCP score'!$C$3:$E$7,MATCH(AD281,'P-07 HACCP score'!$B$3:$B$7,0),MATCH('D-14 Ernst'!Z$2,'P-07 HACCP score'!$C$2:$E$2,0))</f>
        <v>0</v>
      </c>
      <c r="BX281" s="56">
        <f>INDEX('P-07 HACCP score'!$C$3:$E$7,MATCH(AE281,'P-07 HACCP score'!$B$3:$B$7,0),MATCH('D-14 Ernst'!AA$2,'P-07 HACCP score'!$C$2:$E$2,0))</f>
        <v>0</v>
      </c>
      <c r="BY281" s="56">
        <f>INDEX('P-07 HACCP score'!$C$3:$E$7,MATCH(AF281,'P-07 HACCP score'!$B$3:$B$7,0),MATCH('D-14 Ernst'!AB$2,'P-07 HACCP score'!$C$2:$E$2,0))</f>
        <v>0</v>
      </c>
      <c r="BZ281" s="56">
        <f>INDEX('P-07 HACCP score'!$C$3:$E$7,MATCH(AG281,'P-07 HACCP score'!$B$3:$B$7,0),MATCH('D-14 Ernst'!AC$2,'P-07 HACCP score'!$C$2:$E$2,0))</f>
        <v>0</v>
      </c>
      <c r="CA281" s="56">
        <f>INDEX('P-07 HACCP score'!$C$3:$E$7,MATCH(AH281,'P-07 HACCP score'!$B$3:$B$7,0),MATCH('D-14 Ernst'!AD$2,'P-07 HACCP score'!$C$2:$E$2,0))</f>
        <v>0</v>
      </c>
      <c r="CB281" s="56">
        <f>INDEX('P-07 HACCP score'!$C$3:$E$7,MATCH(AI281,'P-07 HACCP score'!$B$3:$B$7,0),MATCH('D-14 Ernst'!AE$2,'P-07 HACCP score'!$C$2:$E$2,0))</f>
        <v>0</v>
      </c>
      <c r="CC281" s="56">
        <f>INDEX('P-07 HACCP score'!$C$3:$E$7,MATCH(AJ281,'P-07 HACCP score'!$B$3:$B$7,0),MATCH('D-14 Ernst'!AF$2,'P-07 HACCP score'!$C$2:$E$2,0))</f>
        <v>0</v>
      </c>
      <c r="CD281" s="56">
        <f>INDEX('P-07 HACCP score'!$C$3:$E$7,MATCH(AK281,'P-07 HACCP score'!$B$3:$B$7,0),MATCH('D-14 Ernst'!AG$2,'P-07 HACCP score'!$C$2:$E$2,0))</f>
        <v>0</v>
      </c>
    </row>
    <row r="282" spans="1:82" x14ac:dyDescent="0.3">
      <c r="A282" s="48">
        <v>30030</v>
      </c>
      <c r="B282" s="49" t="s">
        <v>384</v>
      </c>
      <c r="C282" s="45" t="s">
        <v>97</v>
      </c>
      <c r="D282" s="39">
        <v>5</v>
      </c>
      <c r="E282" s="8"/>
      <c r="F282" s="7"/>
      <c r="G282" s="7"/>
      <c r="H282" s="7" t="str">
        <f>IF(COUNTIF(I282:M282,"H"),"H",
IF(COUNTIF(I282:M282,"M"),"M",
IF(COUNTIF(I282:M282,"L"),"L",
IF(COUNTIF(I282:M282,"B"),"B",""))))</f>
        <v/>
      </c>
      <c r="I282" s="10"/>
      <c r="J282" s="10"/>
      <c r="K282" s="10"/>
      <c r="L282" s="10"/>
      <c r="M282" s="10"/>
      <c r="N282" s="7"/>
      <c r="O282" s="7" t="str">
        <f>IF(COUNTIF(P282:Q282,"H"),"H",
IF(COUNTIF(P282:Q282,"M"),"M",
IF(COUNTIF(P282:Q282,"L"),"L",
IF(COUNTIF(P282:Q282,"B"),"B",""))))</f>
        <v/>
      </c>
      <c r="P282" s="12"/>
      <c r="Q282" s="12"/>
      <c r="R282" s="7"/>
      <c r="S282" s="7"/>
      <c r="T282" s="7"/>
      <c r="U282" s="7"/>
      <c r="V282" s="7"/>
      <c r="W282" s="7"/>
      <c r="X282" s="7" t="str">
        <f>IF(COUNTIF(Y282:AA282,"H"),"H",
IF(COUNTIF(Y282:AA282,"M"),"M",
IF(COUNTIF(Y282:AA282,"L"),"L",
IF(COUNTIF(Y282:AA282,"B"),"B",""))))</f>
        <v/>
      </c>
      <c r="Y282" s="25"/>
      <c r="Z282" s="25"/>
      <c r="AA282" s="25"/>
      <c r="AB282" s="7"/>
      <c r="AC282" s="7"/>
      <c r="AD282" s="7"/>
      <c r="AE282" s="7"/>
      <c r="AF282" s="7"/>
      <c r="AG282" s="7"/>
      <c r="AH282" s="7"/>
      <c r="AI282" s="7"/>
      <c r="AJ282" s="7"/>
      <c r="AK282" s="7" t="s">
        <v>83</v>
      </c>
      <c r="AL282" s="7">
        <f>COUNTIF(AX282:BA282,5)+COUNTIF(BG282:BH282,5)+COUNTIF(BK282:BQ282,5)+COUNTIF(BU282:CD282,5)+COUNTIF(AX282:BA282,9)+COUNTIF(BG282:BH282,9)+COUNTIF(BK282:BQ282,9)+COUNTIF(BU282:CD282,9)</f>
        <v>0</v>
      </c>
      <c r="AM282" s="7">
        <f>COUNTIF(AX282:BA282,15)+COUNTIF(BG282:BH282,15)+COUNTIF(BK282:BQ282,15)+COUNTIF(BU282:CD282,15)+COUNTIF(AX282:BA282,25)+COUNTIF(BG282:BH282,25)+COUNTIF(BK282:BQ282,25)+COUNTIF(BU282:CD282,25)</f>
        <v>0</v>
      </c>
      <c r="AN282" s="7" t="str">
        <f>IF(AM282&gt;=1,"HIGH",IF(AL282&gt;=2,"MEDIUM","LOW"))</f>
        <v>LOW</v>
      </c>
      <c r="AO282" s="7" t="str">
        <f>IF(AND(AM282=1,OR(H282="H",AB282="H"),TEXT(D282,0)&lt;&gt;"4"),"Y","N" )</f>
        <v>N</v>
      </c>
      <c r="AP282" s="7" t="s">
        <v>85</v>
      </c>
      <c r="AQ282" s="7" t="str">
        <f>IF(OR(AP282="Y",AO282="Y"),"MEDIUM",AN282)</f>
        <v>LOW</v>
      </c>
      <c r="AR282" s="57" t="s">
        <v>84</v>
      </c>
      <c r="AS282" s="57" t="s">
        <v>86</v>
      </c>
      <c r="AT282" s="57" t="s">
        <v>85</v>
      </c>
      <c r="AU282" s="57" t="str">
        <f>IF(AND(AR282="H",AS282="S"),"Y",IF(OR(AND(AR282="L",AS282="S",AT282="Y"),AND(AR282="H",AS282="G",AT282="Y")),"Y","N"))</f>
        <v>N</v>
      </c>
      <c r="AW282" s="57" t="str">
        <f>IF(AU282="N",AQ282,IF(AQ282="LOW","MEDIUM","HIGH"))</f>
        <v>LOW</v>
      </c>
      <c r="AX282" s="56">
        <f>INDEX('P-07 HACCP score'!$C$3:$E$7,MATCH(E282,'P-07 HACCP score'!$B$3:$B$7,0),MATCH('D-14 Ernst'!A$2,'P-07 HACCP score'!$C$2:$E$2,0))</f>
        <v>0</v>
      </c>
      <c r="AY282" s="56">
        <f>INDEX('P-07 HACCP score'!$C$3:$E$7,MATCH(F282,'P-07 HACCP score'!$B$3:$B$7,0),MATCH('D-14 Ernst'!B$2,'P-07 HACCP score'!$C$2:$E$2,0))</f>
        <v>0</v>
      </c>
      <c r="AZ282" s="56">
        <f>INDEX('P-07 HACCP score'!$C$3:$E$7,MATCH(G282,'P-07 HACCP score'!$B$3:$B$7,0),MATCH('D-14 Ernst'!C$2,'P-07 HACCP score'!$C$2:$E$2,0))</f>
        <v>0</v>
      </c>
      <c r="BA282" s="56" t="e">
        <f>INDEX('P-07 HACCP score'!$C$3:$E$7,MATCH(H282,'P-07 HACCP score'!$B$3:$B$7,0),MATCH('D-14 Ernst'!D$2,'P-07 HACCP score'!$C$2:$E$2,0))</f>
        <v>#N/A</v>
      </c>
      <c r="BB282" s="61">
        <f>INDEX('P-07 HACCP score'!$C$3:$E$7,MATCH(I282,'P-07 HACCP score'!$B$3:$B$7,0),MATCH('D-14 Ernst'!E$2,'P-07 HACCP score'!$C$2:$E$2,0))</f>
        <v>0</v>
      </c>
      <c r="BC282" s="61">
        <f>INDEX('P-07 HACCP score'!$C$3:$E$7,MATCH(J282,'P-07 HACCP score'!$B$3:$B$7,0),MATCH('D-14 Ernst'!F$2,'P-07 HACCP score'!$C$2:$E$2,0))</f>
        <v>0</v>
      </c>
      <c r="BD282" s="61">
        <f>INDEX('P-07 HACCP score'!$C$3:$E$7,MATCH(K282,'P-07 HACCP score'!$B$3:$B$7,0),MATCH('D-14 Ernst'!G$2,'P-07 HACCP score'!$C$2:$E$2,0))</f>
        <v>0</v>
      </c>
      <c r="BE282" s="61">
        <f>INDEX('P-07 HACCP score'!$C$3:$E$7,MATCH(L282,'P-07 HACCP score'!$B$3:$B$7,0),MATCH('D-14 Ernst'!H$2,'P-07 HACCP score'!$C$2:$E$2,0))</f>
        <v>0</v>
      </c>
      <c r="BF282" s="56">
        <f>INDEX('P-07 HACCP score'!$C$3:$E$7,MATCH(M282,'P-07 HACCP score'!$B$3:$B$7,0),MATCH('D-14 Ernst'!I$2,'P-07 HACCP score'!$C$2:$E$2,0))</f>
        <v>0</v>
      </c>
      <c r="BG282" s="56">
        <f>INDEX('P-07 HACCP score'!$C$3:$E$7,MATCH(N282,'P-07 HACCP score'!$B$3:$B$7,0),MATCH('D-14 Ernst'!J$2,'P-07 HACCP score'!$C$2:$E$2,0))</f>
        <v>0</v>
      </c>
      <c r="BH282" s="56" t="e">
        <f>INDEX('P-07 HACCP score'!$C$3:$E$7,MATCH(O282,'P-07 HACCP score'!$B$3:$B$7,0),MATCH('D-14 Ernst'!K$2,'P-07 HACCP score'!$C$2:$E$2,0))</f>
        <v>#N/A</v>
      </c>
      <c r="BI282" s="62">
        <f>INDEX('P-07 HACCP score'!$C$3:$E$7,MATCH(P282,'P-07 HACCP score'!$B$3:$B$7,0),MATCH('D-14 Ernst'!L$2,'P-07 HACCP score'!$C$2:$E$2,0))</f>
        <v>0</v>
      </c>
      <c r="BJ282" s="62">
        <f>INDEX('P-07 HACCP score'!$C$3:$E$7,MATCH(Q282,'P-07 HACCP score'!$B$3:$B$7,0),MATCH('D-14 Ernst'!M$2,'P-07 HACCP score'!$C$2:$E$2,0))</f>
        <v>0</v>
      </c>
      <c r="BK282" s="56">
        <f>INDEX('P-07 HACCP score'!$C$3:$E$7,MATCH(R282,'P-07 HACCP score'!$B$3:$B$7,0),MATCH('D-14 Ernst'!N$2,'P-07 HACCP score'!$C$2:$E$2,0))</f>
        <v>0</v>
      </c>
      <c r="BL282" s="56">
        <f>INDEX('P-07 HACCP score'!$C$3:$E$7,MATCH(S282,'P-07 HACCP score'!$B$3:$B$7,0),MATCH('D-14 Ernst'!O$2,'P-07 HACCP score'!$C$2:$E$2,0))</f>
        <v>0</v>
      </c>
      <c r="BM282" s="56">
        <f>INDEX('P-07 HACCP score'!$C$3:$E$7,MATCH(T282,'P-07 HACCP score'!$B$3:$B$7,0),MATCH('D-14 Ernst'!P$2,'P-07 HACCP score'!$C$2:$E$2,0))</f>
        <v>0</v>
      </c>
      <c r="BN282" s="56">
        <f>INDEX('P-07 HACCP score'!$C$3:$E$7,MATCH(U282,'P-07 HACCP score'!$B$3:$B$7,0),MATCH('D-14 Ernst'!Q$2,'P-07 HACCP score'!$C$2:$E$2,0))</f>
        <v>0</v>
      </c>
      <c r="BO282" s="56">
        <f>INDEX('P-07 HACCP score'!$C$3:$E$7,MATCH(V282,'P-07 HACCP score'!$B$3:$B$7,0),MATCH('D-14 Ernst'!R$2,'P-07 HACCP score'!$C$2:$E$2,0))</f>
        <v>0</v>
      </c>
      <c r="BP282" s="56">
        <f>INDEX('P-07 HACCP score'!$C$3:$E$7,MATCH(W282,'P-07 HACCP score'!$B$3:$B$7,0),MATCH('D-14 Ernst'!S$2,'P-07 HACCP score'!$C$2:$E$2,0))</f>
        <v>0</v>
      </c>
      <c r="BQ282" s="56" t="e">
        <f>INDEX('P-07 HACCP score'!$C$3:$E$7,MATCH(X282,'P-07 HACCP score'!$B$3:$B$7,0),MATCH('D-14 Ernst'!T$2,'P-07 HACCP score'!$C$2:$E$2,0))</f>
        <v>#N/A</v>
      </c>
      <c r="BR282" s="63">
        <f>INDEX('P-07 HACCP score'!$C$3:$E$7,MATCH(Y282,'P-07 HACCP score'!$B$3:$B$7,0),MATCH('D-14 Ernst'!U$2,'P-07 HACCP score'!$C$2:$E$2,0))</f>
        <v>0</v>
      </c>
      <c r="BS282" s="63">
        <f>INDEX('P-07 HACCP score'!$C$3:$E$7,MATCH(Z282,'P-07 HACCP score'!$B$3:$B$7,0),MATCH('D-14 Ernst'!V$2,'P-07 HACCP score'!$C$2:$E$2,0))</f>
        <v>0</v>
      </c>
      <c r="BT282" s="63">
        <f>INDEX('P-07 HACCP score'!$C$3:$E$7,MATCH(AA282,'P-07 HACCP score'!$B$3:$B$7,0),MATCH('D-14 Ernst'!W$2,'P-07 HACCP score'!$C$2:$E$2,0))</f>
        <v>0</v>
      </c>
      <c r="BU282" s="56">
        <f>INDEX('P-07 HACCP score'!$C$3:$E$7,MATCH(AB282,'P-07 HACCP score'!$B$3:$B$7,0),MATCH('D-14 Ernst'!X$2,'P-07 HACCP score'!$C$2:$E$2,0))</f>
        <v>0</v>
      </c>
      <c r="BV282" s="56">
        <f>INDEX('P-07 HACCP score'!$C$3:$E$7,MATCH(AC282,'P-07 HACCP score'!$B$3:$B$7,0),MATCH('D-14 Ernst'!Y$2,'P-07 HACCP score'!$C$2:$E$2,0))</f>
        <v>0</v>
      </c>
      <c r="BW282" s="56">
        <f>INDEX('P-07 HACCP score'!$C$3:$E$7,MATCH(AD282,'P-07 HACCP score'!$B$3:$B$7,0),MATCH('D-14 Ernst'!Z$2,'P-07 HACCP score'!$C$2:$E$2,0))</f>
        <v>0</v>
      </c>
      <c r="BX282" s="56">
        <f>INDEX('P-07 HACCP score'!$C$3:$E$7,MATCH(AE282,'P-07 HACCP score'!$B$3:$B$7,0),MATCH('D-14 Ernst'!AA$2,'P-07 HACCP score'!$C$2:$E$2,0))</f>
        <v>0</v>
      </c>
      <c r="BY282" s="56">
        <f>INDEX('P-07 HACCP score'!$C$3:$E$7,MATCH(AF282,'P-07 HACCP score'!$B$3:$B$7,0),MATCH('D-14 Ernst'!AB$2,'P-07 HACCP score'!$C$2:$E$2,0))</f>
        <v>0</v>
      </c>
      <c r="BZ282" s="56">
        <f>INDEX('P-07 HACCP score'!$C$3:$E$7,MATCH(AG282,'P-07 HACCP score'!$B$3:$B$7,0),MATCH('D-14 Ernst'!AC$2,'P-07 HACCP score'!$C$2:$E$2,0))</f>
        <v>0</v>
      </c>
      <c r="CA282" s="56">
        <f>INDEX('P-07 HACCP score'!$C$3:$E$7,MATCH(AH282,'P-07 HACCP score'!$B$3:$B$7,0),MATCH('D-14 Ernst'!AD$2,'P-07 HACCP score'!$C$2:$E$2,0))</f>
        <v>0</v>
      </c>
      <c r="CB282" s="56">
        <f>INDEX('P-07 HACCP score'!$C$3:$E$7,MATCH(AI282,'P-07 HACCP score'!$B$3:$B$7,0),MATCH('D-14 Ernst'!AE$2,'P-07 HACCP score'!$C$2:$E$2,0))</f>
        <v>0</v>
      </c>
      <c r="CC282" s="56">
        <f>INDEX('P-07 HACCP score'!$C$3:$E$7,MATCH(AJ282,'P-07 HACCP score'!$B$3:$B$7,0),MATCH('D-14 Ernst'!AF$2,'P-07 HACCP score'!$C$2:$E$2,0))</f>
        <v>0</v>
      </c>
      <c r="CD282" s="56">
        <f>INDEX('P-07 HACCP score'!$C$3:$E$7,MATCH(AK282,'P-07 HACCP score'!$B$3:$B$7,0),MATCH('D-14 Ernst'!AG$2,'P-07 HACCP score'!$C$2:$E$2,0))</f>
        <v>1.5</v>
      </c>
    </row>
    <row r="283" spans="1:82" x14ac:dyDescent="0.3">
      <c r="A283" s="48">
        <v>30040</v>
      </c>
      <c r="B283" s="51" t="s">
        <v>385</v>
      </c>
      <c r="C283" s="45" t="s">
        <v>97</v>
      </c>
      <c r="D283" s="39">
        <v>5</v>
      </c>
      <c r="E283" s="8"/>
      <c r="F283" s="7"/>
      <c r="G283" s="7"/>
      <c r="H283" s="7" t="str">
        <f>IF(COUNTIF(I283:M283,"H"),"H",
IF(COUNTIF(I283:M283,"M"),"M",
IF(COUNTIF(I283:M283,"L"),"L",
IF(COUNTIF(I283:M283,"B"),"B",""))))</f>
        <v/>
      </c>
      <c r="I283" s="10"/>
      <c r="J283" s="10"/>
      <c r="K283" s="10"/>
      <c r="L283" s="10"/>
      <c r="M283" s="10"/>
      <c r="N283" s="7"/>
      <c r="O283" s="7" t="str">
        <f>IF(COUNTIF(P283:Q283,"H"),"H",
IF(COUNTIF(P283:Q283,"M"),"M",
IF(COUNTIF(P283:Q283,"L"),"L",
IF(COUNTIF(P283:Q283,"B"),"B",""))))</f>
        <v/>
      </c>
      <c r="P283" s="12"/>
      <c r="Q283" s="12"/>
      <c r="R283" s="7"/>
      <c r="S283" s="7"/>
      <c r="T283" s="7"/>
      <c r="U283" s="7"/>
      <c r="V283" s="7"/>
      <c r="W283" s="7"/>
      <c r="X283" s="7" t="str">
        <f>IF(COUNTIF(Y283:AA283,"H"),"H",
IF(COUNTIF(Y283:AA283,"M"),"M",
IF(COUNTIF(Y283:AA283,"L"),"L",
IF(COUNTIF(Y283:AA283,"B"),"B",""))))</f>
        <v/>
      </c>
      <c r="Y283" s="25"/>
      <c r="Z283" s="25"/>
      <c r="AA283" s="25"/>
      <c r="AB283" s="7"/>
      <c r="AC283" s="7"/>
      <c r="AD283" s="7"/>
      <c r="AE283" s="7"/>
      <c r="AF283" s="7"/>
      <c r="AG283" s="7"/>
      <c r="AH283" s="7"/>
      <c r="AI283" s="7"/>
      <c r="AJ283" s="7"/>
      <c r="AK283" s="7" t="s">
        <v>83</v>
      </c>
      <c r="AL283" s="7">
        <f>COUNTIF(AX283:BA283,5)+COUNTIF(BG283:BH283,5)+COUNTIF(BK283:BQ283,5)+COUNTIF(BU283:CD283,5)+COUNTIF(AX283:BA283,9)+COUNTIF(BG283:BH283,9)+COUNTIF(BK283:BQ283,9)+COUNTIF(BU283:CD283,9)</f>
        <v>0</v>
      </c>
      <c r="AM283" s="7">
        <f>COUNTIF(AX283:BA283,15)+COUNTIF(BG283:BH283,15)+COUNTIF(BK283:BQ283,15)+COUNTIF(BU283:CD283,15)+COUNTIF(AX283:BA283,25)+COUNTIF(BG283:BH283,25)+COUNTIF(BK283:BQ283,25)+COUNTIF(BU283:CD283,25)</f>
        <v>0</v>
      </c>
      <c r="AN283" s="7" t="str">
        <f>IF(AM283&gt;=1,"HIGH",IF(AL283&gt;=2,"MEDIUM","LOW"))</f>
        <v>LOW</v>
      </c>
      <c r="AO283" s="7" t="str">
        <f>IF(AND(AM283=1,OR(H283="H",AB283="H"),TEXT(D283,0)&lt;&gt;"4"),"Y","N" )</f>
        <v>N</v>
      </c>
      <c r="AP283" s="7" t="s">
        <v>85</v>
      </c>
      <c r="AQ283" s="7" t="str">
        <f>IF(OR(AP283="Y",AO283="Y"),"MEDIUM",AN283)</f>
        <v>LOW</v>
      </c>
      <c r="AR283" s="57" t="s">
        <v>84</v>
      </c>
      <c r="AS283" s="57" t="s">
        <v>86</v>
      </c>
      <c r="AT283" s="57" t="s">
        <v>85</v>
      </c>
      <c r="AU283" s="57" t="str">
        <f>IF(AND(AR283="H",AS283="S"),"Y",IF(OR(AND(AR283="L",AS283="S",AT283="Y"),AND(AR283="H",AS283="G",AT283="Y")),"Y","N"))</f>
        <v>N</v>
      </c>
      <c r="AW283" s="57" t="str">
        <f>IF(AU283="N",AQ283,IF(AQ283="LOW","MEDIUM","HIGH"))</f>
        <v>LOW</v>
      </c>
      <c r="AX283" s="56">
        <f>INDEX('P-07 HACCP score'!$C$3:$E$7,MATCH(E283,'P-07 HACCP score'!$B$3:$B$7,0),MATCH('D-14 Ernst'!A$2,'P-07 HACCP score'!$C$2:$E$2,0))</f>
        <v>0</v>
      </c>
      <c r="AY283" s="56">
        <f>INDEX('P-07 HACCP score'!$C$3:$E$7,MATCH(F283,'P-07 HACCP score'!$B$3:$B$7,0),MATCH('D-14 Ernst'!B$2,'P-07 HACCP score'!$C$2:$E$2,0))</f>
        <v>0</v>
      </c>
      <c r="AZ283" s="56">
        <f>INDEX('P-07 HACCP score'!$C$3:$E$7,MATCH(G283,'P-07 HACCP score'!$B$3:$B$7,0),MATCH('D-14 Ernst'!C$2,'P-07 HACCP score'!$C$2:$E$2,0))</f>
        <v>0</v>
      </c>
      <c r="BA283" s="56" t="e">
        <f>INDEX('P-07 HACCP score'!$C$3:$E$7,MATCH(H283,'P-07 HACCP score'!$B$3:$B$7,0),MATCH('D-14 Ernst'!D$2,'P-07 HACCP score'!$C$2:$E$2,0))</f>
        <v>#N/A</v>
      </c>
      <c r="BB283" s="61">
        <f>INDEX('P-07 HACCP score'!$C$3:$E$7,MATCH(I283,'P-07 HACCP score'!$B$3:$B$7,0),MATCH('D-14 Ernst'!E$2,'P-07 HACCP score'!$C$2:$E$2,0))</f>
        <v>0</v>
      </c>
      <c r="BC283" s="61">
        <f>INDEX('P-07 HACCP score'!$C$3:$E$7,MATCH(J283,'P-07 HACCP score'!$B$3:$B$7,0),MATCH('D-14 Ernst'!F$2,'P-07 HACCP score'!$C$2:$E$2,0))</f>
        <v>0</v>
      </c>
      <c r="BD283" s="61">
        <f>INDEX('P-07 HACCP score'!$C$3:$E$7,MATCH(K283,'P-07 HACCP score'!$B$3:$B$7,0),MATCH('D-14 Ernst'!G$2,'P-07 HACCP score'!$C$2:$E$2,0))</f>
        <v>0</v>
      </c>
      <c r="BE283" s="61">
        <f>INDEX('P-07 HACCP score'!$C$3:$E$7,MATCH(L283,'P-07 HACCP score'!$B$3:$B$7,0),MATCH('D-14 Ernst'!H$2,'P-07 HACCP score'!$C$2:$E$2,0))</f>
        <v>0</v>
      </c>
      <c r="BF283" s="56">
        <f>INDEX('P-07 HACCP score'!$C$3:$E$7,MATCH(M283,'P-07 HACCP score'!$B$3:$B$7,0),MATCH('D-14 Ernst'!I$2,'P-07 HACCP score'!$C$2:$E$2,0))</f>
        <v>0</v>
      </c>
      <c r="BG283" s="56">
        <f>INDEX('P-07 HACCP score'!$C$3:$E$7,MATCH(N283,'P-07 HACCP score'!$B$3:$B$7,0),MATCH('D-14 Ernst'!J$2,'P-07 HACCP score'!$C$2:$E$2,0))</f>
        <v>0</v>
      </c>
      <c r="BH283" s="56" t="e">
        <f>INDEX('P-07 HACCP score'!$C$3:$E$7,MATCH(O283,'P-07 HACCP score'!$B$3:$B$7,0),MATCH('D-14 Ernst'!K$2,'P-07 HACCP score'!$C$2:$E$2,0))</f>
        <v>#N/A</v>
      </c>
      <c r="BI283" s="62">
        <f>INDEX('P-07 HACCP score'!$C$3:$E$7,MATCH(P283,'P-07 HACCP score'!$B$3:$B$7,0),MATCH('D-14 Ernst'!L$2,'P-07 HACCP score'!$C$2:$E$2,0))</f>
        <v>0</v>
      </c>
      <c r="BJ283" s="62">
        <f>INDEX('P-07 HACCP score'!$C$3:$E$7,MATCH(Q283,'P-07 HACCP score'!$B$3:$B$7,0),MATCH('D-14 Ernst'!M$2,'P-07 HACCP score'!$C$2:$E$2,0))</f>
        <v>0</v>
      </c>
      <c r="BK283" s="56">
        <f>INDEX('P-07 HACCP score'!$C$3:$E$7,MATCH(R283,'P-07 HACCP score'!$B$3:$B$7,0),MATCH('D-14 Ernst'!N$2,'P-07 HACCP score'!$C$2:$E$2,0))</f>
        <v>0</v>
      </c>
      <c r="BL283" s="56">
        <f>INDEX('P-07 HACCP score'!$C$3:$E$7,MATCH(S283,'P-07 HACCP score'!$B$3:$B$7,0),MATCH('D-14 Ernst'!O$2,'P-07 HACCP score'!$C$2:$E$2,0))</f>
        <v>0</v>
      </c>
      <c r="BM283" s="56">
        <f>INDEX('P-07 HACCP score'!$C$3:$E$7,MATCH(T283,'P-07 HACCP score'!$B$3:$B$7,0),MATCH('D-14 Ernst'!P$2,'P-07 HACCP score'!$C$2:$E$2,0))</f>
        <v>0</v>
      </c>
      <c r="BN283" s="56">
        <f>INDEX('P-07 HACCP score'!$C$3:$E$7,MATCH(U283,'P-07 HACCP score'!$B$3:$B$7,0),MATCH('D-14 Ernst'!Q$2,'P-07 HACCP score'!$C$2:$E$2,0))</f>
        <v>0</v>
      </c>
      <c r="BO283" s="56">
        <f>INDEX('P-07 HACCP score'!$C$3:$E$7,MATCH(V283,'P-07 HACCP score'!$B$3:$B$7,0),MATCH('D-14 Ernst'!R$2,'P-07 HACCP score'!$C$2:$E$2,0))</f>
        <v>0</v>
      </c>
      <c r="BP283" s="56">
        <f>INDEX('P-07 HACCP score'!$C$3:$E$7,MATCH(W283,'P-07 HACCP score'!$B$3:$B$7,0),MATCH('D-14 Ernst'!S$2,'P-07 HACCP score'!$C$2:$E$2,0))</f>
        <v>0</v>
      </c>
      <c r="BQ283" s="56" t="e">
        <f>INDEX('P-07 HACCP score'!$C$3:$E$7,MATCH(X283,'P-07 HACCP score'!$B$3:$B$7,0),MATCH('D-14 Ernst'!T$2,'P-07 HACCP score'!$C$2:$E$2,0))</f>
        <v>#N/A</v>
      </c>
      <c r="BR283" s="63">
        <f>INDEX('P-07 HACCP score'!$C$3:$E$7,MATCH(Y283,'P-07 HACCP score'!$B$3:$B$7,0),MATCH('D-14 Ernst'!U$2,'P-07 HACCP score'!$C$2:$E$2,0))</f>
        <v>0</v>
      </c>
      <c r="BS283" s="63">
        <f>INDEX('P-07 HACCP score'!$C$3:$E$7,MATCH(Z283,'P-07 HACCP score'!$B$3:$B$7,0),MATCH('D-14 Ernst'!V$2,'P-07 HACCP score'!$C$2:$E$2,0))</f>
        <v>0</v>
      </c>
      <c r="BT283" s="63">
        <f>INDEX('P-07 HACCP score'!$C$3:$E$7,MATCH(AA283,'P-07 HACCP score'!$B$3:$B$7,0),MATCH('D-14 Ernst'!W$2,'P-07 HACCP score'!$C$2:$E$2,0))</f>
        <v>0</v>
      </c>
      <c r="BU283" s="56">
        <f>INDEX('P-07 HACCP score'!$C$3:$E$7,MATCH(AB283,'P-07 HACCP score'!$B$3:$B$7,0),MATCH('D-14 Ernst'!X$2,'P-07 HACCP score'!$C$2:$E$2,0))</f>
        <v>0</v>
      </c>
      <c r="BV283" s="56">
        <f>INDEX('P-07 HACCP score'!$C$3:$E$7,MATCH(AC283,'P-07 HACCP score'!$B$3:$B$7,0),MATCH('D-14 Ernst'!Y$2,'P-07 HACCP score'!$C$2:$E$2,0))</f>
        <v>0</v>
      </c>
      <c r="BW283" s="56">
        <f>INDEX('P-07 HACCP score'!$C$3:$E$7,MATCH(AD283,'P-07 HACCP score'!$B$3:$B$7,0),MATCH('D-14 Ernst'!Z$2,'P-07 HACCP score'!$C$2:$E$2,0))</f>
        <v>0</v>
      </c>
      <c r="BX283" s="56">
        <f>INDEX('P-07 HACCP score'!$C$3:$E$7,MATCH(AE283,'P-07 HACCP score'!$B$3:$B$7,0),MATCH('D-14 Ernst'!AA$2,'P-07 HACCP score'!$C$2:$E$2,0))</f>
        <v>0</v>
      </c>
      <c r="BY283" s="56">
        <f>INDEX('P-07 HACCP score'!$C$3:$E$7,MATCH(AF283,'P-07 HACCP score'!$B$3:$B$7,0),MATCH('D-14 Ernst'!AB$2,'P-07 HACCP score'!$C$2:$E$2,0))</f>
        <v>0</v>
      </c>
      <c r="BZ283" s="56">
        <f>INDEX('P-07 HACCP score'!$C$3:$E$7,MATCH(AG283,'P-07 HACCP score'!$B$3:$B$7,0),MATCH('D-14 Ernst'!AC$2,'P-07 HACCP score'!$C$2:$E$2,0))</f>
        <v>0</v>
      </c>
      <c r="CA283" s="56">
        <f>INDEX('P-07 HACCP score'!$C$3:$E$7,MATCH(AH283,'P-07 HACCP score'!$B$3:$B$7,0),MATCH('D-14 Ernst'!AD$2,'P-07 HACCP score'!$C$2:$E$2,0))</f>
        <v>0</v>
      </c>
      <c r="CB283" s="56">
        <f>INDEX('P-07 HACCP score'!$C$3:$E$7,MATCH(AI283,'P-07 HACCP score'!$B$3:$B$7,0),MATCH('D-14 Ernst'!AE$2,'P-07 HACCP score'!$C$2:$E$2,0))</f>
        <v>0</v>
      </c>
      <c r="CC283" s="56">
        <f>INDEX('P-07 HACCP score'!$C$3:$E$7,MATCH(AJ283,'P-07 HACCP score'!$B$3:$B$7,0),MATCH('D-14 Ernst'!AF$2,'P-07 HACCP score'!$C$2:$E$2,0))</f>
        <v>0</v>
      </c>
      <c r="CD283" s="56">
        <f>INDEX('P-07 HACCP score'!$C$3:$E$7,MATCH(AK283,'P-07 HACCP score'!$B$3:$B$7,0),MATCH('D-14 Ernst'!AG$2,'P-07 HACCP score'!$C$2:$E$2,0))</f>
        <v>1.5</v>
      </c>
    </row>
    <row r="284" spans="1:82" x14ac:dyDescent="0.3">
      <c r="A284" s="48">
        <v>52953</v>
      </c>
      <c r="B284" s="49" t="s">
        <v>386</v>
      </c>
      <c r="C284" s="45" t="s">
        <v>116</v>
      </c>
      <c r="D284" s="39">
        <v>5</v>
      </c>
      <c r="E284" s="8"/>
      <c r="F284" s="7"/>
      <c r="G284" s="7"/>
      <c r="H284" s="7" t="str">
        <f>IF(COUNTIF(I284:M284,"H"),"H",
IF(COUNTIF(I284:M284,"M"),"M",
IF(COUNTIF(I284:M284,"L"),"L",
IF(COUNTIF(I284:M284,"B"),"B",""))))</f>
        <v/>
      </c>
      <c r="I284" s="10"/>
      <c r="J284" s="10"/>
      <c r="K284" s="10"/>
      <c r="L284" s="10"/>
      <c r="M284" s="10"/>
      <c r="N284" s="7"/>
      <c r="O284" s="7" t="str">
        <f>IF(COUNTIF(P284:Q284,"H"),"H",
IF(COUNTIF(P284:Q284,"M"),"M",
IF(COUNTIF(P284:Q284,"L"),"L",
IF(COUNTIF(P284:Q284,"B"),"B",""))))</f>
        <v>L</v>
      </c>
      <c r="P284" s="12" t="s">
        <v>84</v>
      </c>
      <c r="Q284" s="12"/>
      <c r="R284" s="7"/>
      <c r="S284" s="7"/>
      <c r="T284" s="7"/>
      <c r="U284" s="7"/>
      <c r="V284" s="7"/>
      <c r="W284" s="7"/>
      <c r="X284" s="7" t="str">
        <f>IF(COUNTIF(Y284:AA284,"H"),"H",
IF(COUNTIF(Y284:AA284,"M"),"M",
IF(COUNTIF(Y284:AA284,"L"),"L",
IF(COUNTIF(Y284:AA284,"B"),"B",""))))</f>
        <v/>
      </c>
      <c r="Y284" s="25"/>
      <c r="Z284" s="25"/>
      <c r="AA284" s="25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>
        <f>COUNTIF(AX284:BA284,5)+COUNTIF(BG284:BH284,5)+COUNTIF(BK284:BQ284,5)+COUNTIF(BU284:CD284,5)+COUNTIF(AX284:BA284,9)+COUNTIF(BG284:BH284,9)+COUNTIF(BK284:BQ284,9)+COUNTIF(BU284:CD284,9)</f>
        <v>0</v>
      </c>
      <c r="AM284" s="7">
        <f>COUNTIF(AX284:BA284,15)+COUNTIF(BG284:BH284,15)+COUNTIF(BK284:BQ284,15)+COUNTIF(BU284:CD284,15)+COUNTIF(AX284:BA284,25)+COUNTIF(BG284:BH284,25)+COUNTIF(BK284:BQ284,25)+COUNTIF(BU284:CD284,25)</f>
        <v>0</v>
      </c>
      <c r="AN284" s="7" t="str">
        <f>IF(AM284&gt;=1,"HIGH",IF(AL284&gt;=2,"MEDIUM","LOW"))</f>
        <v>LOW</v>
      </c>
      <c r="AO284" s="7" t="str">
        <f>IF(AND(AM284=1,OR(H284="H",AB284="H"),TEXT(D284,0)&lt;&gt;"4"),"Y","N" )</f>
        <v>N</v>
      </c>
      <c r="AP284" s="7" t="s">
        <v>85</v>
      </c>
      <c r="AQ284" s="7" t="str">
        <f>IF(OR(AP284="Y",AO284="Y"),"MEDIUM",AN284)</f>
        <v>LOW</v>
      </c>
      <c r="AR284" s="57" t="s">
        <v>84</v>
      </c>
      <c r="AS284" s="57" t="s">
        <v>85</v>
      </c>
      <c r="AT284" s="57" t="s">
        <v>85</v>
      </c>
      <c r="AU284" s="57" t="str">
        <f>IF(AND(AR284="H",AS284="S"),"Y",IF(OR(AND(AR284="L",AS284="S",AT284="Y"),AND(AR284="H",AS284="G",AT284="Y")),"Y","N"))</f>
        <v>N</v>
      </c>
      <c r="AW284" s="57" t="str">
        <f>IF(AU284="N",AQ284,IF(AQ284="LOW","MEDIUM","HIGH"))</f>
        <v>LOW</v>
      </c>
      <c r="AX284" s="56">
        <f>INDEX('P-07 HACCP score'!$C$3:$E$7,MATCH(E284,'P-07 HACCP score'!$B$3:$B$7,0),MATCH('D-14 Ernst'!A$2,'P-07 HACCP score'!$C$2:$E$2,0))</f>
        <v>0</v>
      </c>
      <c r="AY284" s="56">
        <f>INDEX('P-07 HACCP score'!$C$3:$E$7,MATCH(F284,'P-07 HACCP score'!$B$3:$B$7,0),MATCH('D-14 Ernst'!B$2,'P-07 HACCP score'!$C$2:$E$2,0))</f>
        <v>0</v>
      </c>
      <c r="AZ284" s="56">
        <f>INDEX('P-07 HACCP score'!$C$3:$E$7,MATCH(G284,'P-07 HACCP score'!$B$3:$B$7,0),MATCH('D-14 Ernst'!C$2,'P-07 HACCP score'!$C$2:$E$2,0))</f>
        <v>0</v>
      </c>
      <c r="BA284" s="56" t="e">
        <f>INDEX('P-07 HACCP score'!$C$3:$E$7,MATCH(H284,'P-07 HACCP score'!$B$3:$B$7,0),MATCH('D-14 Ernst'!D$2,'P-07 HACCP score'!$C$2:$E$2,0))</f>
        <v>#N/A</v>
      </c>
      <c r="BB284" s="61">
        <f>INDEX('P-07 HACCP score'!$C$3:$E$7,MATCH(I284,'P-07 HACCP score'!$B$3:$B$7,0),MATCH('D-14 Ernst'!E$2,'P-07 HACCP score'!$C$2:$E$2,0))</f>
        <v>0</v>
      </c>
      <c r="BC284" s="61">
        <f>INDEX('P-07 HACCP score'!$C$3:$E$7,MATCH(J284,'P-07 HACCP score'!$B$3:$B$7,0),MATCH('D-14 Ernst'!F$2,'P-07 HACCP score'!$C$2:$E$2,0))</f>
        <v>0</v>
      </c>
      <c r="BD284" s="61">
        <f>INDEX('P-07 HACCP score'!$C$3:$E$7,MATCH(K284,'P-07 HACCP score'!$B$3:$B$7,0),MATCH('D-14 Ernst'!G$2,'P-07 HACCP score'!$C$2:$E$2,0))</f>
        <v>0</v>
      </c>
      <c r="BE284" s="61">
        <f>INDEX('P-07 HACCP score'!$C$3:$E$7,MATCH(L284,'P-07 HACCP score'!$B$3:$B$7,0),MATCH('D-14 Ernst'!H$2,'P-07 HACCP score'!$C$2:$E$2,0))</f>
        <v>0</v>
      </c>
      <c r="BF284" s="56">
        <f>INDEX('P-07 HACCP score'!$C$3:$E$7,MATCH(M284,'P-07 HACCP score'!$B$3:$B$7,0),MATCH('D-14 Ernst'!I$2,'P-07 HACCP score'!$C$2:$E$2,0))</f>
        <v>0</v>
      </c>
      <c r="BG284" s="56">
        <f>INDEX('P-07 HACCP score'!$C$3:$E$7,MATCH(N284,'P-07 HACCP score'!$B$3:$B$7,0),MATCH('D-14 Ernst'!J$2,'P-07 HACCP score'!$C$2:$E$2,0))</f>
        <v>0</v>
      </c>
      <c r="BH284" s="56">
        <f>INDEX('P-07 HACCP score'!$C$3:$E$7,MATCH(O284,'P-07 HACCP score'!$B$3:$B$7,0),MATCH('D-14 Ernst'!K$2,'P-07 HACCP score'!$C$2:$E$2,0))</f>
        <v>3</v>
      </c>
      <c r="BI284" s="62">
        <f>INDEX('P-07 HACCP score'!$C$3:$E$7,MATCH(P284,'P-07 HACCP score'!$B$3:$B$7,0),MATCH('D-14 Ernst'!L$2,'P-07 HACCP score'!$C$2:$E$2,0))</f>
        <v>3</v>
      </c>
      <c r="BJ284" s="62">
        <f>INDEX('P-07 HACCP score'!$C$3:$E$7,MATCH(Q284,'P-07 HACCP score'!$B$3:$B$7,0),MATCH('D-14 Ernst'!M$2,'P-07 HACCP score'!$C$2:$E$2,0))</f>
        <v>0</v>
      </c>
      <c r="BK284" s="56">
        <f>INDEX('P-07 HACCP score'!$C$3:$E$7,MATCH(R284,'P-07 HACCP score'!$B$3:$B$7,0),MATCH('D-14 Ernst'!N$2,'P-07 HACCP score'!$C$2:$E$2,0))</f>
        <v>0</v>
      </c>
      <c r="BL284" s="56">
        <f>INDEX('P-07 HACCP score'!$C$3:$E$7,MATCH(S284,'P-07 HACCP score'!$B$3:$B$7,0),MATCH('D-14 Ernst'!O$2,'P-07 HACCP score'!$C$2:$E$2,0))</f>
        <v>0</v>
      </c>
      <c r="BM284" s="56">
        <f>INDEX('P-07 HACCP score'!$C$3:$E$7,MATCH(T284,'P-07 HACCP score'!$B$3:$B$7,0),MATCH('D-14 Ernst'!P$2,'P-07 HACCP score'!$C$2:$E$2,0))</f>
        <v>0</v>
      </c>
      <c r="BN284" s="56">
        <f>INDEX('P-07 HACCP score'!$C$3:$E$7,MATCH(U284,'P-07 HACCP score'!$B$3:$B$7,0),MATCH('D-14 Ernst'!Q$2,'P-07 HACCP score'!$C$2:$E$2,0))</f>
        <v>0</v>
      </c>
      <c r="BO284" s="56">
        <f>INDEX('P-07 HACCP score'!$C$3:$E$7,MATCH(V284,'P-07 HACCP score'!$B$3:$B$7,0),MATCH('D-14 Ernst'!R$2,'P-07 HACCP score'!$C$2:$E$2,0))</f>
        <v>0</v>
      </c>
      <c r="BP284" s="56">
        <f>INDEX('P-07 HACCP score'!$C$3:$E$7,MATCH(W284,'P-07 HACCP score'!$B$3:$B$7,0),MATCH('D-14 Ernst'!S$2,'P-07 HACCP score'!$C$2:$E$2,0))</f>
        <v>0</v>
      </c>
      <c r="BQ284" s="56" t="e">
        <f>INDEX('P-07 HACCP score'!$C$3:$E$7,MATCH(X284,'P-07 HACCP score'!$B$3:$B$7,0),MATCH('D-14 Ernst'!T$2,'P-07 HACCP score'!$C$2:$E$2,0))</f>
        <v>#N/A</v>
      </c>
      <c r="BR284" s="63">
        <f>INDEX('P-07 HACCP score'!$C$3:$E$7,MATCH(Y284,'P-07 HACCP score'!$B$3:$B$7,0),MATCH('D-14 Ernst'!U$2,'P-07 HACCP score'!$C$2:$E$2,0))</f>
        <v>0</v>
      </c>
      <c r="BS284" s="63">
        <f>INDEX('P-07 HACCP score'!$C$3:$E$7,MATCH(Z284,'P-07 HACCP score'!$B$3:$B$7,0),MATCH('D-14 Ernst'!V$2,'P-07 HACCP score'!$C$2:$E$2,0))</f>
        <v>0</v>
      </c>
      <c r="BT284" s="63">
        <f>INDEX('P-07 HACCP score'!$C$3:$E$7,MATCH(AA284,'P-07 HACCP score'!$B$3:$B$7,0),MATCH('D-14 Ernst'!W$2,'P-07 HACCP score'!$C$2:$E$2,0))</f>
        <v>0</v>
      </c>
      <c r="BU284" s="56">
        <f>INDEX('P-07 HACCP score'!$C$3:$E$7,MATCH(AB284,'P-07 HACCP score'!$B$3:$B$7,0),MATCH('D-14 Ernst'!X$2,'P-07 HACCP score'!$C$2:$E$2,0))</f>
        <v>0</v>
      </c>
      <c r="BV284" s="56">
        <f>INDEX('P-07 HACCP score'!$C$3:$E$7,MATCH(AC284,'P-07 HACCP score'!$B$3:$B$7,0),MATCH('D-14 Ernst'!Y$2,'P-07 HACCP score'!$C$2:$E$2,0))</f>
        <v>0</v>
      </c>
      <c r="BW284" s="56">
        <f>INDEX('P-07 HACCP score'!$C$3:$E$7,MATCH(AD284,'P-07 HACCP score'!$B$3:$B$7,0),MATCH('D-14 Ernst'!Z$2,'P-07 HACCP score'!$C$2:$E$2,0))</f>
        <v>0</v>
      </c>
      <c r="BX284" s="56">
        <f>INDEX('P-07 HACCP score'!$C$3:$E$7,MATCH(AE284,'P-07 HACCP score'!$B$3:$B$7,0),MATCH('D-14 Ernst'!AA$2,'P-07 HACCP score'!$C$2:$E$2,0))</f>
        <v>0</v>
      </c>
      <c r="BY284" s="56">
        <f>INDEX('P-07 HACCP score'!$C$3:$E$7,MATCH(AF284,'P-07 HACCP score'!$B$3:$B$7,0),MATCH('D-14 Ernst'!AB$2,'P-07 HACCP score'!$C$2:$E$2,0))</f>
        <v>0</v>
      </c>
      <c r="BZ284" s="56">
        <f>INDEX('P-07 HACCP score'!$C$3:$E$7,MATCH(AG284,'P-07 HACCP score'!$B$3:$B$7,0),MATCH('D-14 Ernst'!AC$2,'P-07 HACCP score'!$C$2:$E$2,0))</f>
        <v>0</v>
      </c>
      <c r="CA284" s="56">
        <f>INDEX('P-07 HACCP score'!$C$3:$E$7,MATCH(AH284,'P-07 HACCP score'!$B$3:$B$7,0),MATCH('D-14 Ernst'!AD$2,'P-07 HACCP score'!$C$2:$E$2,0))</f>
        <v>0</v>
      </c>
      <c r="CB284" s="56">
        <f>INDEX('P-07 HACCP score'!$C$3:$E$7,MATCH(AI284,'P-07 HACCP score'!$B$3:$B$7,0),MATCH('D-14 Ernst'!AE$2,'P-07 HACCP score'!$C$2:$E$2,0))</f>
        <v>0</v>
      </c>
      <c r="CC284" s="56">
        <f>INDEX('P-07 HACCP score'!$C$3:$E$7,MATCH(AJ284,'P-07 HACCP score'!$B$3:$B$7,0),MATCH('D-14 Ernst'!AF$2,'P-07 HACCP score'!$C$2:$E$2,0))</f>
        <v>0</v>
      </c>
      <c r="CD284" s="56">
        <f>INDEX('P-07 HACCP score'!$C$3:$E$7,MATCH(AK284,'P-07 HACCP score'!$B$3:$B$7,0),MATCH('D-14 Ernst'!AG$2,'P-07 HACCP score'!$C$2:$E$2,0))</f>
        <v>0</v>
      </c>
    </row>
    <row r="285" spans="1:82" x14ac:dyDescent="0.3">
      <c r="A285" s="48">
        <v>30700</v>
      </c>
      <c r="B285" s="49" t="s">
        <v>387</v>
      </c>
      <c r="C285" s="46" t="s">
        <v>114</v>
      </c>
      <c r="D285" s="39">
        <v>5</v>
      </c>
      <c r="E285" s="8"/>
      <c r="F285" s="7"/>
      <c r="G285" s="7"/>
      <c r="H285" s="7" t="str">
        <f>IF(COUNTIF(I285:M285,"H"),"H",
IF(COUNTIF(I285:M285,"M"),"M",
IF(COUNTIF(I285:M285,"L"),"L",
IF(COUNTIF(I285:M285,"B"),"B",""))))</f>
        <v/>
      </c>
      <c r="I285" s="10"/>
      <c r="J285" s="10"/>
      <c r="K285" s="10"/>
      <c r="L285" s="10"/>
      <c r="M285" s="10"/>
      <c r="N285" s="7"/>
      <c r="O285" s="7" t="str">
        <f>IF(COUNTIF(P285:Q285,"H"),"H",
IF(COUNTIF(P285:Q285,"M"),"M",
IF(COUNTIF(P285:Q285,"L"),"L",
IF(COUNTIF(P285:Q285,"B"),"B",""))))</f>
        <v/>
      </c>
      <c r="P285" s="12"/>
      <c r="Q285" s="12"/>
      <c r="R285" s="7"/>
      <c r="S285" s="7"/>
      <c r="T285" s="7"/>
      <c r="U285" s="7"/>
      <c r="V285" s="7"/>
      <c r="W285" s="7"/>
      <c r="X285" s="7" t="str">
        <f>IF(COUNTIF(Y285:AA285,"H"),"H",
IF(COUNTIF(Y285:AA285,"M"),"M",
IF(COUNTIF(Y285:AA285,"L"),"L",
IF(COUNTIF(Y285:AA285,"B"),"B",""))))</f>
        <v/>
      </c>
      <c r="Y285" s="25"/>
      <c r="Z285" s="25"/>
      <c r="AA285" s="25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>
        <f>COUNTIF(AX285:BA285,5)+COUNTIF(BG285:BH285,5)+COUNTIF(BK285:BQ285,5)+COUNTIF(BU285:CD285,5)+COUNTIF(AX285:BA285,9)+COUNTIF(BG285:BH285,9)+COUNTIF(BK285:BQ285,9)+COUNTIF(BU285:CD285,9)</f>
        <v>0</v>
      </c>
      <c r="AM285" s="7">
        <f>COUNTIF(AX285:BA285,15)+COUNTIF(BG285:BH285,15)+COUNTIF(BK285:BQ285,15)+COUNTIF(BU285:CD285,15)+COUNTIF(AX285:BA285,25)+COUNTIF(BG285:BH285,25)+COUNTIF(BK285:BQ285,25)+COUNTIF(BU285:CD285,25)</f>
        <v>0</v>
      </c>
      <c r="AN285" s="7" t="str">
        <f>IF(AM285&gt;=1,"HIGH",IF(AL285&gt;=2,"MEDIUM","LOW"))</f>
        <v>LOW</v>
      </c>
      <c r="AO285" s="7" t="str">
        <f>IF(AND(AM285=1,OR(H285="H",AB285="H"),TEXT(D285,0)&lt;&gt;"4"),"Y","N" )</f>
        <v>N</v>
      </c>
      <c r="AP285" s="7" t="s">
        <v>85</v>
      </c>
      <c r="AQ285" s="7" t="str">
        <f>IF(OR(AP285="Y",AO285="Y"),"MEDIUM",AN285)</f>
        <v>LOW</v>
      </c>
      <c r="AR285" s="57" t="s">
        <v>84</v>
      </c>
      <c r="AS285" s="57" t="s">
        <v>86</v>
      </c>
      <c r="AT285" s="57" t="s">
        <v>85</v>
      </c>
      <c r="AU285" s="57" t="str">
        <f>IF(AND(AR285="H",AS285="S"),"Y",IF(OR(AND(AR285="L",AS285="S",AT285="Y"),AND(AR285="H",AS285="G",AT285="Y")),"Y","N"))</f>
        <v>N</v>
      </c>
      <c r="AW285" s="57" t="str">
        <f>IF(AU285="N",AQ285,IF(AQ285="LOW","MEDIUM","HIGH"))</f>
        <v>LOW</v>
      </c>
      <c r="AX285" s="56">
        <f>INDEX('P-07 HACCP score'!$C$3:$E$7,MATCH(E285,'P-07 HACCP score'!$B$3:$B$7,0),MATCH('D-14 Ernst'!A$2,'P-07 HACCP score'!$C$2:$E$2,0))</f>
        <v>0</v>
      </c>
      <c r="AY285" s="56">
        <f>INDEX('P-07 HACCP score'!$C$3:$E$7,MATCH(F285,'P-07 HACCP score'!$B$3:$B$7,0),MATCH('D-14 Ernst'!B$2,'P-07 HACCP score'!$C$2:$E$2,0))</f>
        <v>0</v>
      </c>
      <c r="AZ285" s="56">
        <f>INDEX('P-07 HACCP score'!$C$3:$E$7,MATCH(G285,'P-07 HACCP score'!$B$3:$B$7,0),MATCH('D-14 Ernst'!C$2,'P-07 HACCP score'!$C$2:$E$2,0))</f>
        <v>0</v>
      </c>
      <c r="BA285" s="56" t="e">
        <f>INDEX('P-07 HACCP score'!$C$3:$E$7,MATCH(H285,'P-07 HACCP score'!$B$3:$B$7,0),MATCH('D-14 Ernst'!D$2,'P-07 HACCP score'!$C$2:$E$2,0))</f>
        <v>#N/A</v>
      </c>
      <c r="BB285" s="61">
        <f>INDEX('P-07 HACCP score'!$C$3:$E$7,MATCH(I285,'P-07 HACCP score'!$B$3:$B$7,0),MATCH('D-14 Ernst'!E$2,'P-07 HACCP score'!$C$2:$E$2,0))</f>
        <v>0</v>
      </c>
      <c r="BC285" s="61">
        <f>INDEX('P-07 HACCP score'!$C$3:$E$7,MATCH(J285,'P-07 HACCP score'!$B$3:$B$7,0),MATCH('D-14 Ernst'!F$2,'P-07 HACCP score'!$C$2:$E$2,0))</f>
        <v>0</v>
      </c>
      <c r="BD285" s="61">
        <f>INDEX('P-07 HACCP score'!$C$3:$E$7,MATCH(K285,'P-07 HACCP score'!$B$3:$B$7,0),MATCH('D-14 Ernst'!G$2,'P-07 HACCP score'!$C$2:$E$2,0))</f>
        <v>0</v>
      </c>
      <c r="BE285" s="61">
        <f>INDEX('P-07 HACCP score'!$C$3:$E$7,MATCH(L285,'P-07 HACCP score'!$B$3:$B$7,0),MATCH('D-14 Ernst'!H$2,'P-07 HACCP score'!$C$2:$E$2,0))</f>
        <v>0</v>
      </c>
      <c r="BF285" s="56">
        <f>INDEX('P-07 HACCP score'!$C$3:$E$7,MATCH(M285,'P-07 HACCP score'!$B$3:$B$7,0),MATCH('D-14 Ernst'!I$2,'P-07 HACCP score'!$C$2:$E$2,0))</f>
        <v>0</v>
      </c>
      <c r="BG285" s="56">
        <f>INDEX('P-07 HACCP score'!$C$3:$E$7,MATCH(N285,'P-07 HACCP score'!$B$3:$B$7,0),MATCH('D-14 Ernst'!J$2,'P-07 HACCP score'!$C$2:$E$2,0))</f>
        <v>0</v>
      </c>
      <c r="BH285" s="56" t="e">
        <f>INDEX('P-07 HACCP score'!$C$3:$E$7,MATCH(O285,'P-07 HACCP score'!$B$3:$B$7,0),MATCH('D-14 Ernst'!K$2,'P-07 HACCP score'!$C$2:$E$2,0))</f>
        <v>#N/A</v>
      </c>
      <c r="BI285" s="62">
        <f>INDEX('P-07 HACCP score'!$C$3:$E$7,MATCH(P285,'P-07 HACCP score'!$B$3:$B$7,0),MATCH('D-14 Ernst'!L$2,'P-07 HACCP score'!$C$2:$E$2,0))</f>
        <v>0</v>
      </c>
      <c r="BJ285" s="62">
        <f>INDEX('P-07 HACCP score'!$C$3:$E$7,MATCH(Q285,'P-07 HACCP score'!$B$3:$B$7,0),MATCH('D-14 Ernst'!M$2,'P-07 HACCP score'!$C$2:$E$2,0))</f>
        <v>0</v>
      </c>
      <c r="BK285" s="56">
        <f>INDEX('P-07 HACCP score'!$C$3:$E$7,MATCH(R285,'P-07 HACCP score'!$B$3:$B$7,0),MATCH('D-14 Ernst'!N$2,'P-07 HACCP score'!$C$2:$E$2,0))</f>
        <v>0</v>
      </c>
      <c r="BL285" s="56">
        <f>INDEX('P-07 HACCP score'!$C$3:$E$7,MATCH(S285,'P-07 HACCP score'!$B$3:$B$7,0),MATCH('D-14 Ernst'!O$2,'P-07 HACCP score'!$C$2:$E$2,0))</f>
        <v>0</v>
      </c>
      <c r="BM285" s="56">
        <f>INDEX('P-07 HACCP score'!$C$3:$E$7,MATCH(T285,'P-07 HACCP score'!$B$3:$B$7,0),MATCH('D-14 Ernst'!P$2,'P-07 HACCP score'!$C$2:$E$2,0))</f>
        <v>0</v>
      </c>
      <c r="BN285" s="56">
        <f>INDEX('P-07 HACCP score'!$C$3:$E$7,MATCH(U285,'P-07 HACCP score'!$B$3:$B$7,0),MATCH('D-14 Ernst'!Q$2,'P-07 HACCP score'!$C$2:$E$2,0))</f>
        <v>0</v>
      </c>
      <c r="BO285" s="56">
        <f>INDEX('P-07 HACCP score'!$C$3:$E$7,MATCH(V285,'P-07 HACCP score'!$B$3:$B$7,0),MATCH('D-14 Ernst'!R$2,'P-07 HACCP score'!$C$2:$E$2,0))</f>
        <v>0</v>
      </c>
      <c r="BP285" s="56">
        <f>INDEX('P-07 HACCP score'!$C$3:$E$7,MATCH(W285,'P-07 HACCP score'!$B$3:$B$7,0),MATCH('D-14 Ernst'!S$2,'P-07 HACCP score'!$C$2:$E$2,0))</f>
        <v>0</v>
      </c>
      <c r="BQ285" s="56" t="e">
        <f>INDEX('P-07 HACCP score'!$C$3:$E$7,MATCH(X285,'P-07 HACCP score'!$B$3:$B$7,0),MATCH('D-14 Ernst'!T$2,'P-07 HACCP score'!$C$2:$E$2,0))</f>
        <v>#N/A</v>
      </c>
      <c r="BR285" s="63">
        <f>INDEX('P-07 HACCP score'!$C$3:$E$7,MATCH(Y285,'P-07 HACCP score'!$B$3:$B$7,0),MATCH('D-14 Ernst'!U$2,'P-07 HACCP score'!$C$2:$E$2,0))</f>
        <v>0</v>
      </c>
      <c r="BS285" s="63">
        <f>INDEX('P-07 HACCP score'!$C$3:$E$7,MATCH(Z285,'P-07 HACCP score'!$B$3:$B$7,0),MATCH('D-14 Ernst'!V$2,'P-07 HACCP score'!$C$2:$E$2,0))</f>
        <v>0</v>
      </c>
      <c r="BT285" s="63">
        <f>INDEX('P-07 HACCP score'!$C$3:$E$7,MATCH(AA285,'P-07 HACCP score'!$B$3:$B$7,0),MATCH('D-14 Ernst'!W$2,'P-07 HACCP score'!$C$2:$E$2,0))</f>
        <v>0</v>
      </c>
      <c r="BU285" s="56">
        <f>INDEX('P-07 HACCP score'!$C$3:$E$7,MATCH(AB285,'P-07 HACCP score'!$B$3:$B$7,0),MATCH('D-14 Ernst'!X$2,'P-07 HACCP score'!$C$2:$E$2,0))</f>
        <v>0</v>
      </c>
      <c r="BV285" s="56">
        <f>INDEX('P-07 HACCP score'!$C$3:$E$7,MATCH(AC285,'P-07 HACCP score'!$B$3:$B$7,0),MATCH('D-14 Ernst'!Y$2,'P-07 HACCP score'!$C$2:$E$2,0))</f>
        <v>0</v>
      </c>
      <c r="BW285" s="56">
        <f>INDEX('P-07 HACCP score'!$C$3:$E$7,MATCH(AD285,'P-07 HACCP score'!$B$3:$B$7,0),MATCH('D-14 Ernst'!Z$2,'P-07 HACCP score'!$C$2:$E$2,0))</f>
        <v>0</v>
      </c>
      <c r="BX285" s="56">
        <f>INDEX('P-07 HACCP score'!$C$3:$E$7,MATCH(AE285,'P-07 HACCP score'!$B$3:$B$7,0),MATCH('D-14 Ernst'!AA$2,'P-07 HACCP score'!$C$2:$E$2,0))</f>
        <v>0</v>
      </c>
      <c r="BY285" s="56">
        <f>INDEX('P-07 HACCP score'!$C$3:$E$7,MATCH(AF285,'P-07 HACCP score'!$B$3:$B$7,0),MATCH('D-14 Ernst'!AB$2,'P-07 HACCP score'!$C$2:$E$2,0))</f>
        <v>0</v>
      </c>
      <c r="BZ285" s="56">
        <f>INDEX('P-07 HACCP score'!$C$3:$E$7,MATCH(AG285,'P-07 HACCP score'!$B$3:$B$7,0),MATCH('D-14 Ernst'!AC$2,'P-07 HACCP score'!$C$2:$E$2,0))</f>
        <v>0</v>
      </c>
      <c r="CA285" s="56">
        <f>INDEX('P-07 HACCP score'!$C$3:$E$7,MATCH(AH285,'P-07 HACCP score'!$B$3:$B$7,0),MATCH('D-14 Ernst'!AD$2,'P-07 HACCP score'!$C$2:$E$2,0))</f>
        <v>0</v>
      </c>
      <c r="CB285" s="56">
        <f>INDEX('P-07 HACCP score'!$C$3:$E$7,MATCH(AI285,'P-07 HACCP score'!$B$3:$B$7,0),MATCH('D-14 Ernst'!AE$2,'P-07 HACCP score'!$C$2:$E$2,0))</f>
        <v>0</v>
      </c>
      <c r="CC285" s="56">
        <f>INDEX('P-07 HACCP score'!$C$3:$E$7,MATCH(AJ285,'P-07 HACCP score'!$B$3:$B$7,0),MATCH('D-14 Ernst'!AF$2,'P-07 HACCP score'!$C$2:$E$2,0))</f>
        <v>0</v>
      </c>
      <c r="CD285" s="56">
        <f>INDEX('P-07 HACCP score'!$C$3:$E$7,MATCH(AK285,'P-07 HACCP score'!$B$3:$B$7,0),MATCH('D-14 Ernst'!AG$2,'P-07 HACCP score'!$C$2:$E$2,0))</f>
        <v>0</v>
      </c>
    </row>
    <row r="286" spans="1:82" x14ac:dyDescent="0.3">
      <c r="A286" s="48">
        <v>53991</v>
      </c>
      <c r="B286" s="49" t="s">
        <v>388</v>
      </c>
      <c r="C286" s="45" t="s">
        <v>150</v>
      </c>
      <c r="D286" s="39">
        <v>4</v>
      </c>
      <c r="E286" s="8"/>
      <c r="F286" s="7" t="s">
        <v>84</v>
      </c>
      <c r="G286" s="7"/>
      <c r="H286" s="7" t="str">
        <f>IF(COUNTIF(I286:M286,"H"),"H",
IF(COUNTIF(I286:M286,"M"),"M",
IF(COUNTIF(I286:M286,"L"),"L",
IF(COUNTIF(I286:M286,"B"),"B",""))))</f>
        <v/>
      </c>
      <c r="I286" s="10"/>
      <c r="J286" s="10"/>
      <c r="K286" s="10"/>
      <c r="L286" s="10"/>
      <c r="M286" s="10"/>
      <c r="N286" s="7"/>
      <c r="O286" s="7" t="str">
        <f>IF(COUNTIF(P286:Q286,"H"),"H",
IF(COUNTIF(P286:Q286,"M"),"M",
IF(COUNTIF(P286:Q286,"L"),"L",
IF(COUNTIF(P286:Q286,"B"),"B",""))))</f>
        <v/>
      </c>
      <c r="P286" s="12"/>
      <c r="Q286" s="12"/>
      <c r="R286" s="7"/>
      <c r="S286" s="7"/>
      <c r="T286" s="7"/>
      <c r="U286" s="7"/>
      <c r="V286" s="7"/>
      <c r="W286" s="7"/>
      <c r="X286" s="7" t="str">
        <f>IF(COUNTIF(Y286:AA286,"H"),"H",
IF(COUNTIF(Y286:AA286,"M"),"M",
IF(COUNTIF(Y286:AA286,"L"),"L",
IF(COUNTIF(Y286:AA286,"B"),"B",""))))</f>
        <v/>
      </c>
      <c r="Y286" s="25"/>
      <c r="Z286" s="25"/>
      <c r="AA286" s="25"/>
      <c r="AB286" s="7" t="s">
        <v>84</v>
      </c>
      <c r="AC286" s="7" t="s">
        <v>84</v>
      </c>
      <c r="AD286" s="7"/>
      <c r="AE286" s="7" t="s">
        <v>84</v>
      </c>
      <c r="AF286" s="7" t="s">
        <v>83</v>
      </c>
      <c r="AG286" s="7"/>
      <c r="AH286" s="7"/>
      <c r="AI286" s="7"/>
      <c r="AJ286" s="7"/>
      <c r="AK286" s="7"/>
      <c r="AL286" s="7">
        <f>COUNTIF(AX286:BA286,5)+COUNTIF(BG286:BH286,5)+COUNTIF(BK286:BQ286,5)+COUNTIF(BU286:CD286,5)+COUNTIF(AX286:BA286,9)+COUNTIF(BG286:BH286,9)+COUNTIF(BK286:BQ286,9)+COUNTIF(BU286:CD286,9)</f>
        <v>0</v>
      </c>
      <c r="AM286" s="7">
        <f>COUNTIF(AX286:BA286,15)+COUNTIF(BG286:BH286,15)+COUNTIF(BK286:BQ286,15)+COUNTIF(BU286:CD286,15)+COUNTIF(AX286:BA286,25)+COUNTIF(BG286:BH286,25)+COUNTIF(BK286:BQ286,25)+COUNTIF(BU286:CD286,25)</f>
        <v>0</v>
      </c>
      <c r="AN286" s="7" t="str">
        <f>IF(AM286&gt;=1,"HIGH",IF(AL286&gt;=2,"MEDIUM","LOW"))</f>
        <v>LOW</v>
      </c>
      <c r="AO286" s="7" t="str">
        <f>IF(AND(AM286=1,OR(H286="H",AB286="H"),TEXT(D286,0)&lt;&gt;"4"),"Y","N" )</f>
        <v>N</v>
      </c>
      <c r="AP286" s="7" t="s">
        <v>85</v>
      </c>
      <c r="AQ286" s="7" t="str">
        <f>IF(OR(AP286="Y",AO286="Y"),"MEDIUM",AN286)</f>
        <v>LOW</v>
      </c>
      <c r="AR286" s="57" t="s">
        <v>84</v>
      </c>
      <c r="AS286" s="57" t="s">
        <v>86</v>
      </c>
      <c r="AT286" s="57" t="s">
        <v>85</v>
      </c>
      <c r="AU286" s="57" t="str">
        <f>IF(AND(AR286="H",AS286="S"),"Y",IF(OR(AND(AR286="L",AS286="S",AT286="Y"),AND(AR286="H",AS286="G",AT286="Y")),"Y","N"))</f>
        <v>N</v>
      </c>
      <c r="AW286" s="57" t="str">
        <f>IF(AU286="N",AQ286,IF(AQ286="LOW","MEDIUM","HIGH"))</f>
        <v>LOW</v>
      </c>
      <c r="AX286" s="56">
        <f>INDEX('P-07 HACCP score'!$C$3:$E$7,MATCH(E286,'P-07 HACCP score'!$B$3:$B$7,0),MATCH('D-14 Ernst'!A$2,'P-07 HACCP score'!$C$2:$E$2,0))</f>
        <v>0</v>
      </c>
      <c r="AY286" s="56">
        <f>INDEX('P-07 HACCP score'!$C$3:$E$7,MATCH(F286,'P-07 HACCP score'!$B$3:$B$7,0),MATCH('D-14 Ernst'!B$2,'P-07 HACCP score'!$C$2:$E$2,0))</f>
        <v>3</v>
      </c>
      <c r="AZ286" s="56">
        <f>INDEX('P-07 HACCP score'!$C$3:$E$7,MATCH(G286,'P-07 HACCP score'!$B$3:$B$7,0),MATCH('D-14 Ernst'!C$2,'P-07 HACCP score'!$C$2:$E$2,0))</f>
        <v>0</v>
      </c>
      <c r="BA286" s="56" t="e">
        <f>INDEX('P-07 HACCP score'!$C$3:$E$7,MATCH(H286,'P-07 HACCP score'!$B$3:$B$7,0),MATCH('D-14 Ernst'!D$2,'P-07 HACCP score'!$C$2:$E$2,0))</f>
        <v>#N/A</v>
      </c>
      <c r="BB286" s="61">
        <f>INDEX('P-07 HACCP score'!$C$3:$E$7,MATCH(I286,'P-07 HACCP score'!$B$3:$B$7,0),MATCH('D-14 Ernst'!E$2,'P-07 HACCP score'!$C$2:$E$2,0))</f>
        <v>0</v>
      </c>
      <c r="BC286" s="61">
        <f>INDEX('P-07 HACCP score'!$C$3:$E$7,MATCH(J286,'P-07 HACCP score'!$B$3:$B$7,0),MATCH('D-14 Ernst'!F$2,'P-07 HACCP score'!$C$2:$E$2,0))</f>
        <v>0</v>
      </c>
      <c r="BD286" s="61">
        <f>INDEX('P-07 HACCP score'!$C$3:$E$7,MATCH(K286,'P-07 HACCP score'!$B$3:$B$7,0),MATCH('D-14 Ernst'!G$2,'P-07 HACCP score'!$C$2:$E$2,0))</f>
        <v>0</v>
      </c>
      <c r="BE286" s="61">
        <f>INDEX('P-07 HACCP score'!$C$3:$E$7,MATCH(L286,'P-07 HACCP score'!$B$3:$B$7,0),MATCH('D-14 Ernst'!H$2,'P-07 HACCP score'!$C$2:$E$2,0))</f>
        <v>0</v>
      </c>
      <c r="BF286" s="56">
        <f>INDEX('P-07 HACCP score'!$C$3:$E$7,MATCH(M286,'P-07 HACCP score'!$B$3:$B$7,0),MATCH('D-14 Ernst'!I$2,'P-07 HACCP score'!$C$2:$E$2,0))</f>
        <v>0</v>
      </c>
      <c r="BG286" s="56">
        <f>INDEX('P-07 HACCP score'!$C$3:$E$7,MATCH(N286,'P-07 HACCP score'!$B$3:$B$7,0),MATCH('D-14 Ernst'!J$2,'P-07 HACCP score'!$C$2:$E$2,0))</f>
        <v>0</v>
      </c>
      <c r="BH286" s="56" t="e">
        <f>INDEX('P-07 HACCP score'!$C$3:$E$7,MATCH(O286,'P-07 HACCP score'!$B$3:$B$7,0),MATCH('D-14 Ernst'!K$2,'P-07 HACCP score'!$C$2:$E$2,0))</f>
        <v>#N/A</v>
      </c>
      <c r="BI286" s="62">
        <f>INDEX('P-07 HACCP score'!$C$3:$E$7,MATCH(P286,'P-07 HACCP score'!$B$3:$B$7,0),MATCH('D-14 Ernst'!L$2,'P-07 HACCP score'!$C$2:$E$2,0))</f>
        <v>0</v>
      </c>
      <c r="BJ286" s="62">
        <f>INDEX('P-07 HACCP score'!$C$3:$E$7,MATCH(Q286,'P-07 HACCP score'!$B$3:$B$7,0),MATCH('D-14 Ernst'!M$2,'P-07 HACCP score'!$C$2:$E$2,0))</f>
        <v>0</v>
      </c>
      <c r="BK286" s="56">
        <f>INDEX('P-07 HACCP score'!$C$3:$E$7,MATCH(R286,'P-07 HACCP score'!$B$3:$B$7,0),MATCH('D-14 Ernst'!N$2,'P-07 HACCP score'!$C$2:$E$2,0))</f>
        <v>0</v>
      </c>
      <c r="BL286" s="56">
        <f>INDEX('P-07 HACCP score'!$C$3:$E$7,MATCH(S286,'P-07 HACCP score'!$B$3:$B$7,0),MATCH('D-14 Ernst'!O$2,'P-07 HACCP score'!$C$2:$E$2,0))</f>
        <v>0</v>
      </c>
      <c r="BM286" s="56">
        <f>INDEX('P-07 HACCP score'!$C$3:$E$7,MATCH(T286,'P-07 HACCP score'!$B$3:$B$7,0),MATCH('D-14 Ernst'!P$2,'P-07 HACCP score'!$C$2:$E$2,0))</f>
        <v>0</v>
      </c>
      <c r="BN286" s="56">
        <f>INDEX('P-07 HACCP score'!$C$3:$E$7,MATCH(U286,'P-07 HACCP score'!$B$3:$B$7,0),MATCH('D-14 Ernst'!Q$2,'P-07 HACCP score'!$C$2:$E$2,0))</f>
        <v>0</v>
      </c>
      <c r="BO286" s="56">
        <f>INDEX('P-07 HACCP score'!$C$3:$E$7,MATCH(V286,'P-07 HACCP score'!$B$3:$B$7,0),MATCH('D-14 Ernst'!R$2,'P-07 HACCP score'!$C$2:$E$2,0))</f>
        <v>0</v>
      </c>
      <c r="BP286" s="56">
        <f>INDEX('P-07 HACCP score'!$C$3:$E$7,MATCH(W286,'P-07 HACCP score'!$B$3:$B$7,0),MATCH('D-14 Ernst'!S$2,'P-07 HACCP score'!$C$2:$E$2,0))</f>
        <v>0</v>
      </c>
      <c r="BQ286" s="56" t="e">
        <f>INDEX('P-07 HACCP score'!$C$3:$E$7,MATCH(X286,'P-07 HACCP score'!$B$3:$B$7,0),MATCH('D-14 Ernst'!T$2,'P-07 HACCP score'!$C$2:$E$2,0))</f>
        <v>#N/A</v>
      </c>
      <c r="BR286" s="63">
        <f>INDEX('P-07 HACCP score'!$C$3:$E$7,MATCH(Y286,'P-07 HACCP score'!$B$3:$B$7,0),MATCH('D-14 Ernst'!U$2,'P-07 HACCP score'!$C$2:$E$2,0))</f>
        <v>0</v>
      </c>
      <c r="BS286" s="63">
        <f>INDEX('P-07 HACCP score'!$C$3:$E$7,MATCH(Z286,'P-07 HACCP score'!$B$3:$B$7,0),MATCH('D-14 Ernst'!V$2,'P-07 HACCP score'!$C$2:$E$2,0))</f>
        <v>0</v>
      </c>
      <c r="BT286" s="63">
        <f>INDEX('P-07 HACCP score'!$C$3:$E$7,MATCH(AA286,'P-07 HACCP score'!$B$3:$B$7,0),MATCH('D-14 Ernst'!W$2,'P-07 HACCP score'!$C$2:$E$2,0))</f>
        <v>0</v>
      </c>
      <c r="BU286" s="56">
        <f>INDEX('P-07 HACCP score'!$C$3:$E$7,MATCH(AB286,'P-07 HACCP score'!$B$3:$B$7,0),MATCH('D-14 Ernst'!X$2,'P-07 HACCP score'!$C$2:$E$2,0))</f>
        <v>3</v>
      </c>
      <c r="BV286" s="56">
        <f>INDEX('P-07 HACCP score'!$C$3:$E$7,MATCH(AC286,'P-07 HACCP score'!$B$3:$B$7,0),MATCH('D-14 Ernst'!Y$2,'P-07 HACCP score'!$C$2:$E$2,0))</f>
        <v>1</v>
      </c>
      <c r="BW286" s="56">
        <f>INDEX('P-07 HACCP score'!$C$3:$E$7,MATCH(AD286,'P-07 HACCP score'!$B$3:$B$7,0),MATCH('D-14 Ernst'!Z$2,'P-07 HACCP score'!$C$2:$E$2,0))</f>
        <v>0</v>
      </c>
      <c r="BX286" s="56">
        <f>INDEX('P-07 HACCP score'!$C$3:$E$7,MATCH(AE286,'P-07 HACCP score'!$B$3:$B$7,0),MATCH('D-14 Ernst'!AA$2,'P-07 HACCP score'!$C$2:$E$2,0))</f>
        <v>1</v>
      </c>
      <c r="BY286" s="56">
        <f>INDEX('P-07 HACCP score'!$C$3:$E$7,MATCH(AF286,'P-07 HACCP score'!$B$3:$B$7,0),MATCH('D-14 Ernst'!AB$2,'P-07 HACCP score'!$C$2:$E$2,0))</f>
        <v>1.5</v>
      </c>
      <c r="BZ286" s="56">
        <f>INDEX('P-07 HACCP score'!$C$3:$E$7,MATCH(AG286,'P-07 HACCP score'!$B$3:$B$7,0),MATCH('D-14 Ernst'!AC$2,'P-07 HACCP score'!$C$2:$E$2,0))</f>
        <v>0</v>
      </c>
      <c r="CA286" s="56">
        <f>INDEX('P-07 HACCP score'!$C$3:$E$7,MATCH(AH286,'P-07 HACCP score'!$B$3:$B$7,0),MATCH('D-14 Ernst'!AD$2,'P-07 HACCP score'!$C$2:$E$2,0))</f>
        <v>0</v>
      </c>
      <c r="CB286" s="56">
        <f>INDEX('P-07 HACCP score'!$C$3:$E$7,MATCH(AI286,'P-07 HACCP score'!$B$3:$B$7,0),MATCH('D-14 Ernst'!AE$2,'P-07 HACCP score'!$C$2:$E$2,0))</f>
        <v>0</v>
      </c>
      <c r="CC286" s="56">
        <f>INDEX('P-07 HACCP score'!$C$3:$E$7,MATCH(AJ286,'P-07 HACCP score'!$B$3:$B$7,0),MATCH('D-14 Ernst'!AF$2,'P-07 HACCP score'!$C$2:$E$2,0))</f>
        <v>0</v>
      </c>
      <c r="CD286" s="56">
        <f>INDEX('P-07 HACCP score'!$C$3:$E$7,MATCH(AK286,'P-07 HACCP score'!$B$3:$B$7,0),MATCH('D-14 Ernst'!AG$2,'P-07 HACCP score'!$C$2:$E$2,0))</f>
        <v>0</v>
      </c>
    </row>
    <row r="287" spans="1:82" x14ac:dyDescent="0.3">
      <c r="A287" s="48">
        <v>53950</v>
      </c>
      <c r="B287" s="49" t="s">
        <v>389</v>
      </c>
      <c r="C287" s="45" t="s">
        <v>150</v>
      </c>
      <c r="D287" s="39">
        <v>4</v>
      </c>
      <c r="E287" s="8"/>
      <c r="F287" s="7"/>
      <c r="G287" s="7"/>
      <c r="H287" s="7" t="str">
        <f>IF(COUNTIF(I287:M287,"H"),"H",
IF(COUNTIF(I287:M287,"M"),"M",
IF(COUNTIF(I287:M287,"L"),"L",
IF(COUNTIF(I287:M287,"B"),"B",""))))</f>
        <v/>
      </c>
      <c r="I287" s="10"/>
      <c r="J287" s="10"/>
      <c r="K287" s="10"/>
      <c r="L287" s="10"/>
      <c r="M287" s="10"/>
      <c r="N287" s="7"/>
      <c r="O287" s="7" t="str">
        <f>IF(COUNTIF(P287:Q287,"H"),"H",
IF(COUNTIF(P287:Q287,"M"),"M",
IF(COUNTIF(P287:Q287,"L"),"L",
IF(COUNTIF(P287:Q287,"B"),"B",""))))</f>
        <v/>
      </c>
      <c r="P287" s="12"/>
      <c r="Q287" s="12"/>
      <c r="R287" s="7"/>
      <c r="S287" s="7"/>
      <c r="T287" s="7"/>
      <c r="U287" s="7"/>
      <c r="V287" s="7"/>
      <c r="W287" s="7"/>
      <c r="X287" s="7" t="str">
        <f>IF(COUNTIF(Y287:AA287,"H"),"H",
IF(COUNTIF(Y287:AA287,"M"),"M",
IF(COUNTIF(Y287:AA287,"L"),"L",
IF(COUNTIF(Y287:AA287,"B"),"B",""))))</f>
        <v/>
      </c>
      <c r="Y287" s="25"/>
      <c r="Z287" s="25"/>
      <c r="AA287" s="25"/>
      <c r="AB287" s="7" t="s">
        <v>84</v>
      </c>
      <c r="AC287" s="7"/>
      <c r="AD287" s="7"/>
      <c r="AE287" s="7"/>
      <c r="AF287" s="7" t="s">
        <v>83</v>
      </c>
      <c r="AG287" s="7"/>
      <c r="AH287" s="7"/>
      <c r="AI287" s="7"/>
      <c r="AJ287" s="7"/>
      <c r="AK287" s="7"/>
      <c r="AL287" s="7">
        <f>COUNTIF(AX287:BA287,5)+COUNTIF(BG287:BH287,5)+COUNTIF(BK287:BQ287,5)+COUNTIF(BU287:CD287,5)+COUNTIF(AX287:BA287,9)+COUNTIF(BG287:BH287,9)+COUNTIF(BK287:BQ287,9)+COUNTIF(BU287:CD287,9)</f>
        <v>0</v>
      </c>
      <c r="AM287" s="7">
        <f>COUNTIF(AX287:BA287,15)+COUNTIF(BG287:BH287,15)+COUNTIF(BK287:BQ287,15)+COUNTIF(BU287:CD287,15)+COUNTIF(AX287:BA287,25)+COUNTIF(BG287:BH287,25)+COUNTIF(BK287:BQ287,25)+COUNTIF(BU287:CD287,25)</f>
        <v>0</v>
      </c>
      <c r="AN287" s="7" t="str">
        <f>IF(AM287&gt;=1,"HIGH",IF(AL287&gt;=2,"MEDIUM","LOW"))</f>
        <v>LOW</v>
      </c>
      <c r="AO287" s="7" t="str">
        <f>IF(AND(AM287=1,OR(H287="H",AB287="H"),TEXT(D287,0)&lt;&gt;"4"),"Y","N" )</f>
        <v>N</v>
      </c>
      <c r="AP287" s="7" t="s">
        <v>85</v>
      </c>
      <c r="AQ287" s="7" t="str">
        <f>IF(OR(AP287="Y",AO287="Y"),"MEDIUM",AN287)</f>
        <v>LOW</v>
      </c>
      <c r="AR287" s="57" t="s">
        <v>84</v>
      </c>
      <c r="AS287" s="57" t="s">
        <v>86</v>
      </c>
      <c r="AT287" s="57" t="s">
        <v>85</v>
      </c>
      <c r="AU287" s="57" t="str">
        <f>IF(AND(AR287="H",AS287="S"),"Y",IF(OR(AND(AR287="L",AS287="S",AT287="Y"),AND(AR287="H",AS287="G",AT287="Y")),"Y","N"))</f>
        <v>N</v>
      </c>
      <c r="AW287" s="57" t="str">
        <f>IF(AU287="N",AQ287,IF(AQ287="LOW","MEDIUM","HIGH"))</f>
        <v>LOW</v>
      </c>
      <c r="AX287" s="56">
        <f>INDEX('P-07 HACCP score'!$C$3:$E$7,MATCH(E287,'P-07 HACCP score'!$B$3:$B$7,0),MATCH('D-14 Ernst'!A$2,'P-07 HACCP score'!$C$2:$E$2,0))</f>
        <v>0</v>
      </c>
      <c r="AY287" s="56">
        <f>INDEX('P-07 HACCP score'!$C$3:$E$7,MATCH(F287,'P-07 HACCP score'!$B$3:$B$7,0),MATCH('D-14 Ernst'!B$2,'P-07 HACCP score'!$C$2:$E$2,0))</f>
        <v>0</v>
      </c>
      <c r="AZ287" s="56">
        <f>INDEX('P-07 HACCP score'!$C$3:$E$7,MATCH(G287,'P-07 HACCP score'!$B$3:$B$7,0),MATCH('D-14 Ernst'!C$2,'P-07 HACCP score'!$C$2:$E$2,0))</f>
        <v>0</v>
      </c>
      <c r="BA287" s="56" t="e">
        <f>INDEX('P-07 HACCP score'!$C$3:$E$7,MATCH(H287,'P-07 HACCP score'!$B$3:$B$7,0),MATCH('D-14 Ernst'!D$2,'P-07 HACCP score'!$C$2:$E$2,0))</f>
        <v>#N/A</v>
      </c>
      <c r="BB287" s="61">
        <f>INDEX('P-07 HACCP score'!$C$3:$E$7,MATCH(I287,'P-07 HACCP score'!$B$3:$B$7,0),MATCH('D-14 Ernst'!E$2,'P-07 HACCP score'!$C$2:$E$2,0))</f>
        <v>0</v>
      </c>
      <c r="BC287" s="61">
        <f>INDEX('P-07 HACCP score'!$C$3:$E$7,MATCH(J287,'P-07 HACCP score'!$B$3:$B$7,0),MATCH('D-14 Ernst'!F$2,'P-07 HACCP score'!$C$2:$E$2,0))</f>
        <v>0</v>
      </c>
      <c r="BD287" s="61">
        <f>INDEX('P-07 HACCP score'!$C$3:$E$7,MATCH(K287,'P-07 HACCP score'!$B$3:$B$7,0),MATCH('D-14 Ernst'!G$2,'P-07 HACCP score'!$C$2:$E$2,0))</f>
        <v>0</v>
      </c>
      <c r="BE287" s="61">
        <f>INDEX('P-07 HACCP score'!$C$3:$E$7,MATCH(L287,'P-07 HACCP score'!$B$3:$B$7,0),MATCH('D-14 Ernst'!H$2,'P-07 HACCP score'!$C$2:$E$2,0))</f>
        <v>0</v>
      </c>
      <c r="BF287" s="56">
        <f>INDEX('P-07 HACCP score'!$C$3:$E$7,MATCH(M287,'P-07 HACCP score'!$B$3:$B$7,0),MATCH('D-14 Ernst'!I$2,'P-07 HACCP score'!$C$2:$E$2,0))</f>
        <v>0</v>
      </c>
      <c r="BG287" s="56">
        <f>INDEX('P-07 HACCP score'!$C$3:$E$7,MATCH(N287,'P-07 HACCP score'!$B$3:$B$7,0),MATCH('D-14 Ernst'!J$2,'P-07 HACCP score'!$C$2:$E$2,0))</f>
        <v>0</v>
      </c>
      <c r="BH287" s="56" t="e">
        <f>INDEX('P-07 HACCP score'!$C$3:$E$7,MATCH(O287,'P-07 HACCP score'!$B$3:$B$7,0),MATCH('D-14 Ernst'!K$2,'P-07 HACCP score'!$C$2:$E$2,0))</f>
        <v>#N/A</v>
      </c>
      <c r="BI287" s="62">
        <f>INDEX('P-07 HACCP score'!$C$3:$E$7,MATCH(P287,'P-07 HACCP score'!$B$3:$B$7,0),MATCH('D-14 Ernst'!L$2,'P-07 HACCP score'!$C$2:$E$2,0))</f>
        <v>0</v>
      </c>
      <c r="BJ287" s="62">
        <f>INDEX('P-07 HACCP score'!$C$3:$E$7,MATCH(Q287,'P-07 HACCP score'!$B$3:$B$7,0),MATCH('D-14 Ernst'!M$2,'P-07 HACCP score'!$C$2:$E$2,0))</f>
        <v>0</v>
      </c>
      <c r="BK287" s="56">
        <f>INDEX('P-07 HACCP score'!$C$3:$E$7,MATCH(R287,'P-07 HACCP score'!$B$3:$B$7,0),MATCH('D-14 Ernst'!N$2,'P-07 HACCP score'!$C$2:$E$2,0))</f>
        <v>0</v>
      </c>
      <c r="BL287" s="56">
        <f>INDEX('P-07 HACCP score'!$C$3:$E$7,MATCH(S287,'P-07 HACCP score'!$B$3:$B$7,0),MATCH('D-14 Ernst'!O$2,'P-07 HACCP score'!$C$2:$E$2,0))</f>
        <v>0</v>
      </c>
      <c r="BM287" s="56">
        <f>INDEX('P-07 HACCP score'!$C$3:$E$7,MATCH(T287,'P-07 HACCP score'!$B$3:$B$7,0),MATCH('D-14 Ernst'!P$2,'P-07 HACCP score'!$C$2:$E$2,0))</f>
        <v>0</v>
      </c>
      <c r="BN287" s="56">
        <f>INDEX('P-07 HACCP score'!$C$3:$E$7,MATCH(U287,'P-07 HACCP score'!$B$3:$B$7,0),MATCH('D-14 Ernst'!Q$2,'P-07 HACCP score'!$C$2:$E$2,0))</f>
        <v>0</v>
      </c>
      <c r="BO287" s="56">
        <f>INDEX('P-07 HACCP score'!$C$3:$E$7,MATCH(V287,'P-07 HACCP score'!$B$3:$B$7,0),MATCH('D-14 Ernst'!R$2,'P-07 HACCP score'!$C$2:$E$2,0))</f>
        <v>0</v>
      </c>
      <c r="BP287" s="56">
        <f>INDEX('P-07 HACCP score'!$C$3:$E$7,MATCH(W287,'P-07 HACCP score'!$B$3:$B$7,0),MATCH('D-14 Ernst'!S$2,'P-07 HACCP score'!$C$2:$E$2,0))</f>
        <v>0</v>
      </c>
      <c r="BQ287" s="56" t="e">
        <f>INDEX('P-07 HACCP score'!$C$3:$E$7,MATCH(X287,'P-07 HACCP score'!$B$3:$B$7,0),MATCH('D-14 Ernst'!T$2,'P-07 HACCP score'!$C$2:$E$2,0))</f>
        <v>#N/A</v>
      </c>
      <c r="BR287" s="63">
        <f>INDEX('P-07 HACCP score'!$C$3:$E$7,MATCH(Y287,'P-07 HACCP score'!$B$3:$B$7,0),MATCH('D-14 Ernst'!U$2,'P-07 HACCP score'!$C$2:$E$2,0))</f>
        <v>0</v>
      </c>
      <c r="BS287" s="63">
        <f>INDEX('P-07 HACCP score'!$C$3:$E$7,MATCH(Z287,'P-07 HACCP score'!$B$3:$B$7,0),MATCH('D-14 Ernst'!V$2,'P-07 HACCP score'!$C$2:$E$2,0))</f>
        <v>0</v>
      </c>
      <c r="BT287" s="63">
        <f>INDEX('P-07 HACCP score'!$C$3:$E$7,MATCH(AA287,'P-07 HACCP score'!$B$3:$B$7,0),MATCH('D-14 Ernst'!W$2,'P-07 HACCP score'!$C$2:$E$2,0))</f>
        <v>0</v>
      </c>
      <c r="BU287" s="56">
        <f>INDEX('P-07 HACCP score'!$C$3:$E$7,MATCH(AB287,'P-07 HACCP score'!$B$3:$B$7,0),MATCH('D-14 Ernst'!X$2,'P-07 HACCP score'!$C$2:$E$2,0))</f>
        <v>3</v>
      </c>
      <c r="BV287" s="56">
        <f>INDEX('P-07 HACCP score'!$C$3:$E$7,MATCH(AC287,'P-07 HACCP score'!$B$3:$B$7,0),MATCH('D-14 Ernst'!Y$2,'P-07 HACCP score'!$C$2:$E$2,0))</f>
        <v>0</v>
      </c>
      <c r="BW287" s="56">
        <f>INDEX('P-07 HACCP score'!$C$3:$E$7,MATCH(AD287,'P-07 HACCP score'!$B$3:$B$7,0),MATCH('D-14 Ernst'!Z$2,'P-07 HACCP score'!$C$2:$E$2,0))</f>
        <v>0</v>
      </c>
      <c r="BX287" s="56">
        <f>INDEX('P-07 HACCP score'!$C$3:$E$7,MATCH(AE287,'P-07 HACCP score'!$B$3:$B$7,0),MATCH('D-14 Ernst'!AA$2,'P-07 HACCP score'!$C$2:$E$2,0))</f>
        <v>0</v>
      </c>
      <c r="BY287" s="56">
        <f>INDEX('P-07 HACCP score'!$C$3:$E$7,MATCH(AF287,'P-07 HACCP score'!$B$3:$B$7,0),MATCH('D-14 Ernst'!AB$2,'P-07 HACCP score'!$C$2:$E$2,0))</f>
        <v>1.5</v>
      </c>
      <c r="BZ287" s="56">
        <f>INDEX('P-07 HACCP score'!$C$3:$E$7,MATCH(AG287,'P-07 HACCP score'!$B$3:$B$7,0),MATCH('D-14 Ernst'!AC$2,'P-07 HACCP score'!$C$2:$E$2,0))</f>
        <v>0</v>
      </c>
      <c r="CA287" s="56">
        <f>INDEX('P-07 HACCP score'!$C$3:$E$7,MATCH(AH287,'P-07 HACCP score'!$B$3:$B$7,0),MATCH('D-14 Ernst'!AD$2,'P-07 HACCP score'!$C$2:$E$2,0))</f>
        <v>0</v>
      </c>
      <c r="CB287" s="56">
        <f>INDEX('P-07 HACCP score'!$C$3:$E$7,MATCH(AI287,'P-07 HACCP score'!$B$3:$B$7,0),MATCH('D-14 Ernst'!AE$2,'P-07 HACCP score'!$C$2:$E$2,0))</f>
        <v>0</v>
      </c>
      <c r="CC287" s="56">
        <f>INDEX('P-07 HACCP score'!$C$3:$E$7,MATCH(AJ287,'P-07 HACCP score'!$B$3:$B$7,0),MATCH('D-14 Ernst'!AF$2,'P-07 HACCP score'!$C$2:$E$2,0))</f>
        <v>0</v>
      </c>
      <c r="CD287" s="56">
        <f>INDEX('P-07 HACCP score'!$C$3:$E$7,MATCH(AK287,'P-07 HACCP score'!$B$3:$B$7,0),MATCH('D-14 Ernst'!AG$2,'P-07 HACCP score'!$C$2:$E$2,0))</f>
        <v>0</v>
      </c>
    </row>
    <row r="288" spans="1:82" x14ac:dyDescent="0.3">
      <c r="A288" s="48">
        <v>53960</v>
      </c>
      <c r="B288" s="49" t="s">
        <v>390</v>
      </c>
      <c r="C288" s="45" t="s">
        <v>150</v>
      </c>
      <c r="D288" s="39">
        <v>4</v>
      </c>
      <c r="E288" s="8"/>
      <c r="F288" s="7"/>
      <c r="G288" s="7"/>
      <c r="H288" s="7" t="str">
        <f>IF(COUNTIF(I288:M288,"H"),"H",
IF(COUNTIF(I288:M288,"M"),"M",
IF(COUNTIF(I288:M288,"L"),"L",
IF(COUNTIF(I288:M288,"B"),"B",""))))</f>
        <v/>
      </c>
      <c r="I288" s="10"/>
      <c r="J288" s="10"/>
      <c r="K288" s="10"/>
      <c r="L288" s="10"/>
      <c r="M288" s="10"/>
      <c r="N288" s="7"/>
      <c r="O288" s="7" t="str">
        <f>IF(COUNTIF(P288:Q288,"H"),"H",
IF(COUNTIF(P288:Q288,"M"),"M",
IF(COUNTIF(P288:Q288,"L"),"L",
IF(COUNTIF(P288:Q288,"B"),"B",""))))</f>
        <v/>
      </c>
      <c r="P288" s="12"/>
      <c r="Q288" s="12"/>
      <c r="R288" s="7"/>
      <c r="S288" s="7"/>
      <c r="T288" s="7"/>
      <c r="U288" s="7"/>
      <c r="V288" s="7"/>
      <c r="W288" s="7"/>
      <c r="X288" s="7" t="str">
        <f>IF(COUNTIF(Y288:AA288,"H"),"H",
IF(COUNTIF(Y288:AA288,"M"),"M",
IF(COUNTIF(Y288:AA288,"L"),"L",
IF(COUNTIF(Y288:AA288,"B"),"B",""))))</f>
        <v/>
      </c>
      <c r="Y288" s="25"/>
      <c r="Z288" s="25"/>
      <c r="AA288" s="25"/>
      <c r="AB288" s="7" t="s">
        <v>84</v>
      </c>
      <c r="AC288" s="7"/>
      <c r="AD288" s="7"/>
      <c r="AE288" s="7"/>
      <c r="AF288" s="7" t="s">
        <v>83</v>
      </c>
      <c r="AG288" s="7"/>
      <c r="AH288" s="7"/>
      <c r="AI288" s="7"/>
      <c r="AJ288" s="7"/>
      <c r="AK288" s="7"/>
      <c r="AL288" s="7">
        <f>COUNTIF(AX288:BA288,5)+COUNTIF(BG288:BH288,5)+COUNTIF(BK288:BQ288,5)+COUNTIF(BU288:CD288,5)+COUNTIF(AX288:BA288,9)+COUNTIF(BG288:BH288,9)+COUNTIF(BK288:BQ288,9)+COUNTIF(BU288:CD288,9)</f>
        <v>0</v>
      </c>
      <c r="AM288" s="7">
        <f>COUNTIF(AX288:BA288,15)+COUNTIF(BG288:BH288,15)+COUNTIF(BK288:BQ288,15)+COUNTIF(BU288:CD288,15)+COUNTIF(AX288:BA288,25)+COUNTIF(BG288:BH288,25)+COUNTIF(BK288:BQ288,25)+COUNTIF(BU288:CD288,25)</f>
        <v>0</v>
      </c>
      <c r="AN288" s="7" t="str">
        <f>IF(AM288&gt;=1,"HIGH",IF(AL288&gt;=2,"MEDIUM","LOW"))</f>
        <v>LOW</v>
      </c>
      <c r="AO288" s="7" t="str">
        <f>IF(AND(AM288=1,OR(H288="H",AB288="H"),TEXT(D288,0)&lt;&gt;"4"),"Y","N" )</f>
        <v>N</v>
      </c>
      <c r="AP288" s="7" t="s">
        <v>85</v>
      </c>
      <c r="AQ288" s="7" t="str">
        <f>IF(OR(AP288="Y",AO288="Y"),"MEDIUM",AN288)</f>
        <v>LOW</v>
      </c>
      <c r="AR288" s="57" t="s">
        <v>92</v>
      </c>
      <c r="AS288" s="57" t="s">
        <v>86</v>
      </c>
      <c r="AT288" s="57" t="s">
        <v>85</v>
      </c>
      <c r="AU288" s="57" t="str">
        <f>IF(AND(AR288="H",AS288="S"),"Y",IF(OR(AND(AR288="L",AS288="S",AT288="Y"),AND(AR288="H",AS288="G",AT288="Y")),"Y","N"))</f>
        <v>N</v>
      </c>
      <c r="AW288" s="57" t="str">
        <f>IF(AU288="N",AQ288,IF(AQ288="LOW","MEDIUM","HIGH"))</f>
        <v>LOW</v>
      </c>
      <c r="AX288" s="56">
        <f>INDEX('P-07 HACCP score'!$C$3:$E$7,MATCH(E288,'P-07 HACCP score'!$B$3:$B$7,0),MATCH('D-14 Ernst'!A$2,'P-07 HACCP score'!$C$2:$E$2,0))</f>
        <v>0</v>
      </c>
      <c r="AY288" s="56">
        <f>INDEX('P-07 HACCP score'!$C$3:$E$7,MATCH(F288,'P-07 HACCP score'!$B$3:$B$7,0),MATCH('D-14 Ernst'!B$2,'P-07 HACCP score'!$C$2:$E$2,0))</f>
        <v>0</v>
      </c>
      <c r="AZ288" s="56">
        <f>INDEX('P-07 HACCP score'!$C$3:$E$7,MATCH(G288,'P-07 HACCP score'!$B$3:$B$7,0),MATCH('D-14 Ernst'!C$2,'P-07 HACCP score'!$C$2:$E$2,0))</f>
        <v>0</v>
      </c>
      <c r="BA288" s="56" t="e">
        <f>INDEX('P-07 HACCP score'!$C$3:$E$7,MATCH(H288,'P-07 HACCP score'!$B$3:$B$7,0),MATCH('D-14 Ernst'!D$2,'P-07 HACCP score'!$C$2:$E$2,0))</f>
        <v>#N/A</v>
      </c>
      <c r="BB288" s="61">
        <f>INDEX('P-07 HACCP score'!$C$3:$E$7,MATCH(I288,'P-07 HACCP score'!$B$3:$B$7,0),MATCH('D-14 Ernst'!E$2,'P-07 HACCP score'!$C$2:$E$2,0))</f>
        <v>0</v>
      </c>
      <c r="BC288" s="61">
        <f>INDEX('P-07 HACCP score'!$C$3:$E$7,MATCH(J288,'P-07 HACCP score'!$B$3:$B$7,0),MATCH('D-14 Ernst'!F$2,'P-07 HACCP score'!$C$2:$E$2,0))</f>
        <v>0</v>
      </c>
      <c r="BD288" s="61">
        <f>INDEX('P-07 HACCP score'!$C$3:$E$7,MATCH(K288,'P-07 HACCP score'!$B$3:$B$7,0),MATCH('D-14 Ernst'!G$2,'P-07 HACCP score'!$C$2:$E$2,0))</f>
        <v>0</v>
      </c>
      <c r="BE288" s="61">
        <f>INDEX('P-07 HACCP score'!$C$3:$E$7,MATCH(L288,'P-07 HACCP score'!$B$3:$B$7,0),MATCH('D-14 Ernst'!H$2,'P-07 HACCP score'!$C$2:$E$2,0))</f>
        <v>0</v>
      </c>
      <c r="BF288" s="56">
        <f>INDEX('P-07 HACCP score'!$C$3:$E$7,MATCH(M288,'P-07 HACCP score'!$B$3:$B$7,0),MATCH('D-14 Ernst'!I$2,'P-07 HACCP score'!$C$2:$E$2,0))</f>
        <v>0</v>
      </c>
      <c r="BG288" s="56">
        <f>INDEX('P-07 HACCP score'!$C$3:$E$7,MATCH(N288,'P-07 HACCP score'!$B$3:$B$7,0),MATCH('D-14 Ernst'!J$2,'P-07 HACCP score'!$C$2:$E$2,0))</f>
        <v>0</v>
      </c>
      <c r="BH288" s="56" t="e">
        <f>INDEX('P-07 HACCP score'!$C$3:$E$7,MATCH(O288,'P-07 HACCP score'!$B$3:$B$7,0),MATCH('D-14 Ernst'!K$2,'P-07 HACCP score'!$C$2:$E$2,0))</f>
        <v>#N/A</v>
      </c>
      <c r="BI288" s="62">
        <f>INDEX('P-07 HACCP score'!$C$3:$E$7,MATCH(P288,'P-07 HACCP score'!$B$3:$B$7,0),MATCH('D-14 Ernst'!L$2,'P-07 HACCP score'!$C$2:$E$2,0))</f>
        <v>0</v>
      </c>
      <c r="BJ288" s="62">
        <f>INDEX('P-07 HACCP score'!$C$3:$E$7,MATCH(Q288,'P-07 HACCP score'!$B$3:$B$7,0),MATCH('D-14 Ernst'!M$2,'P-07 HACCP score'!$C$2:$E$2,0))</f>
        <v>0</v>
      </c>
      <c r="BK288" s="56">
        <f>INDEX('P-07 HACCP score'!$C$3:$E$7,MATCH(R288,'P-07 HACCP score'!$B$3:$B$7,0),MATCH('D-14 Ernst'!N$2,'P-07 HACCP score'!$C$2:$E$2,0))</f>
        <v>0</v>
      </c>
      <c r="BL288" s="56">
        <f>INDEX('P-07 HACCP score'!$C$3:$E$7,MATCH(S288,'P-07 HACCP score'!$B$3:$B$7,0),MATCH('D-14 Ernst'!O$2,'P-07 HACCP score'!$C$2:$E$2,0))</f>
        <v>0</v>
      </c>
      <c r="BM288" s="56">
        <f>INDEX('P-07 HACCP score'!$C$3:$E$7,MATCH(T288,'P-07 HACCP score'!$B$3:$B$7,0),MATCH('D-14 Ernst'!P$2,'P-07 HACCP score'!$C$2:$E$2,0))</f>
        <v>0</v>
      </c>
      <c r="BN288" s="56">
        <f>INDEX('P-07 HACCP score'!$C$3:$E$7,MATCH(U288,'P-07 HACCP score'!$B$3:$B$7,0),MATCH('D-14 Ernst'!Q$2,'P-07 HACCP score'!$C$2:$E$2,0))</f>
        <v>0</v>
      </c>
      <c r="BO288" s="56">
        <f>INDEX('P-07 HACCP score'!$C$3:$E$7,MATCH(V288,'P-07 HACCP score'!$B$3:$B$7,0),MATCH('D-14 Ernst'!R$2,'P-07 HACCP score'!$C$2:$E$2,0))</f>
        <v>0</v>
      </c>
      <c r="BP288" s="56">
        <f>INDEX('P-07 HACCP score'!$C$3:$E$7,MATCH(W288,'P-07 HACCP score'!$B$3:$B$7,0),MATCH('D-14 Ernst'!S$2,'P-07 HACCP score'!$C$2:$E$2,0))</f>
        <v>0</v>
      </c>
      <c r="BQ288" s="56" t="e">
        <f>INDEX('P-07 HACCP score'!$C$3:$E$7,MATCH(X288,'P-07 HACCP score'!$B$3:$B$7,0),MATCH('D-14 Ernst'!T$2,'P-07 HACCP score'!$C$2:$E$2,0))</f>
        <v>#N/A</v>
      </c>
      <c r="BR288" s="63">
        <f>INDEX('P-07 HACCP score'!$C$3:$E$7,MATCH(Y288,'P-07 HACCP score'!$B$3:$B$7,0),MATCH('D-14 Ernst'!U$2,'P-07 HACCP score'!$C$2:$E$2,0))</f>
        <v>0</v>
      </c>
      <c r="BS288" s="63">
        <f>INDEX('P-07 HACCP score'!$C$3:$E$7,MATCH(Z288,'P-07 HACCP score'!$B$3:$B$7,0),MATCH('D-14 Ernst'!V$2,'P-07 HACCP score'!$C$2:$E$2,0))</f>
        <v>0</v>
      </c>
      <c r="BT288" s="63">
        <f>INDEX('P-07 HACCP score'!$C$3:$E$7,MATCH(AA288,'P-07 HACCP score'!$B$3:$B$7,0),MATCH('D-14 Ernst'!W$2,'P-07 HACCP score'!$C$2:$E$2,0))</f>
        <v>0</v>
      </c>
      <c r="BU288" s="56">
        <f>INDEX('P-07 HACCP score'!$C$3:$E$7,MATCH(AB288,'P-07 HACCP score'!$B$3:$B$7,0),MATCH('D-14 Ernst'!X$2,'P-07 HACCP score'!$C$2:$E$2,0))</f>
        <v>3</v>
      </c>
      <c r="BV288" s="56">
        <f>INDEX('P-07 HACCP score'!$C$3:$E$7,MATCH(AC288,'P-07 HACCP score'!$B$3:$B$7,0),MATCH('D-14 Ernst'!Y$2,'P-07 HACCP score'!$C$2:$E$2,0))</f>
        <v>0</v>
      </c>
      <c r="BW288" s="56">
        <f>INDEX('P-07 HACCP score'!$C$3:$E$7,MATCH(AD288,'P-07 HACCP score'!$B$3:$B$7,0),MATCH('D-14 Ernst'!Z$2,'P-07 HACCP score'!$C$2:$E$2,0))</f>
        <v>0</v>
      </c>
      <c r="BX288" s="56">
        <f>INDEX('P-07 HACCP score'!$C$3:$E$7,MATCH(AE288,'P-07 HACCP score'!$B$3:$B$7,0),MATCH('D-14 Ernst'!AA$2,'P-07 HACCP score'!$C$2:$E$2,0))</f>
        <v>0</v>
      </c>
      <c r="BY288" s="56">
        <f>INDEX('P-07 HACCP score'!$C$3:$E$7,MATCH(AF288,'P-07 HACCP score'!$B$3:$B$7,0),MATCH('D-14 Ernst'!AB$2,'P-07 HACCP score'!$C$2:$E$2,0))</f>
        <v>1.5</v>
      </c>
      <c r="BZ288" s="56">
        <f>INDEX('P-07 HACCP score'!$C$3:$E$7,MATCH(AG288,'P-07 HACCP score'!$B$3:$B$7,0),MATCH('D-14 Ernst'!AC$2,'P-07 HACCP score'!$C$2:$E$2,0))</f>
        <v>0</v>
      </c>
      <c r="CA288" s="56">
        <f>INDEX('P-07 HACCP score'!$C$3:$E$7,MATCH(AH288,'P-07 HACCP score'!$B$3:$B$7,0),MATCH('D-14 Ernst'!AD$2,'P-07 HACCP score'!$C$2:$E$2,0))</f>
        <v>0</v>
      </c>
      <c r="CB288" s="56">
        <f>INDEX('P-07 HACCP score'!$C$3:$E$7,MATCH(AI288,'P-07 HACCP score'!$B$3:$B$7,0),MATCH('D-14 Ernst'!AE$2,'P-07 HACCP score'!$C$2:$E$2,0))</f>
        <v>0</v>
      </c>
      <c r="CC288" s="56">
        <f>INDEX('P-07 HACCP score'!$C$3:$E$7,MATCH(AJ288,'P-07 HACCP score'!$B$3:$B$7,0),MATCH('D-14 Ernst'!AF$2,'P-07 HACCP score'!$C$2:$E$2,0))</f>
        <v>0</v>
      </c>
      <c r="CD288" s="56">
        <f>INDEX('P-07 HACCP score'!$C$3:$E$7,MATCH(AK288,'P-07 HACCP score'!$B$3:$B$7,0),MATCH('D-14 Ernst'!AG$2,'P-07 HACCP score'!$C$2:$E$2,0))</f>
        <v>0</v>
      </c>
    </row>
    <row r="289" spans="1:82" x14ac:dyDescent="0.3">
      <c r="A289" s="48">
        <v>53940</v>
      </c>
      <c r="B289" s="49" t="s">
        <v>391</v>
      </c>
      <c r="C289" s="45" t="s">
        <v>150</v>
      </c>
      <c r="D289" s="39">
        <v>4</v>
      </c>
      <c r="E289" s="8"/>
      <c r="F289" s="7" t="s">
        <v>84</v>
      </c>
      <c r="G289" s="7"/>
      <c r="H289" s="7" t="str">
        <f>IF(COUNTIF(I289:M289,"H"),"H",
IF(COUNTIF(I289:M289,"M"),"M",
IF(COUNTIF(I289:M289,"L"),"L",
IF(COUNTIF(I289:M289,"B"),"B",""))))</f>
        <v/>
      </c>
      <c r="I289" s="10"/>
      <c r="J289" s="10"/>
      <c r="K289" s="10"/>
      <c r="L289" s="10"/>
      <c r="M289" s="10"/>
      <c r="N289" s="7"/>
      <c r="O289" s="7" t="str">
        <f>IF(COUNTIF(P289:Q289,"H"),"H",
IF(COUNTIF(P289:Q289,"M"),"M",
IF(COUNTIF(P289:Q289,"L"),"L",
IF(COUNTIF(P289:Q289,"B"),"B",""))))</f>
        <v/>
      </c>
      <c r="P289" s="12"/>
      <c r="Q289" s="12"/>
      <c r="R289" s="7"/>
      <c r="S289" s="7"/>
      <c r="T289" s="7"/>
      <c r="U289" s="7"/>
      <c r="V289" s="7"/>
      <c r="W289" s="7"/>
      <c r="X289" s="7" t="str">
        <f>IF(COUNTIF(Y289:AA289,"H"),"H",
IF(COUNTIF(Y289:AA289,"M"),"M",
IF(COUNTIF(Y289:AA289,"L"),"L",
IF(COUNTIF(Y289:AA289,"B"),"B",""))))</f>
        <v/>
      </c>
      <c r="Y289" s="25"/>
      <c r="Z289" s="25"/>
      <c r="AA289" s="25"/>
      <c r="AB289" s="7" t="s">
        <v>84</v>
      </c>
      <c r="AC289" s="7" t="s">
        <v>84</v>
      </c>
      <c r="AD289" s="7"/>
      <c r="AE289" s="30" t="s">
        <v>84</v>
      </c>
      <c r="AF289" s="7" t="s">
        <v>83</v>
      </c>
      <c r="AG289" s="7"/>
      <c r="AH289" s="7"/>
      <c r="AI289" s="7"/>
      <c r="AJ289" s="7"/>
      <c r="AK289" s="7"/>
      <c r="AL289" s="7">
        <f>COUNTIF(AX289:BA289,5)+COUNTIF(BG289:BH289,5)+COUNTIF(BK289:BQ289,5)+COUNTIF(BU289:CD289,5)+COUNTIF(AX289:BA289,9)+COUNTIF(BG289:BH289,9)+COUNTIF(BK289:BQ289,9)+COUNTIF(BU289:CD289,9)</f>
        <v>0</v>
      </c>
      <c r="AM289" s="7">
        <f>COUNTIF(AX289:BA289,15)+COUNTIF(BG289:BH289,15)+COUNTIF(BK289:BQ289,15)+COUNTIF(BU289:CD289,15)+COUNTIF(AX289:BA289,25)+COUNTIF(BG289:BH289,25)+COUNTIF(BK289:BQ289,25)+COUNTIF(BU289:CD289,25)</f>
        <v>0</v>
      </c>
      <c r="AN289" s="7" t="str">
        <f>IF(AM289&gt;=1,"HIGH",IF(AL289&gt;=2,"MEDIUM","LOW"))</f>
        <v>LOW</v>
      </c>
      <c r="AO289" s="7" t="str">
        <f>IF(AND(AM289=1,OR(H289="H",AB289="H"),TEXT(D289,0)&lt;&gt;"4"),"Y","N" )</f>
        <v>N</v>
      </c>
      <c r="AP289" s="7" t="s">
        <v>85</v>
      </c>
      <c r="AQ289" s="7" t="str">
        <f>IF(OR(AP289="Y",AO289="Y"),"MEDIUM",AN289)</f>
        <v>LOW</v>
      </c>
      <c r="AR289" s="57" t="s">
        <v>84</v>
      </c>
      <c r="AS289" s="57" t="s">
        <v>86</v>
      </c>
      <c r="AT289" s="57" t="s">
        <v>85</v>
      </c>
      <c r="AU289" s="57" t="str">
        <f>IF(AND(AR289="H",AS289="S"),"Y",IF(OR(AND(AR289="L",AS289="S",AT289="Y"),AND(AR289="H",AS289="G",AT289="Y")),"Y","N"))</f>
        <v>N</v>
      </c>
      <c r="AW289" s="57" t="str">
        <f>IF(AU289="N",AQ289,IF(AQ289="LOW","MEDIUM","HIGH"))</f>
        <v>LOW</v>
      </c>
      <c r="AX289" s="56">
        <f>INDEX('P-07 HACCP score'!$C$3:$E$7,MATCH(E289,'P-07 HACCP score'!$B$3:$B$7,0),MATCH('D-14 Ernst'!A$2,'P-07 HACCP score'!$C$2:$E$2,0))</f>
        <v>0</v>
      </c>
      <c r="AY289" s="56">
        <f>INDEX('P-07 HACCP score'!$C$3:$E$7,MATCH(F289,'P-07 HACCP score'!$B$3:$B$7,0),MATCH('D-14 Ernst'!B$2,'P-07 HACCP score'!$C$2:$E$2,0))</f>
        <v>3</v>
      </c>
      <c r="AZ289" s="56">
        <f>INDEX('P-07 HACCP score'!$C$3:$E$7,MATCH(G289,'P-07 HACCP score'!$B$3:$B$7,0),MATCH('D-14 Ernst'!C$2,'P-07 HACCP score'!$C$2:$E$2,0))</f>
        <v>0</v>
      </c>
      <c r="BA289" s="56" t="e">
        <f>INDEX('P-07 HACCP score'!$C$3:$E$7,MATCH(H289,'P-07 HACCP score'!$B$3:$B$7,0),MATCH('D-14 Ernst'!D$2,'P-07 HACCP score'!$C$2:$E$2,0))</f>
        <v>#N/A</v>
      </c>
      <c r="BB289" s="61">
        <f>INDEX('P-07 HACCP score'!$C$3:$E$7,MATCH(I289,'P-07 HACCP score'!$B$3:$B$7,0),MATCH('D-14 Ernst'!E$2,'P-07 HACCP score'!$C$2:$E$2,0))</f>
        <v>0</v>
      </c>
      <c r="BC289" s="61">
        <f>INDEX('P-07 HACCP score'!$C$3:$E$7,MATCH(J289,'P-07 HACCP score'!$B$3:$B$7,0),MATCH('D-14 Ernst'!F$2,'P-07 HACCP score'!$C$2:$E$2,0))</f>
        <v>0</v>
      </c>
      <c r="BD289" s="61">
        <f>INDEX('P-07 HACCP score'!$C$3:$E$7,MATCH(K289,'P-07 HACCP score'!$B$3:$B$7,0),MATCH('D-14 Ernst'!G$2,'P-07 HACCP score'!$C$2:$E$2,0))</f>
        <v>0</v>
      </c>
      <c r="BE289" s="61">
        <f>INDEX('P-07 HACCP score'!$C$3:$E$7,MATCH(L289,'P-07 HACCP score'!$B$3:$B$7,0),MATCH('D-14 Ernst'!H$2,'P-07 HACCP score'!$C$2:$E$2,0))</f>
        <v>0</v>
      </c>
      <c r="BF289" s="56">
        <f>INDEX('P-07 HACCP score'!$C$3:$E$7,MATCH(M289,'P-07 HACCP score'!$B$3:$B$7,0),MATCH('D-14 Ernst'!I$2,'P-07 HACCP score'!$C$2:$E$2,0))</f>
        <v>0</v>
      </c>
      <c r="BG289" s="56">
        <f>INDEX('P-07 HACCP score'!$C$3:$E$7,MATCH(N289,'P-07 HACCP score'!$B$3:$B$7,0),MATCH('D-14 Ernst'!J$2,'P-07 HACCP score'!$C$2:$E$2,0))</f>
        <v>0</v>
      </c>
      <c r="BH289" s="56" t="e">
        <f>INDEX('P-07 HACCP score'!$C$3:$E$7,MATCH(O289,'P-07 HACCP score'!$B$3:$B$7,0),MATCH('D-14 Ernst'!K$2,'P-07 HACCP score'!$C$2:$E$2,0))</f>
        <v>#N/A</v>
      </c>
      <c r="BI289" s="62">
        <f>INDEX('P-07 HACCP score'!$C$3:$E$7,MATCH(P289,'P-07 HACCP score'!$B$3:$B$7,0),MATCH('D-14 Ernst'!L$2,'P-07 HACCP score'!$C$2:$E$2,0))</f>
        <v>0</v>
      </c>
      <c r="BJ289" s="62">
        <f>INDEX('P-07 HACCP score'!$C$3:$E$7,MATCH(Q289,'P-07 HACCP score'!$B$3:$B$7,0),MATCH('D-14 Ernst'!M$2,'P-07 HACCP score'!$C$2:$E$2,0))</f>
        <v>0</v>
      </c>
      <c r="BK289" s="56">
        <f>INDEX('P-07 HACCP score'!$C$3:$E$7,MATCH(R289,'P-07 HACCP score'!$B$3:$B$7,0),MATCH('D-14 Ernst'!N$2,'P-07 HACCP score'!$C$2:$E$2,0))</f>
        <v>0</v>
      </c>
      <c r="BL289" s="56">
        <f>INDEX('P-07 HACCP score'!$C$3:$E$7,MATCH(S289,'P-07 HACCP score'!$B$3:$B$7,0),MATCH('D-14 Ernst'!O$2,'P-07 HACCP score'!$C$2:$E$2,0))</f>
        <v>0</v>
      </c>
      <c r="BM289" s="56">
        <f>INDEX('P-07 HACCP score'!$C$3:$E$7,MATCH(T289,'P-07 HACCP score'!$B$3:$B$7,0),MATCH('D-14 Ernst'!P$2,'P-07 HACCP score'!$C$2:$E$2,0))</f>
        <v>0</v>
      </c>
      <c r="BN289" s="56">
        <f>INDEX('P-07 HACCP score'!$C$3:$E$7,MATCH(U289,'P-07 HACCP score'!$B$3:$B$7,0),MATCH('D-14 Ernst'!Q$2,'P-07 HACCP score'!$C$2:$E$2,0))</f>
        <v>0</v>
      </c>
      <c r="BO289" s="56">
        <f>INDEX('P-07 HACCP score'!$C$3:$E$7,MATCH(V289,'P-07 HACCP score'!$B$3:$B$7,0),MATCH('D-14 Ernst'!R$2,'P-07 HACCP score'!$C$2:$E$2,0))</f>
        <v>0</v>
      </c>
      <c r="BP289" s="56">
        <f>INDEX('P-07 HACCP score'!$C$3:$E$7,MATCH(W289,'P-07 HACCP score'!$B$3:$B$7,0),MATCH('D-14 Ernst'!S$2,'P-07 HACCP score'!$C$2:$E$2,0))</f>
        <v>0</v>
      </c>
      <c r="BQ289" s="56" t="e">
        <f>INDEX('P-07 HACCP score'!$C$3:$E$7,MATCH(X289,'P-07 HACCP score'!$B$3:$B$7,0),MATCH('D-14 Ernst'!T$2,'P-07 HACCP score'!$C$2:$E$2,0))</f>
        <v>#N/A</v>
      </c>
      <c r="BR289" s="63">
        <f>INDEX('P-07 HACCP score'!$C$3:$E$7,MATCH(Y289,'P-07 HACCP score'!$B$3:$B$7,0),MATCH('D-14 Ernst'!U$2,'P-07 HACCP score'!$C$2:$E$2,0))</f>
        <v>0</v>
      </c>
      <c r="BS289" s="63">
        <f>INDEX('P-07 HACCP score'!$C$3:$E$7,MATCH(Z289,'P-07 HACCP score'!$B$3:$B$7,0),MATCH('D-14 Ernst'!V$2,'P-07 HACCP score'!$C$2:$E$2,0))</f>
        <v>0</v>
      </c>
      <c r="BT289" s="63">
        <f>INDEX('P-07 HACCP score'!$C$3:$E$7,MATCH(AA289,'P-07 HACCP score'!$B$3:$B$7,0),MATCH('D-14 Ernst'!W$2,'P-07 HACCP score'!$C$2:$E$2,0))</f>
        <v>0</v>
      </c>
      <c r="BU289" s="56">
        <f>INDEX('P-07 HACCP score'!$C$3:$E$7,MATCH(AB289,'P-07 HACCP score'!$B$3:$B$7,0),MATCH('D-14 Ernst'!X$2,'P-07 HACCP score'!$C$2:$E$2,0))</f>
        <v>3</v>
      </c>
      <c r="BV289" s="56">
        <f>INDEX('P-07 HACCP score'!$C$3:$E$7,MATCH(AC289,'P-07 HACCP score'!$B$3:$B$7,0),MATCH('D-14 Ernst'!Y$2,'P-07 HACCP score'!$C$2:$E$2,0))</f>
        <v>1</v>
      </c>
      <c r="BW289" s="56">
        <f>INDEX('P-07 HACCP score'!$C$3:$E$7,MATCH(AD289,'P-07 HACCP score'!$B$3:$B$7,0),MATCH('D-14 Ernst'!Z$2,'P-07 HACCP score'!$C$2:$E$2,0))</f>
        <v>0</v>
      </c>
      <c r="BX289" s="56">
        <f>INDEX('P-07 HACCP score'!$C$3:$E$7,MATCH(AE289,'P-07 HACCP score'!$B$3:$B$7,0),MATCH('D-14 Ernst'!AA$2,'P-07 HACCP score'!$C$2:$E$2,0))</f>
        <v>1</v>
      </c>
      <c r="BY289" s="56">
        <f>INDEX('P-07 HACCP score'!$C$3:$E$7,MATCH(AF289,'P-07 HACCP score'!$B$3:$B$7,0),MATCH('D-14 Ernst'!AB$2,'P-07 HACCP score'!$C$2:$E$2,0))</f>
        <v>1.5</v>
      </c>
      <c r="BZ289" s="56">
        <f>INDEX('P-07 HACCP score'!$C$3:$E$7,MATCH(AG289,'P-07 HACCP score'!$B$3:$B$7,0),MATCH('D-14 Ernst'!AC$2,'P-07 HACCP score'!$C$2:$E$2,0))</f>
        <v>0</v>
      </c>
      <c r="CA289" s="56">
        <f>INDEX('P-07 HACCP score'!$C$3:$E$7,MATCH(AH289,'P-07 HACCP score'!$B$3:$B$7,0),MATCH('D-14 Ernst'!AD$2,'P-07 HACCP score'!$C$2:$E$2,0))</f>
        <v>0</v>
      </c>
      <c r="CB289" s="56">
        <f>INDEX('P-07 HACCP score'!$C$3:$E$7,MATCH(AI289,'P-07 HACCP score'!$B$3:$B$7,0),MATCH('D-14 Ernst'!AE$2,'P-07 HACCP score'!$C$2:$E$2,0))</f>
        <v>0</v>
      </c>
      <c r="CC289" s="56">
        <f>INDEX('P-07 HACCP score'!$C$3:$E$7,MATCH(AJ289,'P-07 HACCP score'!$B$3:$B$7,0),MATCH('D-14 Ernst'!AF$2,'P-07 HACCP score'!$C$2:$E$2,0))</f>
        <v>0</v>
      </c>
      <c r="CD289" s="56">
        <f>INDEX('P-07 HACCP score'!$C$3:$E$7,MATCH(AK289,'P-07 HACCP score'!$B$3:$B$7,0),MATCH('D-14 Ernst'!AG$2,'P-07 HACCP score'!$C$2:$E$2,0))</f>
        <v>0</v>
      </c>
    </row>
    <row r="290" spans="1:82" x14ac:dyDescent="0.3">
      <c r="A290" s="48">
        <v>20020</v>
      </c>
      <c r="B290" s="49" t="s">
        <v>392</v>
      </c>
      <c r="C290" s="45" t="s">
        <v>154</v>
      </c>
      <c r="D290" s="39">
        <v>6</v>
      </c>
      <c r="E290" s="8"/>
      <c r="F290" s="7"/>
      <c r="G290" s="7"/>
      <c r="H290" s="7" t="str">
        <f>IF(COUNTIF(I290:M290,"H"),"H",
IF(COUNTIF(I290:M290,"M"),"M",
IF(COUNTIF(I290:M290,"L"),"L",
IF(COUNTIF(I290:M290,"B"),"B",""))))</f>
        <v/>
      </c>
      <c r="I290" s="10"/>
      <c r="J290" s="10"/>
      <c r="K290" s="10"/>
      <c r="L290" s="10"/>
      <c r="M290" s="10"/>
      <c r="N290" s="7"/>
      <c r="O290" s="7" t="str">
        <f>IF(COUNTIF(P290:Q290,"H"),"H",
IF(COUNTIF(P290:Q290,"M"),"M",
IF(COUNTIF(P290:Q290,"L"),"L",
IF(COUNTIF(P290:Q290,"B"),"B",""))))</f>
        <v/>
      </c>
      <c r="P290" s="12"/>
      <c r="Q290" s="12"/>
      <c r="R290" s="7"/>
      <c r="S290" s="7"/>
      <c r="T290" s="7"/>
      <c r="U290" s="7"/>
      <c r="V290" s="7"/>
      <c r="W290" s="7"/>
      <c r="X290" s="7" t="str">
        <f>IF(COUNTIF(Y290:AA290,"H"),"H",
IF(COUNTIF(Y290:AA290,"M"),"M",
IF(COUNTIF(Y290:AA290,"L"),"L",
IF(COUNTIF(Y290:AA290,"B"),"B",""))))</f>
        <v/>
      </c>
      <c r="Y290" s="25"/>
      <c r="Z290" s="25"/>
      <c r="AA290" s="25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>
        <f>COUNTIF(AX290:BA290,5)+COUNTIF(BG290:BH290,5)+COUNTIF(BK290:BQ290,5)+COUNTIF(BU290:CD290,5)+COUNTIF(AX290:BA290,9)+COUNTIF(BG290:BH290,9)+COUNTIF(BK290:BQ290,9)+COUNTIF(BU290:CD290,9)</f>
        <v>0</v>
      </c>
      <c r="AM290" s="7">
        <f>COUNTIF(AX290:BA290,15)+COUNTIF(BG290:BH290,15)+COUNTIF(BK290:BQ290,15)+COUNTIF(BU290:CD290,15)+COUNTIF(AX290:BA290,25)+COUNTIF(BG290:BH290,25)+COUNTIF(BK290:BQ290,25)+COUNTIF(BU290:CD290,25)</f>
        <v>0</v>
      </c>
      <c r="AN290" s="7" t="str">
        <f>IF(AM290&gt;=1,"HIGH",IF(AL290&gt;=2,"MEDIUM","LOW"))</f>
        <v>LOW</v>
      </c>
      <c r="AO290" s="7" t="str">
        <f>IF(AND(AM290=1,OR(H290="H",AB290="H"),TEXT(D290,0)&lt;&gt;"4"),"Y","N" )</f>
        <v>N</v>
      </c>
      <c r="AP290" s="7" t="s">
        <v>85</v>
      </c>
      <c r="AQ290" s="7" t="str">
        <f>IF(OR(AP290="Y",AO290="Y"),"MEDIUM",AN290)</f>
        <v>LOW</v>
      </c>
      <c r="AR290" s="57" t="s">
        <v>84</v>
      </c>
      <c r="AS290" s="57" t="s">
        <v>86</v>
      </c>
      <c r="AT290" s="57" t="s">
        <v>85</v>
      </c>
      <c r="AU290" s="57" t="str">
        <f>IF(AND(AR290="H",AS290="S"),"Y",IF(OR(AND(AR290="L",AS290="S",AT290="Y"),AND(AR290="H",AS290="G",AT290="Y")),"Y","N"))</f>
        <v>N</v>
      </c>
      <c r="AW290" s="57" t="str">
        <f>IF(AU290="N",AQ290,IF(AQ290="LOW","MEDIUM","HIGH"))</f>
        <v>LOW</v>
      </c>
      <c r="AX290" s="56">
        <f>INDEX('P-07 HACCP score'!$C$3:$E$7,MATCH(E290,'P-07 HACCP score'!$B$3:$B$7,0),MATCH('D-14 Ernst'!A$2,'P-07 HACCP score'!$C$2:$E$2,0))</f>
        <v>0</v>
      </c>
      <c r="AY290" s="56">
        <f>INDEX('P-07 HACCP score'!$C$3:$E$7,MATCH(F290,'P-07 HACCP score'!$B$3:$B$7,0),MATCH('D-14 Ernst'!B$2,'P-07 HACCP score'!$C$2:$E$2,0))</f>
        <v>0</v>
      </c>
      <c r="AZ290" s="56">
        <f>INDEX('P-07 HACCP score'!$C$3:$E$7,MATCH(G290,'P-07 HACCP score'!$B$3:$B$7,0),MATCH('D-14 Ernst'!C$2,'P-07 HACCP score'!$C$2:$E$2,0))</f>
        <v>0</v>
      </c>
      <c r="BA290" s="56" t="e">
        <f>INDEX('P-07 HACCP score'!$C$3:$E$7,MATCH(H290,'P-07 HACCP score'!$B$3:$B$7,0),MATCH('D-14 Ernst'!D$2,'P-07 HACCP score'!$C$2:$E$2,0))</f>
        <v>#N/A</v>
      </c>
      <c r="BB290" s="61">
        <f>INDEX('P-07 HACCP score'!$C$3:$E$7,MATCH(I290,'P-07 HACCP score'!$B$3:$B$7,0),MATCH('D-14 Ernst'!E$2,'P-07 HACCP score'!$C$2:$E$2,0))</f>
        <v>0</v>
      </c>
      <c r="BC290" s="61">
        <f>INDEX('P-07 HACCP score'!$C$3:$E$7,MATCH(J290,'P-07 HACCP score'!$B$3:$B$7,0),MATCH('D-14 Ernst'!F$2,'P-07 HACCP score'!$C$2:$E$2,0))</f>
        <v>0</v>
      </c>
      <c r="BD290" s="61">
        <f>INDEX('P-07 HACCP score'!$C$3:$E$7,MATCH(K290,'P-07 HACCP score'!$B$3:$B$7,0),MATCH('D-14 Ernst'!G$2,'P-07 HACCP score'!$C$2:$E$2,0))</f>
        <v>0</v>
      </c>
      <c r="BE290" s="61">
        <f>INDEX('P-07 HACCP score'!$C$3:$E$7,MATCH(L290,'P-07 HACCP score'!$B$3:$B$7,0),MATCH('D-14 Ernst'!H$2,'P-07 HACCP score'!$C$2:$E$2,0))</f>
        <v>0</v>
      </c>
      <c r="BF290" s="56">
        <f>INDEX('P-07 HACCP score'!$C$3:$E$7,MATCH(M290,'P-07 HACCP score'!$B$3:$B$7,0),MATCH('D-14 Ernst'!I$2,'P-07 HACCP score'!$C$2:$E$2,0))</f>
        <v>0</v>
      </c>
      <c r="BG290" s="56">
        <f>INDEX('P-07 HACCP score'!$C$3:$E$7,MATCH(N290,'P-07 HACCP score'!$B$3:$B$7,0),MATCH('D-14 Ernst'!J$2,'P-07 HACCP score'!$C$2:$E$2,0))</f>
        <v>0</v>
      </c>
      <c r="BH290" s="56" t="e">
        <f>INDEX('P-07 HACCP score'!$C$3:$E$7,MATCH(O290,'P-07 HACCP score'!$B$3:$B$7,0),MATCH('D-14 Ernst'!K$2,'P-07 HACCP score'!$C$2:$E$2,0))</f>
        <v>#N/A</v>
      </c>
      <c r="BI290" s="62">
        <f>INDEX('P-07 HACCP score'!$C$3:$E$7,MATCH(P290,'P-07 HACCP score'!$B$3:$B$7,0),MATCH('D-14 Ernst'!L$2,'P-07 HACCP score'!$C$2:$E$2,0))</f>
        <v>0</v>
      </c>
      <c r="BJ290" s="62">
        <f>INDEX('P-07 HACCP score'!$C$3:$E$7,MATCH(Q290,'P-07 HACCP score'!$B$3:$B$7,0),MATCH('D-14 Ernst'!M$2,'P-07 HACCP score'!$C$2:$E$2,0))</f>
        <v>0</v>
      </c>
      <c r="BK290" s="56">
        <f>INDEX('P-07 HACCP score'!$C$3:$E$7,MATCH(R290,'P-07 HACCP score'!$B$3:$B$7,0),MATCH('D-14 Ernst'!N$2,'P-07 HACCP score'!$C$2:$E$2,0))</f>
        <v>0</v>
      </c>
      <c r="BL290" s="56">
        <f>INDEX('P-07 HACCP score'!$C$3:$E$7,MATCH(S290,'P-07 HACCP score'!$B$3:$B$7,0),MATCH('D-14 Ernst'!O$2,'P-07 HACCP score'!$C$2:$E$2,0))</f>
        <v>0</v>
      </c>
      <c r="BM290" s="56">
        <f>INDEX('P-07 HACCP score'!$C$3:$E$7,MATCH(T290,'P-07 HACCP score'!$B$3:$B$7,0),MATCH('D-14 Ernst'!P$2,'P-07 HACCP score'!$C$2:$E$2,0))</f>
        <v>0</v>
      </c>
      <c r="BN290" s="56">
        <f>INDEX('P-07 HACCP score'!$C$3:$E$7,MATCH(U290,'P-07 HACCP score'!$B$3:$B$7,0),MATCH('D-14 Ernst'!Q$2,'P-07 HACCP score'!$C$2:$E$2,0))</f>
        <v>0</v>
      </c>
      <c r="BO290" s="56">
        <f>INDEX('P-07 HACCP score'!$C$3:$E$7,MATCH(V290,'P-07 HACCP score'!$B$3:$B$7,0),MATCH('D-14 Ernst'!R$2,'P-07 HACCP score'!$C$2:$E$2,0))</f>
        <v>0</v>
      </c>
      <c r="BP290" s="56">
        <f>INDEX('P-07 HACCP score'!$C$3:$E$7,MATCH(W290,'P-07 HACCP score'!$B$3:$B$7,0),MATCH('D-14 Ernst'!S$2,'P-07 HACCP score'!$C$2:$E$2,0))</f>
        <v>0</v>
      </c>
      <c r="BQ290" s="56" t="e">
        <f>INDEX('P-07 HACCP score'!$C$3:$E$7,MATCH(X290,'P-07 HACCP score'!$B$3:$B$7,0),MATCH('D-14 Ernst'!T$2,'P-07 HACCP score'!$C$2:$E$2,0))</f>
        <v>#N/A</v>
      </c>
      <c r="BR290" s="63">
        <f>INDEX('P-07 HACCP score'!$C$3:$E$7,MATCH(Y290,'P-07 HACCP score'!$B$3:$B$7,0),MATCH('D-14 Ernst'!U$2,'P-07 HACCP score'!$C$2:$E$2,0))</f>
        <v>0</v>
      </c>
      <c r="BS290" s="63">
        <f>INDEX('P-07 HACCP score'!$C$3:$E$7,MATCH(Z290,'P-07 HACCP score'!$B$3:$B$7,0),MATCH('D-14 Ernst'!V$2,'P-07 HACCP score'!$C$2:$E$2,0))</f>
        <v>0</v>
      </c>
      <c r="BT290" s="63">
        <f>INDEX('P-07 HACCP score'!$C$3:$E$7,MATCH(AA290,'P-07 HACCP score'!$B$3:$B$7,0),MATCH('D-14 Ernst'!W$2,'P-07 HACCP score'!$C$2:$E$2,0))</f>
        <v>0</v>
      </c>
      <c r="BU290" s="56">
        <f>INDEX('P-07 HACCP score'!$C$3:$E$7,MATCH(AB290,'P-07 HACCP score'!$B$3:$B$7,0),MATCH('D-14 Ernst'!X$2,'P-07 HACCP score'!$C$2:$E$2,0))</f>
        <v>0</v>
      </c>
      <c r="BV290" s="56">
        <f>INDEX('P-07 HACCP score'!$C$3:$E$7,MATCH(AC290,'P-07 HACCP score'!$B$3:$B$7,0),MATCH('D-14 Ernst'!Y$2,'P-07 HACCP score'!$C$2:$E$2,0))</f>
        <v>0</v>
      </c>
      <c r="BW290" s="56">
        <f>INDEX('P-07 HACCP score'!$C$3:$E$7,MATCH(AD290,'P-07 HACCP score'!$B$3:$B$7,0),MATCH('D-14 Ernst'!Z$2,'P-07 HACCP score'!$C$2:$E$2,0))</f>
        <v>0</v>
      </c>
      <c r="BX290" s="56">
        <f>INDEX('P-07 HACCP score'!$C$3:$E$7,MATCH(AE290,'P-07 HACCP score'!$B$3:$B$7,0),MATCH('D-14 Ernst'!AA$2,'P-07 HACCP score'!$C$2:$E$2,0))</f>
        <v>0</v>
      </c>
      <c r="BY290" s="56">
        <f>INDEX('P-07 HACCP score'!$C$3:$E$7,MATCH(AF290,'P-07 HACCP score'!$B$3:$B$7,0),MATCH('D-14 Ernst'!AB$2,'P-07 HACCP score'!$C$2:$E$2,0))</f>
        <v>0</v>
      </c>
      <c r="BZ290" s="56">
        <f>INDEX('P-07 HACCP score'!$C$3:$E$7,MATCH(AG290,'P-07 HACCP score'!$B$3:$B$7,0),MATCH('D-14 Ernst'!AC$2,'P-07 HACCP score'!$C$2:$E$2,0))</f>
        <v>0</v>
      </c>
      <c r="CA290" s="56">
        <f>INDEX('P-07 HACCP score'!$C$3:$E$7,MATCH(AH290,'P-07 HACCP score'!$B$3:$B$7,0),MATCH('D-14 Ernst'!AD$2,'P-07 HACCP score'!$C$2:$E$2,0))</f>
        <v>0</v>
      </c>
      <c r="CB290" s="56">
        <f>INDEX('P-07 HACCP score'!$C$3:$E$7,MATCH(AI290,'P-07 HACCP score'!$B$3:$B$7,0),MATCH('D-14 Ernst'!AE$2,'P-07 HACCP score'!$C$2:$E$2,0))</f>
        <v>0</v>
      </c>
      <c r="CC290" s="56">
        <f>INDEX('P-07 HACCP score'!$C$3:$E$7,MATCH(AJ290,'P-07 HACCP score'!$B$3:$B$7,0),MATCH('D-14 Ernst'!AF$2,'P-07 HACCP score'!$C$2:$E$2,0))</f>
        <v>0</v>
      </c>
      <c r="CD290" s="56">
        <f>INDEX('P-07 HACCP score'!$C$3:$E$7,MATCH(AK290,'P-07 HACCP score'!$B$3:$B$7,0),MATCH('D-14 Ernst'!AG$2,'P-07 HACCP score'!$C$2:$E$2,0))</f>
        <v>0</v>
      </c>
    </row>
    <row r="291" spans="1:82" x14ac:dyDescent="0.3">
      <c r="A291" s="48">
        <v>20090</v>
      </c>
      <c r="B291" s="49" t="s">
        <v>393</v>
      </c>
      <c r="C291" s="45" t="s">
        <v>154</v>
      </c>
      <c r="D291" s="39">
        <v>6</v>
      </c>
      <c r="E291" s="8"/>
      <c r="F291" s="7"/>
      <c r="G291" s="7"/>
      <c r="H291" s="7" t="str">
        <f>IF(COUNTIF(I291:M291,"H"),"H",
IF(COUNTIF(I291:M291,"M"),"M",
IF(COUNTIF(I291:M291,"L"),"L",
IF(COUNTIF(I291:M291,"B"),"B",""))))</f>
        <v/>
      </c>
      <c r="I291" s="10"/>
      <c r="J291" s="10"/>
      <c r="K291" s="10"/>
      <c r="L291" s="10"/>
      <c r="M291" s="10"/>
      <c r="N291" s="7"/>
      <c r="O291" s="7" t="str">
        <f>IF(COUNTIF(P291:Q291,"H"),"H",
IF(COUNTIF(P291:Q291,"M"),"M",
IF(COUNTIF(P291:Q291,"L"),"L",
IF(COUNTIF(P291:Q291,"B"),"B",""))))</f>
        <v>M</v>
      </c>
      <c r="P291" s="12" t="s">
        <v>102</v>
      </c>
      <c r="Q291" s="12" t="s">
        <v>102</v>
      </c>
      <c r="R291" s="7" t="s">
        <v>84</v>
      </c>
      <c r="S291" s="7"/>
      <c r="T291" s="7" t="s">
        <v>83</v>
      </c>
      <c r="U291" s="7"/>
      <c r="V291" s="7"/>
      <c r="W291" s="7"/>
      <c r="X291" s="7" t="str">
        <f>IF(COUNTIF(Y291:AA291,"H"),"H",
IF(COUNTIF(Y291:AA291,"M"),"M",
IF(COUNTIF(Y291:AA291,"L"),"L",
IF(COUNTIF(Y291:AA291,"B"),"B",""))))</f>
        <v/>
      </c>
      <c r="Y291" s="25"/>
      <c r="Z291" s="25"/>
      <c r="AA291" s="25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>
        <f>COUNTIF(AX291:BA291,5)+COUNTIF(BG291:BH291,5)+COUNTIF(BK291:BQ291,5)+COUNTIF(BU291:CD291,5)+COUNTIF(AX291:BA291,9)+COUNTIF(BG291:BH291,9)+COUNTIF(BK291:BQ291,9)+COUNTIF(BU291:CD291,9)</f>
        <v>2</v>
      </c>
      <c r="AM291" s="7">
        <f>COUNTIF(AX291:BA291,15)+COUNTIF(BG291:BH291,15)+COUNTIF(BK291:BQ291,15)+COUNTIF(BU291:CD291,15)+COUNTIF(AX291:BA291,25)+COUNTIF(BG291:BH291,25)+COUNTIF(BK291:BQ291,25)+COUNTIF(BU291:CD291,25)</f>
        <v>0</v>
      </c>
      <c r="AN291" s="7" t="str">
        <f>IF(AM291&gt;=1,"HIGH",IF(AL291&gt;=2,"MEDIUM","LOW"))</f>
        <v>MEDIUM</v>
      </c>
      <c r="AO291" s="7" t="str">
        <f>IF(AND(AM291=1,OR(H291="H",AB291="H"),TEXT(D291,0)&lt;&gt;"4"),"Y","N" )</f>
        <v>N</v>
      </c>
      <c r="AP291" s="7" t="s">
        <v>85</v>
      </c>
      <c r="AQ291" s="7" t="str">
        <f>IF(OR(AP291="Y",AO291="Y"),"MEDIUM",AN291)</f>
        <v>MEDIUM</v>
      </c>
      <c r="AR291" s="57" t="s">
        <v>95</v>
      </c>
      <c r="AS291" s="57" t="s">
        <v>85</v>
      </c>
      <c r="AT291" s="57" t="s">
        <v>95</v>
      </c>
      <c r="AU291" s="57" t="str">
        <f>IF(AND(AR291="H",AS291="S"),"Y",IF(OR(AND(AR291="L",AS291="S",AT291="Y"),AND(AR291="H",AS291="G",AT291="Y")),"Y","N"))</f>
        <v>N</v>
      </c>
      <c r="AW291" s="57" t="str">
        <f>IF(AU291="N",AQ291,IF(AQ291="LOW","MEDIUM","HIGH"))</f>
        <v>MEDIUM</v>
      </c>
      <c r="AX291" s="56">
        <f>INDEX('P-07 HACCP score'!$C$3:$E$7,MATCH(E291,'P-07 HACCP score'!$B$3:$B$7,0),MATCH('D-14 Ernst'!A$2,'P-07 HACCP score'!$C$2:$E$2,0))</f>
        <v>0</v>
      </c>
      <c r="AY291" s="56">
        <f>INDEX('P-07 HACCP score'!$C$3:$E$7,MATCH(F291,'P-07 HACCP score'!$B$3:$B$7,0),MATCH('D-14 Ernst'!B$2,'P-07 HACCP score'!$C$2:$E$2,0))</f>
        <v>0</v>
      </c>
      <c r="AZ291" s="56">
        <f>INDEX('P-07 HACCP score'!$C$3:$E$7,MATCH(G291,'P-07 HACCP score'!$B$3:$B$7,0),MATCH('D-14 Ernst'!C$2,'P-07 HACCP score'!$C$2:$E$2,0))</f>
        <v>0</v>
      </c>
      <c r="BA291" s="56" t="e">
        <f>INDEX('P-07 HACCP score'!$C$3:$E$7,MATCH(H291,'P-07 HACCP score'!$B$3:$B$7,0),MATCH('D-14 Ernst'!D$2,'P-07 HACCP score'!$C$2:$E$2,0))</f>
        <v>#N/A</v>
      </c>
      <c r="BB291" s="61">
        <f>INDEX('P-07 HACCP score'!$C$3:$E$7,MATCH(I291,'P-07 HACCP score'!$B$3:$B$7,0),MATCH('D-14 Ernst'!E$2,'P-07 HACCP score'!$C$2:$E$2,0))</f>
        <v>0</v>
      </c>
      <c r="BC291" s="61">
        <f>INDEX('P-07 HACCP score'!$C$3:$E$7,MATCH(J291,'P-07 HACCP score'!$B$3:$B$7,0),MATCH('D-14 Ernst'!F$2,'P-07 HACCP score'!$C$2:$E$2,0))</f>
        <v>0</v>
      </c>
      <c r="BD291" s="61">
        <f>INDEX('P-07 HACCP score'!$C$3:$E$7,MATCH(K291,'P-07 HACCP score'!$B$3:$B$7,0),MATCH('D-14 Ernst'!G$2,'P-07 HACCP score'!$C$2:$E$2,0))</f>
        <v>0</v>
      </c>
      <c r="BE291" s="61">
        <f>INDEX('P-07 HACCP score'!$C$3:$E$7,MATCH(L291,'P-07 HACCP score'!$B$3:$B$7,0),MATCH('D-14 Ernst'!H$2,'P-07 HACCP score'!$C$2:$E$2,0))</f>
        <v>0</v>
      </c>
      <c r="BF291" s="56">
        <f>INDEX('P-07 HACCP score'!$C$3:$E$7,MATCH(M291,'P-07 HACCP score'!$B$3:$B$7,0),MATCH('D-14 Ernst'!I$2,'P-07 HACCP score'!$C$2:$E$2,0))</f>
        <v>0</v>
      </c>
      <c r="BG291" s="56">
        <f>INDEX('P-07 HACCP score'!$C$3:$E$7,MATCH(N291,'P-07 HACCP score'!$B$3:$B$7,0),MATCH('D-14 Ernst'!J$2,'P-07 HACCP score'!$C$2:$E$2,0))</f>
        <v>0</v>
      </c>
      <c r="BH291" s="56">
        <f>INDEX('P-07 HACCP score'!$C$3:$E$7,MATCH(O291,'P-07 HACCP score'!$B$3:$B$7,0),MATCH('D-14 Ernst'!K$2,'P-07 HACCP score'!$C$2:$E$2,0))</f>
        <v>9</v>
      </c>
      <c r="BI291" s="62">
        <f>INDEX('P-07 HACCP score'!$C$3:$E$7,MATCH(P291,'P-07 HACCP score'!$B$3:$B$7,0),MATCH('D-14 Ernst'!L$2,'P-07 HACCP score'!$C$2:$E$2,0))</f>
        <v>9</v>
      </c>
      <c r="BJ291" s="62">
        <f>INDEX('P-07 HACCP score'!$C$3:$E$7,MATCH(Q291,'P-07 HACCP score'!$B$3:$B$7,0),MATCH('D-14 Ernst'!M$2,'P-07 HACCP score'!$C$2:$E$2,0))</f>
        <v>9</v>
      </c>
      <c r="BK291" s="56">
        <f>INDEX('P-07 HACCP score'!$C$3:$E$7,MATCH(R291,'P-07 HACCP score'!$B$3:$B$7,0),MATCH('D-14 Ernst'!N$2,'P-07 HACCP score'!$C$2:$E$2,0))</f>
        <v>5</v>
      </c>
      <c r="BL291" s="56">
        <f>INDEX('P-07 HACCP score'!$C$3:$E$7,MATCH(S291,'P-07 HACCP score'!$B$3:$B$7,0),MATCH('D-14 Ernst'!O$2,'P-07 HACCP score'!$C$2:$E$2,0))</f>
        <v>0</v>
      </c>
      <c r="BM291" s="56">
        <f>INDEX('P-07 HACCP score'!$C$3:$E$7,MATCH(T291,'P-07 HACCP score'!$B$3:$B$7,0),MATCH('D-14 Ernst'!P$2,'P-07 HACCP score'!$C$2:$E$2,0))</f>
        <v>1.5</v>
      </c>
      <c r="BN291" s="56">
        <f>INDEX('P-07 HACCP score'!$C$3:$E$7,MATCH(U291,'P-07 HACCP score'!$B$3:$B$7,0),MATCH('D-14 Ernst'!Q$2,'P-07 HACCP score'!$C$2:$E$2,0))</f>
        <v>0</v>
      </c>
      <c r="BO291" s="56">
        <f>INDEX('P-07 HACCP score'!$C$3:$E$7,MATCH(V291,'P-07 HACCP score'!$B$3:$B$7,0),MATCH('D-14 Ernst'!R$2,'P-07 HACCP score'!$C$2:$E$2,0))</f>
        <v>0</v>
      </c>
      <c r="BP291" s="56">
        <f>INDEX('P-07 HACCP score'!$C$3:$E$7,MATCH(W291,'P-07 HACCP score'!$B$3:$B$7,0),MATCH('D-14 Ernst'!S$2,'P-07 HACCP score'!$C$2:$E$2,0))</f>
        <v>0</v>
      </c>
      <c r="BQ291" s="56" t="e">
        <f>INDEX('P-07 HACCP score'!$C$3:$E$7,MATCH(X291,'P-07 HACCP score'!$B$3:$B$7,0),MATCH('D-14 Ernst'!T$2,'P-07 HACCP score'!$C$2:$E$2,0))</f>
        <v>#N/A</v>
      </c>
      <c r="BR291" s="63">
        <f>INDEX('P-07 HACCP score'!$C$3:$E$7,MATCH(Y291,'P-07 HACCP score'!$B$3:$B$7,0),MATCH('D-14 Ernst'!U$2,'P-07 HACCP score'!$C$2:$E$2,0))</f>
        <v>0</v>
      </c>
      <c r="BS291" s="63">
        <f>INDEX('P-07 HACCP score'!$C$3:$E$7,MATCH(Z291,'P-07 HACCP score'!$B$3:$B$7,0),MATCH('D-14 Ernst'!V$2,'P-07 HACCP score'!$C$2:$E$2,0))</f>
        <v>0</v>
      </c>
      <c r="BT291" s="63">
        <f>INDEX('P-07 HACCP score'!$C$3:$E$7,MATCH(AA291,'P-07 HACCP score'!$B$3:$B$7,0),MATCH('D-14 Ernst'!W$2,'P-07 HACCP score'!$C$2:$E$2,0))</f>
        <v>0</v>
      </c>
      <c r="BU291" s="56">
        <f>INDEX('P-07 HACCP score'!$C$3:$E$7,MATCH(AB291,'P-07 HACCP score'!$B$3:$B$7,0),MATCH('D-14 Ernst'!X$2,'P-07 HACCP score'!$C$2:$E$2,0))</f>
        <v>0</v>
      </c>
      <c r="BV291" s="56">
        <f>INDEX('P-07 HACCP score'!$C$3:$E$7,MATCH(AC291,'P-07 HACCP score'!$B$3:$B$7,0),MATCH('D-14 Ernst'!Y$2,'P-07 HACCP score'!$C$2:$E$2,0))</f>
        <v>0</v>
      </c>
      <c r="BW291" s="56">
        <f>INDEX('P-07 HACCP score'!$C$3:$E$7,MATCH(AD291,'P-07 HACCP score'!$B$3:$B$7,0),MATCH('D-14 Ernst'!Z$2,'P-07 HACCP score'!$C$2:$E$2,0))</f>
        <v>0</v>
      </c>
      <c r="BX291" s="56">
        <f>INDEX('P-07 HACCP score'!$C$3:$E$7,MATCH(AE291,'P-07 HACCP score'!$B$3:$B$7,0),MATCH('D-14 Ernst'!AA$2,'P-07 HACCP score'!$C$2:$E$2,0))</f>
        <v>0</v>
      </c>
      <c r="BY291" s="56">
        <f>INDEX('P-07 HACCP score'!$C$3:$E$7,MATCH(AF291,'P-07 HACCP score'!$B$3:$B$7,0),MATCH('D-14 Ernst'!AB$2,'P-07 HACCP score'!$C$2:$E$2,0))</f>
        <v>0</v>
      </c>
      <c r="BZ291" s="56">
        <f>INDEX('P-07 HACCP score'!$C$3:$E$7,MATCH(AG291,'P-07 HACCP score'!$B$3:$B$7,0),MATCH('D-14 Ernst'!AC$2,'P-07 HACCP score'!$C$2:$E$2,0))</f>
        <v>0</v>
      </c>
      <c r="CA291" s="56">
        <f>INDEX('P-07 HACCP score'!$C$3:$E$7,MATCH(AH291,'P-07 HACCP score'!$B$3:$B$7,0),MATCH('D-14 Ernst'!AD$2,'P-07 HACCP score'!$C$2:$E$2,0))</f>
        <v>0</v>
      </c>
      <c r="CB291" s="56">
        <f>INDEX('P-07 HACCP score'!$C$3:$E$7,MATCH(AI291,'P-07 HACCP score'!$B$3:$B$7,0),MATCH('D-14 Ernst'!AE$2,'P-07 HACCP score'!$C$2:$E$2,0))</f>
        <v>0</v>
      </c>
      <c r="CC291" s="56">
        <f>INDEX('P-07 HACCP score'!$C$3:$E$7,MATCH(AJ291,'P-07 HACCP score'!$B$3:$B$7,0),MATCH('D-14 Ernst'!AF$2,'P-07 HACCP score'!$C$2:$E$2,0))</f>
        <v>0</v>
      </c>
      <c r="CD291" s="56">
        <f>INDEX('P-07 HACCP score'!$C$3:$E$7,MATCH(AK291,'P-07 HACCP score'!$B$3:$B$7,0),MATCH('D-14 Ernst'!AG$2,'P-07 HACCP score'!$C$2:$E$2,0))</f>
        <v>0</v>
      </c>
    </row>
    <row r="292" spans="1:82" x14ac:dyDescent="0.3">
      <c r="A292" s="48">
        <v>20097</v>
      </c>
      <c r="B292" s="49" t="s">
        <v>394</v>
      </c>
      <c r="C292" s="45" t="s">
        <v>154</v>
      </c>
      <c r="D292" s="39">
        <v>6</v>
      </c>
      <c r="E292" s="8"/>
      <c r="F292" s="7"/>
      <c r="G292" s="7"/>
      <c r="H292" s="7" t="str">
        <f>IF(COUNTIF(I292:M292,"H"),"H",
IF(COUNTIF(I292:M292,"M"),"M",
IF(COUNTIF(I292:M292,"L"),"L",
IF(COUNTIF(I292:M292,"B"),"B",""))))</f>
        <v/>
      </c>
      <c r="I292" s="10"/>
      <c r="J292" s="10"/>
      <c r="K292" s="10"/>
      <c r="L292" s="10"/>
      <c r="M292" s="10"/>
      <c r="N292" s="7"/>
      <c r="O292" s="7" t="str">
        <f>IF(COUNTIF(P292:Q292,"H"),"H",
IF(COUNTIF(P292:Q292,"M"),"M",
IF(COUNTIF(P292:Q292,"L"),"L",
IF(COUNTIF(P292:Q292,"B"),"B",""))))</f>
        <v>M</v>
      </c>
      <c r="P292" s="12" t="s">
        <v>102</v>
      </c>
      <c r="Q292" s="12" t="s">
        <v>102</v>
      </c>
      <c r="R292" s="7" t="s">
        <v>84</v>
      </c>
      <c r="S292" s="7"/>
      <c r="T292" s="7" t="s">
        <v>83</v>
      </c>
      <c r="U292" s="7"/>
      <c r="V292" s="7"/>
      <c r="W292" s="7"/>
      <c r="X292" s="7" t="str">
        <f>IF(COUNTIF(Y292:AA292,"H"),"H",
IF(COUNTIF(Y292:AA292,"M"),"M",
IF(COUNTIF(Y292:AA292,"L"),"L",
IF(COUNTIF(Y292:AA292,"B"),"B",""))))</f>
        <v/>
      </c>
      <c r="Y292" s="25"/>
      <c r="Z292" s="25"/>
      <c r="AA292" s="25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>
        <f>COUNTIF(AX292:BA292,5)+COUNTIF(BG292:BH292,5)+COUNTIF(BK292:BQ292,5)+COUNTIF(BU292:CD292,5)+COUNTIF(AX292:BA292,9)+COUNTIF(BG292:BH292,9)+COUNTIF(BK292:BQ292,9)+COUNTIF(BU292:CD292,9)</f>
        <v>2</v>
      </c>
      <c r="AM292" s="7">
        <f>COUNTIF(AX292:BA292,15)+COUNTIF(BG292:BH292,15)+COUNTIF(BK292:BQ292,15)+COUNTIF(BU292:CD292,15)+COUNTIF(AX292:BA292,25)+COUNTIF(BG292:BH292,25)+COUNTIF(BK292:BQ292,25)+COUNTIF(BU292:CD292,25)</f>
        <v>0</v>
      </c>
      <c r="AN292" s="7" t="str">
        <f>IF(AM292&gt;=1,"HIGH",IF(AL292&gt;=2,"MEDIUM","LOW"))</f>
        <v>MEDIUM</v>
      </c>
      <c r="AO292" s="7" t="str">
        <f>IF(AND(AM292=1,OR(H292="H",AB292="H"),TEXT(D292,0)&lt;&gt;"4"),"Y","N" )</f>
        <v>N</v>
      </c>
      <c r="AP292" s="7" t="s">
        <v>85</v>
      </c>
      <c r="AQ292" s="7" t="str">
        <f>IF(OR(AP292="Y",AO292="Y"),"MEDIUM",AN292)</f>
        <v>MEDIUM</v>
      </c>
      <c r="AR292" s="57" t="s">
        <v>95</v>
      </c>
      <c r="AS292" s="57" t="s">
        <v>85</v>
      </c>
      <c r="AT292" s="57" t="s">
        <v>95</v>
      </c>
      <c r="AU292" s="57" t="str">
        <f>IF(AND(AR292="H",AS292="S"),"Y",IF(OR(AND(AR292="L",AS292="S",AT292="Y"),AND(AR292="H",AS292="G",AT292="Y")),"Y","N"))</f>
        <v>N</v>
      </c>
      <c r="AW292" s="57" t="str">
        <f>IF(AU292="N",AQ292,IF(AQ292="LOW","MEDIUM","HIGH"))</f>
        <v>MEDIUM</v>
      </c>
      <c r="AX292" s="56">
        <f>INDEX('P-07 HACCP score'!$C$3:$E$7,MATCH(E292,'P-07 HACCP score'!$B$3:$B$7,0),MATCH('D-14 Ernst'!A$2,'P-07 HACCP score'!$C$2:$E$2,0))</f>
        <v>0</v>
      </c>
      <c r="AY292" s="56">
        <f>INDEX('P-07 HACCP score'!$C$3:$E$7,MATCH(F292,'P-07 HACCP score'!$B$3:$B$7,0),MATCH('D-14 Ernst'!B$2,'P-07 HACCP score'!$C$2:$E$2,0))</f>
        <v>0</v>
      </c>
      <c r="AZ292" s="56">
        <f>INDEX('P-07 HACCP score'!$C$3:$E$7,MATCH(G292,'P-07 HACCP score'!$B$3:$B$7,0),MATCH('D-14 Ernst'!C$2,'P-07 HACCP score'!$C$2:$E$2,0))</f>
        <v>0</v>
      </c>
      <c r="BA292" s="56" t="e">
        <f>INDEX('P-07 HACCP score'!$C$3:$E$7,MATCH(H292,'P-07 HACCP score'!$B$3:$B$7,0),MATCH('D-14 Ernst'!D$2,'P-07 HACCP score'!$C$2:$E$2,0))</f>
        <v>#N/A</v>
      </c>
      <c r="BB292" s="61">
        <f>INDEX('P-07 HACCP score'!$C$3:$E$7,MATCH(I292,'P-07 HACCP score'!$B$3:$B$7,0),MATCH('D-14 Ernst'!E$2,'P-07 HACCP score'!$C$2:$E$2,0))</f>
        <v>0</v>
      </c>
      <c r="BC292" s="61">
        <f>INDEX('P-07 HACCP score'!$C$3:$E$7,MATCH(J292,'P-07 HACCP score'!$B$3:$B$7,0),MATCH('D-14 Ernst'!F$2,'P-07 HACCP score'!$C$2:$E$2,0))</f>
        <v>0</v>
      </c>
      <c r="BD292" s="61">
        <f>INDEX('P-07 HACCP score'!$C$3:$E$7,MATCH(K292,'P-07 HACCP score'!$B$3:$B$7,0),MATCH('D-14 Ernst'!G$2,'P-07 HACCP score'!$C$2:$E$2,0))</f>
        <v>0</v>
      </c>
      <c r="BE292" s="61">
        <f>INDEX('P-07 HACCP score'!$C$3:$E$7,MATCH(L292,'P-07 HACCP score'!$B$3:$B$7,0),MATCH('D-14 Ernst'!H$2,'P-07 HACCP score'!$C$2:$E$2,0))</f>
        <v>0</v>
      </c>
      <c r="BF292" s="56">
        <f>INDEX('P-07 HACCP score'!$C$3:$E$7,MATCH(M292,'P-07 HACCP score'!$B$3:$B$7,0),MATCH('D-14 Ernst'!I$2,'P-07 HACCP score'!$C$2:$E$2,0))</f>
        <v>0</v>
      </c>
      <c r="BG292" s="56">
        <f>INDEX('P-07 HACCP score'!$C$3:$E$7,MATCH(N292,'P-07 HACCP score'!$B$3:$B$7,0),MATCH('D-14 Ernst'!J$2,'P-07 HACCP score'!$C$2:$E$2,0))</f>
        <v>0</v>
      </c>
      <c r="BH292" s="56">
        <f>INDEX('P-07 HACCP score'!$C$3:$E$7,MATCH(O292,'P-07 HACCP score'!$B$3:$B$7,0),MATCH('D-14 Ernst'!K$2,'P-07 HACCP score'!$C$2:$E$2,0))</f>
        <v>9</v>
      </c>
      <c r="BI292" s="62">
        <f>INDEX('P-07 HACCP score'!$C$3:$E$7,MATCH(P292,'P-07 HACCP score'!$B$3:$B$7,0),MATCH('D-14 Ernst'!L$2,'P-07 HACCP score'!$C$2:$E$2,0))</f>
        <v>9</v>
      </c>
      <c r="BJ292" s="62">
        <f>INDEX('P-07 HACCP score'!$C$3:$E$7,MATCH(Q292,'P-07 HACCP score'!$B$3:$B$7,0),MATCH('D-14 Ernst'!M$2,'P-07 HACCP score'!$C$2:$E$2,0))</f>
        <v>9</v>
      </c>
      <c r="BK292" s="56">
        <f>INDEX('P-07 HACCP score'!$C$3:$E$7,MATCH(R292,'P-07 HACCP score'!$B$3:$B$7,0),MATCH('D-14 Ernst'!N$2,'P-07 HACCP score'!$C$2:$E$2,0))</f>
        <v>5</v>
      </c>
      <c r="BL292" s="56">
        <f>INDEX('P-07 HACCP score'!$C$3:$E$7,MATCH(S292,'P-07 HACCP score'!$B$3:$B$7,0),MATCH('D-14 Ernst'!O$2,'P-07 HACCP score'!$C$2:$E$2,0))</f>
        <v>0</v>
      </c>
      <c r="BM292" s="56">
        <f>INDEX('P-07 HACCP score'!$C$3:$E$7,MATCH(T292,'P-07 HACCP score'!$B$3:$B$7,0),MATCH('D-14 Ernst'!P$2,'P-07 HACCP score'!$C$2:$E$2,0))</f>
        <v>1.5</v>
      </c>
      <c r="BN292" s="56">
        <f>INDEX('P-07 HACCP score'!$C$3:$E$7,MATCH(U292,'P-07 HACCP score'!$B$3:$B$7,0),MATCH('D-14 Ernst'!Q$2,'P-07 HACCP score'!$C$2:$E$2,0))</f>
        <v>0</v>
      </c>
      <c r="BO292" s="56">
        <f>INDEX('P-07 HACCP score'!$C$3:$E$7,MATCH(V292,'P-07 HACCP score'!$B$3:$B$7,0),MATCH('D-14 Ernst'!R$2,'P-07 HACCP score'!$C$2:$E$2,0))</f>
        <v>0</v>
      </c>
      <c r="BP292" s="56">
        <f>INDEX('P-07 HACCP score'!$C$3:$E$7,MATCH(W292,'P-07 HACCP score'!$B$3:$B$7,0),MATCH('D-14 Ernst'!S$2,'P-07 HACCP score'!$C$2:$E$2,0))</f>
        <v>0</v>
      </c>
      <c r="BQ292" s="56" t="e">
        <f>INDEX('P-07 HACCP score'!$C$3:$E$7,MATCH(X292,'P-07 HACCP score'!$B$3:$B$7,0),MATCH('D-14 Ernst'!T$2,'P-07 HACCP score'!$C$2:$E$2,0))</f>
        <v>#N/A</v>
      </c>
      <c r="BR292" s="63">
        <f>INDEX('P-07 HACCP score'!$C$3:$E$7,MATCH(Y292,'P-07 HACCP score'!$B$3:$B$7,0),MATCH('D-14 Ernst'!U$2,'P-07 HACCP score'!$C$2:$E$2,0))</f>
        <v>0</v>
      </c>
      <c r="BS292" s="63">
        <f>INDEX('P-07 HACCP score'!$C$3:$E$7,MATCH(Z292,'P-07 HACCP score'!$B$3:$B$7,0),MATCH('D-14 Ernst'!V$2,'P-07 HACCP score'!$C$2:$E$2,0))</f>
        <v>0</v>
      </c>
      <c r="BT292" s="63">
        <f>INDEX('P-07 HACCP score'!$C$3:$E$7,MATCH(AA292,'P-07 HACCP score'!$B$3:$B$7,0),MATCH('D-14 Ernst'!W$2,'P-07 HACCP score'!$C$2:$E$2,0))</f>
        <v>0</v>
      </c>
      <c r="BU292" s="56">
        <f>INDEX('P-07 HACCP score'!$C$3:$E$7,MATCH(AB292,'P-07 HACCP score'!$B$3:$B$7,0),MATCH('D-14 Ernst'!X$2,'P-07 HACCP score'!$C$2:$E$2,0))</f>
        <v>0</v>
      </c>
      <c r="BV292" s="56">
        <f>INDEX('P-07 HACCP score'!$C$3:$E$7,MATCH(AC292,'P-07 HACCP score'!$B$3:$B$7,0),MATCH('D-14 Ernst'!Y$2,'P-07 HACCP score'!$C$2:$E$2,0))</f>
        <v>0</v>
      </c>
      <c r="BW292" s="56">
        <f>INDEX('P-07 HACCP score'!$C$3:$E$7,MATCH(AD292,'P-07 HACCP score'!$B$3:$B$7,0),MATCH('D-14 Ernst'!Z$2,'P-07 HACCP score'!$C$2:$E$2,0))</f>
        <v>0</v>
      </c>
      <c r="BX292" s="56">
        <f>INDEX('P-07 HACCP score'!$C$3:$E$7,MATCH(AE292,'P-07 HACCP score'!$B$3:$B$7,0),MATCH('D-14 Ernst'!AA$2,'P-07 HACCP score'!$C$2:$E$2,0))</f>
        <v>0</v>
      </c>
      <c r="BY292" s="56">
        <f>INDEX('P-07 HACCP score'!$C$3:$E$7,MATCH(AF292,'P-07 HACCP score'!$B$3:$B$7,0),MATCH('D-14 Ernst'!AB$2,'P-07 HACCP score'!$C$2:$E$2,0))</f>
        <v>0</v>
      </c>
      <c r="BZ292" s="56">
        <f>INDEX('P-07 HACCP score'!$C$3:$E$7,MATCH(AG292,'P-07 HACCP score'!$B$3:$B$7,0),MATCH('D-14 Ernst'!AC$2,'P-07 HACCP score'!$C$2:$E$2,0))</f>
        <v>0</v>
      </c>
      <c r="CA292" s="56">
        <f>INDEX('P-07 HACCP score'!$C$3:$E$7,MATCH(AH292,'P-07 HACCP score'!$B$3:$B$7,0),MATCH('D-14 Ernst'!AD$2,'P-07 HACCP score'!$C$2:$E$2,0))</f>
        <v>0</v>
      </c>
      <c r="CB292" s="56">
        <f>INDEX('P-07 HACCP score'!$C$3:$E$7,MATCH(AI292,'P-07 HACCP score'!$B$3:$B$7,0),MATCH('D-14 Ernst'!AE$2,'P-07 HACCP score'!$C$2:$E$2,0))</f>
        <v>0</v>
      </c>
      <c r="CC292" s="56">
        <f>INDEX('P-07 HACCP score'!$C$3:$E$7,MATCH(AJ292,'P-07 HACCP score'!$B$3:$B$7,0),MATCH('D-14 Ernst'!AF$2,'P-07 HACCP score'!$C$2:$E$2,0))</f>
        <v>0</v>
      </c>
      <c r="CD292" s="56">
        <f>INDEX('P-07 HACCP score'!$C$3:$E$7,MATCH(AK292,'P-07 HACCP score'!$B$3:$B$7,0),MATCH('D-14 Ernst'!AG$2,'P-07 HACCP score'!$C$2:$E$2,0))</f>
        <v>0</v>
      </c>
    </row>
    <row r="293" spans="1:82" x14ac:dyDescent="0.3">
      <c r="A293" s="48">
        <v>20100</v>
      </c>
      <c r="B293" s="49" t="s">
        <v>395</v>
      </c>
      <c r="C293" s="45" t="s">
        <v>154</v>
      </c>
      <c r="D293" s="39">
        <v>6</v>
      </c>
      <c r="E293" s="8"/>
      <c r="F293" s="7"/>
      <c r="G293" s="7"/>
      <c r="H293" s="7" t="str">
        <f>IF(COUNTIF(I293:M293,"H"),"H",
IF(COUNTIF(I293:M293,"M"),"M",
IF(COUNTIF(I293:M293,"L"),"L",
IF(COUNTIF(I293:M293,"B"),"B",""))))</f>
        <v/>
      </c>
      <c r="I293" s="10"/>
      <c r="J293" s="10"/>
      <c r="K293" s="10"/>
      <c r="L293" s="10"/>
      <c r="M293" s="10"/>
      <c r="N293" s="7"/>
      <c r="O293" s="7" t="str">
        <f>IF(COUNTIF(P293:Q293,"H"),"H",
IF(COUNTIF(P293:Q293,"M"),"M",
IF(COUNTIF(P293:Q293,"L"),"L",
IF(COUNTIF(P293:Q293,"B"),"B",""))))</f>
        <v>L</v>
      </c>
      <c r="P293" s="12" t="s">
        <v>84</v>
      </c>
      <c r="Q293" s="12" t="s">
        <v>84</v>
      </c>
      <c r="R293" s="7" t="s">
        <v>84</v>
      </c>
      <c r="S293" s="7"/>
      <c r="T293" s="7" t="s">
        <v>83</v>
      </c>
      <c r="U293" s="7"/>
      <c r="V293" s="7"/>
      <c r="W293" s="7"/>
      <c r="X293" s="7" t="str">
        <f>IF(COUNTIF(Y293:AA293,"H"),"H",
IF(COUNTIF(Y293:AA293,"M"),"M",
IF(COUNTIF(Y293:AA293,"L"),"L",
IF(COUNTIF(Y293:AA293,"B"),"B",""))))</f>
        <v/>
      </c>
      <c r="Y293" s="25"/>
      <c r="Z293" s="25"/>
      <c r="AA293" s="25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>
        <f>COUNTIF(AX293:BA293,5)+COUNTIF(BG293:BH293,5)+COUNTIF(BK293:BQ293,5)+COUNTIF(BU293:CD293,5)+COUNTIF(AX293:BA293,9)+COUNTIF(BG293:BH293,9)+COUNTIF(BK293:BQ293,9)+COUNTIF(BU293:CD293,9)</f>
        <v>1</v>
      </c>
      <c r="AM293" s="7">
        <f>COUNTIF(AX293:BA293,15)+COUNTIF(BG293:BH293,15)+COUNTIF(BK293:BQ293,15)+COUNTIF(BU293:CD293,15)+COUNTIF(AX293:BA293,25)+COUNTIF(BG293:BH293,25)+COUNTIF(BK293:BQ293,25)+COUNTIF(BU293:CD293,25)</f>
        <v>0</v>
      </c>
      <c r="AN293" s="7" t="str">
        <f>IF(AM293&gt;=1,"HIGH",IF(AL293&gt;=2,"MEDIUM","LOW"))</f>
        <v>LOW</v>
      </c>
      <c r="AO293" s="7" t="str">
        <f>IF(AND(AM293=1,OR(H293="H",AB293="H"),TEXT(D293,0)&lt;&gt;"4"),"Y","N" )</f>
        <v>N</v>
      </c>
      <c r="AP293" s="7" t="s">
        <v>85</v>
      </c>
      <c r="AQ293" s="7" t="str">
        <f>IF(OR(AP293="Y",AO293="Y"),"MEDIUM",AN293)</f>
        <v>LOW</v>
      </c>
      <c r="AR293" s="57" t="s">
        <v>84</v>
      </c>
      <c r="AS293" s="57" t="s">
        <v>85</v>
      </c>
      <c r="AT293" s="57" t="s">
        <v>85</v>
      </c>
      <c r="AU293" s="57" t="str">
        <f>IF(AND(AR293="H",AS293="S"),"Y",IF(OR(AND(AR293="L",AS293="S",AT293="Y"),AND(AR293="H",AS293="G",AT293="Y")),"Y","N"))</f>
        <v>N</v>
      </c>
      <c r="AW293" s="57" t="str">
        <f>IF(AU293="N",AQ293,IF(AQ293="LOW","MEDIUM","HIGH"))</f>
        <v>LOW</v>
      </c>
      <c r="AX293" s="56">
        <f>INDEX('P-07 HACCP score'!$C$3:$E$7,MATCH(E293,'P-07 HACCP score'!$B$3:$B$7,0),MATCH('D-14 Ernst'!A$2,'P-07 HACCP score'!$C$2:$E$2,0))</f>
        <v>0</v>
      </c>
      <c r="AY293" s="56">
        <f>INDEX('P-07 HACCP score'!$C$3:$E$7,MATCH(F293,'P-07 HACCP score'!$B$3:$B$7,0),MATCH('D-14 Ernst'!B$2,'P-07 HACCP score'!$C$2:$E$2,0))</f>
        <v>0</v>
      </c>
      <c r="AZ293" s="56">
        <f>INDEX('P-07 HACCP score'!$C$3:$E$7,MATCH(G293,'P-07 HACCP score'!$B$3:$B$7,0),MATCH('D-14 Ernst'!C$2,'P-07 HACCP score'!$C$2:$E$2,0))</f>
        <v>0</v>
      </c>
      <c r="BA293" s="56" t="e">
        <f>INDEX('P-07 HACCP score'!$C$3:$E$7,MATCH(H293,'P-07 HACCP score'!$B$3:$B$7,0),MATCH('D-14 Ernst'!D$2,'P-07 HACCP score'!$C$2:$E$2,0))</f>
        <v>#N/A</v>
      </c>
      <c r="BB293" s="61">
        <f>INDEX('P-07 HACCP score'!$C$3:$E$7,MATCH(I293,'P-07 HACCP score'!$B$3:$B$7,0),MATCH('D-14 Ernst'!E$2,'P-07 HACCP score'!$C$2:$E$2,0))</f>
        <v>0</v>
      </c>
      <c r="BC293" s="61">
        <f>INDEX('P-07 HACCP score'!$C$3:$E$7,MATCH(J293,'P-07 HACCP score'!$B$3:$B$7,0),MATCH('D-14 Ernst'!F$2,'P-07 HACCP score'!$C$2:$E$2,0))</f>
        <v>0</v>
      </c>
      <c r="BD293" s="61">
        <f>INDEX('P-07 HACCP score'!$C$3:$E$7,MATCH(K293,'P-07 HACCP score'!$B$3:$B$7,0),MATCH('D-14 Ernst'!G$2,'P-07 HACCP score'!$C$2:$E$2,0))</f>
        <v>0</v>
      </c>
      <c r="BE293" s="61">
        <f>INDEX('P-07 HACCP score'!$C$3:$E$7,MATCH(L293,'P-07 HACCP score'!$B$3:$B$7,0),MATCH('D-14 Ernst'!H$2,'P-07 HACCP score'!$C$2:$E$2,0))</f>
        <v>0</v>
      </c>
      <c r="BF293" s="56">
        <f>INDEX('P-07 HACCP score'!$C$3:$E$7,MATCH(M293,'P-07 HACCP score'!$B$3:$B$7,0),MATCH('D-14 Ernst'!I$2,'P-07 HACCP score'!$C$2:$E$2,0))</f>
        <v>0</v>
      </c>
      <c r="BG293" s="56">
        <f>INDEX('P-07 HACCP score'!$C$3:$E$7,MATCH(N293,'P-07 HACCP score'!$B$3:$B$7,0),MATCH('D-14 Ernst'!J$2,'P-07 HACCP score'!$C$2:$E$2,0))</f>
        <v>0</v>
      </c>
      <c r="BH293" s="56">
        <f>INDEX('P-07 HACCP score'!$C$3:$E$7,MATCH(O293,'P-07 HACCP score'!$B$3:$B$7,0),MATCH('D-14 Ernst'!K$2,'P-07 HACCP score'!$C$2:$E$2,0))</f>
        <v>3</v>
      </c>
      <c r="BI293" s="62">
        <f>INDEX('P-07 HACCP score'!$C$3:$E$7,MATCH(P293,'P-07 HACCP score'!$B$3:$B$7,0),MATCH('D-14 Ernst'!L$2,'P-07 HACCP score'!$C$2:$E$2,0))</f>
        <v>3</v>
      </c>
      <c r="BJ293" s="62">
        <f>INDEX('P-07 HACCP score'!$C$3:$E$7,MATCH(Q293,'P-07 HACCP score'!$B$3:$B$7,0),MATCH('D-14 Ernst'!M$2,'P-07 HACCP score'!$C$2:$E$2,0))</f>
        <v>3</v>
      </c>
      <c r="BK293" s="56">
        <f>INDEX('P-07 HACCP score'!$C$3:$E$7,MATCH(R293,'P-07 HACCP score'!$B$3:$B$7,0),MATCH('D-14 Ernst'!N$2,'P-07 HACCP score'!$C$2:$E$2,0))</f>
        <v>5</v>
      </c>
      <c r="BL293" s="56">
        <f>INDEX('P-07 HACCP score'!$C$3:$E$7,MATCH(S293,'P-07 HACCP score'!$B$3:$B$7,0),MATCH('D-14 Ernst'!O$2,'P-07 HACCP score'!$C$2:$E$2,0))</f>
        <v>0</v>
      </c>
      <c r="BM293" s="56">
        <f>INDEX('P-07 HACCP score'!$C$3:$E$7,MATCH(T293,'P-07 HACCP score'!$B$3:$B$7,0),MATCH('D-14 Ernst'!P$2,'P-07 HACCP score'!$C$2:$E$2,0))</f>
        <v>1.5</v>
      </c>
      <c r="BN293" s="56">
        <f>INDEX('P-07 HACCP score'!$C$3:$E$7,MATCH(U293,'P-07 HACCP score'!$B$3:$B$7,0),MATCH('D-14 Ernst'!Q$2,'P-07 HACCP score'!$C$2:$E$2,0))</f>
        <v>0</v>
      </c>
      <c r="BO293" s="56">
        <f>INDEX('P-07 HACCP score'!$C$3:$E$7,MATCH(V293,'P-07 HACCP score'!$B$3:$B$7,0),MATCH('D-14 Ernst'!R$2,'P-07 HACCP score'!$C$2:$E$2,0))</f>
        <v>0</v>
      </c>
      <c r="BP293" s="56">
        <f>INDEX('P-07 HACCP score'!$C$3:$E$7,MATCH(W293,'P-07 HACCP score'!$B$3:$B$7,0),MATCH('D-14 Ernst'!S$2,'P-07 HACCP score'!$C$2:$E$2,0))</f>
        <v>0</v>
      </c>
      <c r="BQ293" s="56" t="e">
        <f>INDEX('P-07 HACCP score'!$C$3:$E$7,MATCH(X293,'P-07 HACCP score'!$B$3:$B$7,0),MATCH('D-14 Ernst'!T$2,'P-07 HACCP score'!$C$2:$E$2,0))</f>
        <v>#N/A</v>
      </c>
      <c r="BR293" s="63">
        <f>INDEX('P-07 HACCP score'!$C$3:$E$7,MATCH(Y293,'P-07 HACCP score'!$B$3:$B$7,0),MATCH('D-14 Ernst'!U$2,'P-07 HACCP score'!$C$2:$E$2,0))</f>
        <v>0</v>
      </c>
      <c r="BS293" s="63">
        <f>INDEX('P-07 HACCP score'!$C$3:$E$7,MATCH(Z293,'P-07 HACCP score'!$B$3:$B$7,0),MATCH('D-14 Ernst'!V$2,'P-07 HACCP score'!$C$2:$E$2,0))</f>
        <v>0</v>
      </c>
      <c r="BT293" s="63">
        <f>INDEX('P-07 HACCP score'!$C$3:$E$7,MATCH(AA293,'P-07 HACCP score'!$B$3:$B$7,0),MATCH('D-14 Ernst'!W$2,'P-07 HACCP score'!$C$2:$E$2,0))</f>
        <v>0</v>
      </c>
      <c r="BU293" s="56">
        <f>INDEX('P-07 HACCP score'!$C$3:$E$7,MATCH(AB293,'P-07 HACCP score'!$B$3:$B$7,0),MATCH('D-14 Ernst'!X$2,'P-07 HACCP score'!$C$2:$E$2,0))</f>
        <v>0</v>
      </c>
      <c r="BV293" s="56">
        <f>INDEX('P-07 HACCP score'!$C$3:$E$7,MATCH(AC293,'P-07 HACCP score'!$B$3:$B$7,0),MATCH('D-14 Ernst'!Y$2,'P-07 HACCP score'!$C$2:$E$2,0))</f>
        <v>0</v>
      </c>
      <c r="BW293" s="56">
        <f>INDEX('P-07 HACCP score'!$C$3:$E$7,MATCH(AD293,'P-07 HACCP score'!$B$3:$B$7,0),MATCH('D-14 Ernst'!Z$2,'P-07 HACCP score'!$C$2:$E$2,0))</f>
        <v>0</v>
      </c>
      <c r="BX293" s="56">
        <f>INDEX('P-07 HACCP score'!$C$3:$E$7,MATCH(AE293,'P-07 HACCP score'!$B$3:$B$7,0),MATCH('D-14 Ernst'!AA$2,'P-07 HACCP score'!$C$2:$E$2,0))</f>
        <v>0</v>
      </c>
      <c r="BY293" s="56">
        <f>INDEX('P-07 HACCP score'!$C$3:$E$7,MATCH(AF293,'P-07 HACCP score'!$B$3:$B$7,0),MATCH('D-14 Ernst'!AB$2,'P-07 HACCP score'!$C$2:$E$2,0))</f>
        <v>0</v>
      </c>
      <c r="BZ293" s="56">
        <f>INDEX('P-07 HACCP score'!$C$3:$E$7,MATCH(AG293,'P-07 HACCP score'!$B$3:$B$7,0),MATCH('D-14 Ernst'!AC$2,'P-07 HACCP score'!$C$2:$E$2,0))</f>
        <v>0</v>
      </c>
      <c r="CA293" s="56">
        <f>INDEX('P-07 HACCP score'!$C$3:$E$7,MATCH(AH293,'P-07 HACCP score'!$B$3:$B$7,0),MATCH('D-14 Ernst'!AD$2,'P-07 HACCP score'!$C$2:$E$2,0))</f>
        <v>0</v>
      </c>
      <c r="CB293" s="56">
        <f>INDEX('P-07 HACCP score'!$C$3:$E$7,MATCH(AI293,'P-07 HACCP score'!$B$3:$B$7,0),MATCH('D-14 Ernst'!AE$2,'P-07 HACCP score'!$C$2:$E$2,0))</f>
        <v>0</v>
      </c>
      <c r="CC293" s="56">
        <f>INDEX('P-07 HACCP score'!$C$3:$E$7,MATCH(AJ293,'P-07 HACCP score'!$B$3:$B$7,0),MATCH('D-14 Ernst'!AF$2,'P-07 HACCP score'!$C$2:$E$2,0))</f>
        <v>0</v>
      </c>
      <c r="CD293" s="56">
        <f>INDEX('P-07 HACCP score'!$C$3:$E$7,MATCH(AK293,'P-07 HACCP score'!$B$3:$B$7,0),MATCH('D-14 Ernst'!AG$2,'P-07 HACCP score'!$C$2:$E$2,0))</f>
        <v>0</v>
      </c>
    </row>
    <row r="294" spans="1:82" x14ac:dyDescent="0.3">
      <c r="A294" s="48">
        <v>53371</v>
      </c>
      <c r="B294" s="51" t="s">
        <v>396</v>
      </c>
      <c r="C294" s="45" t="s">
        <v>140</v>
      </c>
      <c r="D294" s="39">
        <v>2</v>
      </c>
      <c r="E294" s="8"/>
      <c r="F294" s="7"/>
      <c r="G294" s="7"/>
      <c r="H294" s="7" t="str">
        <f>IF(COUNTIF(I294:M294,"H"),"H",
IF(COUNTIF(I294:M294,"M"),"M",
IF(COUNTIF(I294:M294,"L"),"L",
IF(COUNTIF(I294:M294,"B"),"B",""))))</f>
        <v/>
      </c>
      <c r="I294" s="10"/>
      <c r="J294" s="10"/>
      <c r="K294" s="10"/>
      <c r="L294" s="10"/>
      <c r="M294" s="10"/>
      <c r="N294" s="7"/>
      <c r="O294" s="7" t="str">
        <f>IF(COUNTIF(P294:Q294,"H"),"H",
IF(COUNTIF(P294:Q294,"M"),"M",
IF(COUNTIF(P294:Q294,"L"),"L",
IF(COUNTIF(P294:Q294,"B"),"B",""))))</f>
        <v/>
      </c>
      <c r="P294" s="12"/>
      <c r="Q294" s="12"/>
      <c r="R294" s="7"/>
      <c r="S294" s="7"/>
      <c r="T294" s="7"/>
      <c r="U294" s="7"/>
      <c r="V294" s="7"/>
      <c r="W294" s="7"/>
      <c r="X294" s="7" t="str">
        <f>IF(COUNTIF(Y294:AA294,"H"),"H",
IF(COUNTIF(Y294:AA294,"M"),"M",
IF(COUNTIF(Y294:AA294,"L"),"L",
IF(COUNTIF(Y294:AA294,"B"),"B",""))))</f>
        <v/>
      </c>
      <c r="Y294" s="25"/>
      <c r="Z294" s="25"/>
      <c r="AA294" s="25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>
        <f>COUNTIF(AX294:BA294,5)+COUNTIF(BG294:BH294,5)+COUNTIF(BK294:BQ294,5)+COUNTIF(BU294:CD294,5)+COUNTIF(AX294:BA294,9)+COUNTIF(BG294:BH294,9)+COUNTIF(BK294:BQ294,9)+COUNTIF(BU294:CD294,9)</f>
        <v>0</v>
      </c>
      <c r="AM294" s="7">
        <f>COUNTIF(AX294:BA294,15)+COUNTIF(BG294:BH294,15)+COUNTIF(BK294:BQ294,15)+COUNTIF(BU294:CD294,15)+COUNTIF(AX294:BA294,25)+COUNTIF(BG294:BH294,25)+COUNTIF(BK294:BQ294,25)+COUNTIF(BU294:CD294,25)</f>
        <v>0</v>
      </c>
      <c r="AN294" s="7" t="str">
        <f>IF(AM294&gt;=1,"HIGH",IF(AL294&gt;=2,"MEDIUM","LOW"))</f>
        <v>LOW</v>
      </c>
      <c r="AO294" s="7" t="str">
        <f>IF(AND(AM294=1,OR(H294="H",AB294="H"),TEXT(D294,0)&lt;&gt;"4"),"Y","N" )</f>
        <v>N</v>
      </c>
      <c r="AP294" s="7" t="s">
        <v>85</v>
      </c>
      <c r="AQ294" s="7" t="str">
        <f>IF(OR(AP294="Y",AO294="Y"),"MEDIUM",AN294)</f>
        <v>LOW</v>
      </c>
      <c r="AR294" s="57" t="s">
        <v>84</v>
      </c>
      <c r="AS294" s="57" t="s">
        <v>86</v>
      </c>
      <c r="AT294" s="57" t="s">
        <v>85</v>
      </c>
      <c r="AU294" s="57" t="str">
        <f>IF(AND(AR294="H",AS294="S"),"Y",IF(OR(AND(AR294="L",AS294="S",AT294="Y"),AND(AR294="H",AS294="G",AT294="Y")),"Y","N"))</f>
        <v>N</v>
      </c>
      <c r="AW294" s="57" t="str">
        <f>IF(AU294="N",AQ294,IF(AQ294="LOW","MEDIUM","HIGH"))</f>
        <v>LOW</v>
      </c>
      <c r="AX294" s="56">
        <f>INDEX('P-07 HACCP score'!$C$3:$E$7,MATCH(E294,'P-07 HACCP score'!$B$3:$B$7,0),MATCH('D-14 Ernst'!A$2,'P-07 HACCP score'!$C$2:$E$2,0))</f>
        <v>0</v>
      </c>
      <c r="AY294" s="56">
        <f>INDEX('P-07 HACCP score'!$C$3:$E$7,MATCH(F294,'P-07 HACCP score'!$B$3:$B$7,0),MATCH('D-14 Ernst'!B$2,'P-07 HACCP score'!$C$2:$E$2,0))</f>
        <v>0</v>
      </c>
      <c r="AZ294" s="56">
        <f>INDEX('P-07 HACCP score'!$C$3:$E$7,MATCH(G294,'P-07 HACCP score'!$B$3:$B$7,0),MATCH('D-14 Ernst'!C$2,'P-07 HACCP score'!$C$2:$E$2,0))</f>
        <v>0</v>
      </c>
      <c r="BA294" s="56" t="e">
        <f>INDEX('P-07 HACCP score'!$C$3:$E$7,MATCH(H294,'P-07 HACCP score'!$B$3:$B$7,0),MATCH('D-14 Ernst'!D$2,'P-07 HACCP score'!$C$2:$E$2,0))</f>
        <v>#N/A</v>
      </c>
      <c r="BB294" s="61">
        <f>INDEX('P-07 HACCP score'!$C$3:$E$7,MATCH(I294,'P-07 HACCP score'!$B$3:$B$7,0),MATCH('D-14 Ernst'!E$2,'P-07 HACCP score'!$C$2:$E$2,0))</f>
        <v>0</v>
      </c>
      <c r="BC294" s="61">
        <f>INDEX('P-07 HACCP score'!$C$3:$E$7,MATCH(J294,'P-07 HACCP score'!$B$3:$B$7,0),MATCH('D-14 Ernst'!F$2,'P-07 HACCP score'!$C$2:$E$2,0))</f>
        <v>0</v>
      </c>
      <c r="BD294" s="61">
        <f>INDEX('P-07 HACCP score'!$C$3:$E$7,MATCH(K294,'P-07 HACCP score'!$B$3:$B$7,0),MATCH('D-14 Ernst'!G$2,'P-07 HACCP score'!$C$2:$E$2,0))</f>
        <v>0</v>
      </c>
      <c r="BE294" s="61">
        <f>INDEX('P-07 HACCP score'!$C$3:$E$7,MATCH(L294,'P-07 HACCP score'!$B$3:$B$7,0),MATCH('D-14 Ernst'!H$2,'P-07 HACCP score'!$C$2:$E$2,0))</f>
        <v>0</v>
      </c>
      <c r="BF294" s="56">
        <f>INDEX('P-07 HACCP score'!$C$3:$E$7,MATCH(M294,'P-07 HACCP score'!$B$3:$B$7,0),MATCH('D-14 Ernst'!I$2,'P-07 HACCP score'!$C$2:$E$2,0))</f>
        <v>0</v>
      </c>
      <c r="BG294" s="56">
        <f>INDEX('P-07 HACCP score'!$C$3:$E$7,MATCH(N294,'P-07 HACCP score'!$B$3:$B$7,0),MATCH('D-14 Ernst'!J$2,'P-07 HACCP score'!$C$2:$E$2,0))</f>
        <v>0</v>
      </c>
      <c r="BH294" s="56" t="e">
        <f>INDEX('P-07 HACCP score'!$C$3:$E$7,MATCH(O294,'P-07 HACCP score'!$B$3:$B$7,0),MATCH('D-14 Ernst'!K$2,'P-07 HACCP score'!$C$2:$E$2,0))</f>
        <v>#N/A</v>
      </c>
      <c r="BI294" s="62">
        <f>INDEX('P-07 HACCP score'!$C$3:$E$7,MATCH(P294,'P-07 HACCP score'!$B$3:$B$7,0),MATCH('D-14 Ernst'!L$2,'P-07 HACCP score'!$C$2:$E$2,0))</f>
        <v>0</v>
      </c>
      <c r="BJ294" s="62">
        <f>INDEX('P-07 HACCP score'!$C$3:$E$7,MATCH(Q294,'P-07 HACCP score'!$B$3:$B$7,0),MATCH('D-14 Ernst'!M$2,'P-07 HACCP score'!$C$2:$E$2,0))</f>
        <v>0</v>
      </c>
      <c r="BK294" s="56">
        <f>INDEX('P-07 HACCP score'!$C$3:$E$7,MATCH(R294,'P-07 HACCP score'!$B$3:$B$7,0),MATCH('D-14 Ernst'!N$2,'P-07 HACCP score'!$C$2:$E$2,0))</f>
        <v>0</v>
      </c>
      <c r="BL294" s="56">
        <f>INDEX('P-07 HACCP score'!$C$3:$E$7,MATCH(S294,'P-07 HACCP score'!$B$3:$B$7,0),MATCH('D-14 Ernst'!O$2,'P-07 HACCP score'!$C$2:$E$2,0))</f>
        <v>0</v>
      </c>
      <c r="BM294" s="56">
        <f>INDEX('P-07 HACCP score'!$C$3:$E$7,MATCH(T294,'P-07 HACCP score'!$B$3:$B$7,0),MATCH('D-14 Ernst'!P$2,'P-07 HACCP score'!$C$2:$E$2,0))</f>
        <v>0</v>
      </c>
      <c r="BN294" s="56">
        <f>INDEX('P-07 HACCP score'!$C$3:$E$7,MATCH(U294,'P-07 HACCP score'!$B$3:$B$7,0),MATCH('D-14 Ernst'!Q$2,'P-07 HACCP score'!$C$2:$E$2,0))</f>
        <v>0</v>
      </c>
      <c r="BO294" s="56">
        <f>INDEX('P-07 HACCP score'!$C$3:$E$7,MATCH(V294,'P-07 HACCP score'!$B$3:$B$7,0),MATCH('D-14 Ernst'!R$2,'P-07 HACCP score'!$C$2:$E$2,0))</f>
        <v>0</v>
      </c>
      <c r="BP294" s="56">
        <f>INDEX('P-07 HACCP score'!$C$3:$E$7,MATCH(W294,'P-07 HACCP score'!$B$3:$B$7,0),MATCH('D-14 Ernst'!S$2,'P-07 HACCP score'!$C$2:$E$2,0))</f>
        <v>0</v>
      </c>
      <c r="BQ294" s="56" t="e">
        <f>INDEX('P-07 HACCP score'!$C$3:$E$7,MATCH(X294,'P-07 HACCP score'!$B$3:$B$7,0),MATCH('D-14 Ernst'!T$2,'P-07 HACCP score'!$C$2:$E$2,0))</f>
        <v>#N/A</v>
      </c>
      <c r="BR294" s="63">
        <f>INDEX('P-07 HACCP score'!$C$3:$E$7,MATCH(Y294,'P-07 HACCP score'!$B$3:$B$7,0),MATCH('D-14 Ernst'!U$2,'P-07 HACCP score'!$C$2:$E$2,0))</f>
        <v>0</v>
      </c>
      <c r="BS294" s="63">
        <f>INDEX('P-07 HACCP score'!$C$3:$E$7,MATCH(Z294,'P-07 HACCP score'!$B$3:$B$7,0),MATCH('D-14 Ernst'!V$2,'P-07 HACCP score'!$C$2:$E$2,0))</f>
        <v>0</v>
      </c>
      <c r="BT294" s="63">
        <f>INDEX('P-07 HACCP score'!$C$3:$E$7,MATCH(AA294,'P-07 HACCP score'!$B$3:$B$7,0),MATCH('D-14 Ernst'!W$2,'P-07 HACCP score'!$C$2:$E$2,0))</f>
        <v>0</v>
      </c>
      <c r="BU294" s="56">
        <f>INDEX('P-07 HACCP score'!$C$3:$E$7,MATCH(AB294,'P-07 HACCP score'!$B$3:$B$7,0),MATCH('D-14 Ernst'!X$2,'P-07 HACCP score'!$C$2:$E$2,0))</f>
        <v>0</v>
      </c>
      <c r="BV294" s="56">
        <f>INDEX('P-07 HACCP score'!$C$3:$E$7,MATCH(AC294,'P-07 HACCP score'!$B$3:$B$7,0),MATCH('D-14 Ernst'!Y$2,'P-07 HACCP score'!$C$2:$E$2,0))</f>
        <v>0</v>
      </c>
      <c r="BW294" s="56">
        <f>INDEX('P-07 HACCP score'!$C$3:$E$7,MATCH(AD294,'P-07 HACCP score'!$B$3:$B$7,0),MATCH('D-14 Ernst'!Z$2,'P-07 HACCP score'!$C$2:$E$2,0))</f>
        <v>0</v>
      </c>
      <c r="BX294" s="56">
        <f>INDEX('P-07 HACCP score'!$C$3:$E$7,MATCH(AE294,'P-07 HACCP score'!$B$3:$B$7,0),MATCH('D-14 Ernst'!AA$2,'P-07 HACCP score'!$C$2:$E$2,0))</f>
        <v>0</v>
      </c>
      <c r="BY294" s="56">
        <f>INDEX('P-07 HACCP score'!$C$3:$E$7,MATCH(AF294,'P-07 HACCP score'!$B$3:$B$7,0),MATCH('D-14 Ernst'!AB$2,'P-07 HACCP score'!$C$2:$E$2,0))</f>
        <v>0</v>
      </c>
      <c r="BZ294" s="56">
        <f>INDEX('P-07 HACCP score'!$C$3:$E$7,MATCH(AG294,'P-07 HACCP score'!$B$3:$B$7,0),MATCH('D-14 Ernst'!AC$2,'P-07 HACCP score'!$C$2:$E$2,0))</f>
        <v>0</v>
      </c>
      <c r="CA294" s="56">
        <f>INDEX('P-07 HACCP score'!$C$3:$E$7,MATCH(AH294,'P-07 HACCP score'!$B$3:$B$7,0),MATCH('D-14 Ernst'!AD$2,'P-07 HACCP score'!$C$2:$E$2,0))</f>
        <v>0</v>
      </c>
      <c r="CB294" s="56">
        <f>INDEX('P-07 HACCP score'!$C$3:$E$7,MATCH(AI294,'P-07 HACCP score'!$B$3:$B$7,0),MATCH('D-14 Ernst'!AE$2,'P-07 HACCP score'!$C$2:$E$2,0))</f>
        <v>0</v>
      </c>
      <c r="CC294" s="56">
        <f>INDEX('P-07 HACCP score'!$C$3:$E$7,MATCH(AJ294,'P-07 HACCP score'!$B$3:$B$7,0),MATCH('D-14 Ernst'!AF$2,'P-07 HACCP score'!$C$2:$E$2,0))</f>
        <v>0</v>
      </c>
      <c r="CD294" s="56">
        <f>INDEX('P-07 HACCP score'!$C$3:$E$7,MATCH(AK294,'P-07 HACCP score'!$B$3:$B$7,0),MATCH('D-14 Ernst'!AG$2,'P-07 HACCP score'!$C$2:$E$2,0))</f>
        <v>0</v>
      </c>
    </row>
    <row r="295" spans="1:82" x14ac:dyDescent="0.3">
      <c r="A295" s="48">
        <v>52370</v>
      </c>
      <c r="B295" s="49" t="s">
        <v>397</v>
      </c>
      <c r="C295" s="45" t="s">
        <v>116</v>
      </c>
      <c r="D295" s="39">
        <v>3</v>
      </c>
      <c r="E295" s="8" t="s">
        <v>83</v>
      </c>
      <c r="F295" s="7"/>
      <c r="G295" s="7" t="s">
        <v>83</v>
      </c>
      <c r="H295" s="7" t="str">
        <f>IF(COUNTIF(I295:M295,"H"),"H",
IF(COUNTIF(I295:M295,"M"),"M",
IF(COUNTIF(I295:M295,"L"),"L",
IF(COUNTIF(I295:M295,"B"),"B",""))))</f>
        <v>B</v>
      </c>
      <c r="I295" s="10" t="s">
        <v>83</v>
      </c>
      <c r="J295" s="10" t="s">
        <v>83</v>
      </c>
      <c r="K295" s="10"/>
      <c r="L295" s="10" t="s">
        <v>83</v>
      </c>
      <c r="M295" s="10"/>
      <c r="N295" s="7"/>
      <c r="O295" s="7" t="str">
        <f>IF(COUNTIF(P295:Q295,"H"),"H",
IF(COUNTIF(P295:Q295,"M"),"M",
IF(COUNTIF(P295:Q295,"L"),"L",
IF(COUNTIF(P295:Q295,"B"),"B",""))))</f>
        <v>L</v>
      </c>
      <c r="P295" s="12" t="s">
        <v>84</v>
      </c>
      <c r="Q295" s="12"/>
      <c r="R295" s="7" t="s">
        <v>102</v>
      </c>
      <c r="S295" s="7"/>
      <c r="T295" s="7" t="s">
        <v>84</v>
      </c>
      <c r="U295" s="7"/>
      <c r="V295" s="7"/>
      <c r="W295" s="7"/>
      <c r="X295" s="7" t="str">
        <f>IF(COUNTIF(Y295:AA295,"H"),"H",
IF(COUNTIF(Y295:AA295,"M"),"M",
IF(COUNTIF(Y295:AA295,"L"),"L",
IF(COUNTIF(Y295:AA295,"B"),"B",""))))</f>
        <v/>
      </c>
      <c r="Y295" s="25"/>
      <c r="Z295" s="25"/>
      <c r="AA295" s="25"/>
      <c r="AB295" s="7" t="s">
        <v>84</v>
      </c>
      <c r="AC295" s="7"/>
      <c r="AD295" s="7"/>
      <c r="AE295" s="7"/>
      <c r="AF295" s="7"/>
      <c r="AG295" s="7"/>
      <c r="AH295" s="7"/>
      <c r="AI295" s="7"/>
      <c r="AJ295" s="7"/>
      <c r="AK295" s="7"/>
      <c r="AL295" s="7">
        <f>COUNTIF(AX295:BA295,5)+COUNTIF(BG295:BH295,5)+COUNTIF(BK295:BQ295,5)+COUNTIF(BU295:CD295,5)+COUNTIF(AX295:BA295,9)+COUNTIF(BG295:BH295,9)+COUNTIF(BK295:BQ295,9)+COUNTIF(BU295:CD295,9)</f>
        <v>0</v>
      </c>
      <c r="AM295" s="7">
        <f>COUNTIF(AX295:BA295,15)+COUNTIF(BG295:BH295,15)+COUNTIF(BK295:BQ295,15)+COUNTIF(BU295:CD295,15)+COUNTIF(AX295:BA295,25)+COUNTIF(BG295:BH295,25)+COUNTIF(BK295:BQ295,25)+COUNTIF(BU295:CD295,25)</f>
        <v>1</v>
      </c>
      <c r="AN295" s="7" t="str">
        <f>IF(AM295&gt;=1,"HIGH",IF(AL295&gt;=2,"MEDIUM","LOW"))</f>
        <v>HIGH</v>
      </c>
      <c r="AO295" s="7" t="s">
        <v>86</v>
      </c>
      <c r="AP295" s="7" t="s">
        <v>85</v>
      </c>
      <c r="AQ295" s="7" t="str">
        <f>IF(OR(AP295="Y",AO295="Y"),"MEDIUM",AN295)</f>
        <v>MEDIUM</v>
      </c>
      <c r="AR295" s="57" t="s">
        <v>84</v>
      </c>
      <c r="AS295" s="57" t="s">
        <v>86</v>
      </c>
      <c r="AT295" s="57" t="s">
        <v>85</v>
      </c>
      <c r="AU295" s="57" t="str">
        <f>IF(AND(AR295="H",AS295="S"),"Y",IF(OR(AND(AR295="L",AS295="S",AT295="Y"),AND(AR295="H",AS295="G",AT295="Y")),"Y","N"))</f>
        <v>N</v>
      </c>
      <c r="AW295" s="57" t="str">
        <f>IF(AU295="N",AQ295,IF(AQ295="LOW","MEDIUM","HIGH"))</f>
        <v>MEDIUM</v>
      </c>
      <c r="AX295" s="56">
        <f>INDEX('P-07 HACCP score'!$C$3:$E$7,MATCH(E295,'P-07 HACCP score'!$B$3:$B$7,0),MATCH('D-14 Ernst'!A$2,'P-07 HACCP score'!$C$2:$E$2,0))</f>
        <v>1.5</v>
      </c>
      <c r="AY295" s="56">
        <f>INDEX('P-07 HACCP score'!$C$3:$E$7,MATCH(F295,'P-07 HACCP score'!$B$3:$B$7,0),MATCH('D-14 Ernst'!B$2,'P-07 HACCP score'!$C$2:$E$2,0))</f>
        <v>0</v>
      </c>
      <c r="AZ295" s="56">
        <f>INDEX('P-07 HACCP score'!$C$3:$E$7,MATCH(G295,'P-07 HACCP score'!$B$3:$B$7,0),MATCH('D-14 Ernst'!C$2,'P-07 HACCP score'!$C$2:$E$2,0))</f>
        <v>2.5</v>
      </c>
      <c r="BA295" s="56">
        <f>INDEX('P-07 HACCP score'!$C$3:$E$7,MATCH(H295,'P-07 HACCP score'!$B$3:$B$7,0),MATCH('D-14 Ernst'!D$2,'P-07 HACCP score'!$C$2:$E$2,0))</f>
        <v>1.5</v>
      </c>
      <c r="BB295" s="61">
        <f>INDEX('P-07 HACCP score'!$C$3:$E$7,MATCH(I295,'P-07 HACCP score'!$B$3:$B$7,0),MATCH('D-14 Ernst'!E$2,'P-07 HACCP score'!$C$2:$E$2,0))</f>
        <v>1.5</v>
      </c>
      <c r="BC295" s="61">
        <f>INDEX('P-07 HACCP score'!$C$3:$E$7,MATCH(J295,'P-07 HACCP score'!$B$3:$B$7,0),MATCH('D-14 Ernst'!F$2,'P-07 HACCP score'!$C$2:$E$2,0))</f>
        <v>1.5</v>
      </c>
      <c r="BD295" s="61">
        <f>INDEX('P-07 HACCP score'!$C$3:$E$7,MATCH(K295,'P-07 HACCP score'!$B$3:$B$7,0),MATCH('D-14 Ernst'!G$2,'P-07 HACCP score'!$C$2:$E$2,0))</f>
        <v>0</v>
      </c>
      <c r="BE295" s="61">
        <f>INDEX('P-07 HACCP score'!$C$3:$E$7,MATCH(L295,'P-07 HACCP score'!$B$3:$B$7,0),MATCH('D-14 Ernst'!H$2,'P-07 HACCP score'!$C$2:$E$2,0))</f>
        <v>1.5</v>
      </c>
      <c r="BF295" s="56">
        <f>INDEX('P-07 HACCP score'!$C$3:$E$7,MATCH(M295,'P-07 HACCP score'!$B$3:$B$7,0),MATCH('D-14 Ernst'!I$2,'P-07 HACCP score'!$C$2:$E$2,0))</f>
        <v>0</v>
      </c>
      <c r="BG295" s="56">
        <f>INDEX('P-07 HACCP score'!$C$3:$E$7,MATCH(N295,'P-07 HACCP score'!$B$3:$B$7,0),MATCH('D-14 Ernst'!J$2,'P-07 HACCP score'!$C$2:$E$2,0))</f>
        <v>0</v>
      </c>
      <c r="BH295" s="56">
        <f>INDEX('P-07 HACCP score'!$C$3:$E$7,MATCH(O295,'P-07 HACCP score'!$B$3:$B$7,0),MATCH('D-14 Ernst'!K$2,'P-07 HACCP score'!$C$2:$E$2,0))</f>
        <v>3</v>
      </c>
      <c r="BI295" s="62">
        <f>INDEX('P-07 HACCP score'!$C$3:$E$7,MATCH(P295,'P-07 HACCP score'!$B$3:$B$7,0),MATCH('D-14 Ernst'!L$2,'P-07 HACCP score'!$C$2:$E$2,0))</f>
        <v>3</v>
      </c>
      <c r="BJ295" s="62">
        <f>INDEX('P-07 HACCP score'!$C$3:$E$7,MATCH(Q295,'P-07 HACCP score'!$B$3:$B$7,0),MATCH('D-14 Ernst'!M$2,'P-07 HACCP score'!$C$2:$E$2,0))</f>
        <v>0</v>
      </c>
      <c r="BK295" s="56">
        <f>INDEX('P-07 HACCP score'!$C$3:$E$7,MATCH(R295,'P-07 HACCP score'!$B$3:$B$7,0),MATCH('D-14 Ernst'!N$2,'P-07 HACCP score'!$C$2:$E$2,0))</f>
        <v>15</v>
      </c>
      <c r="BL295" s="56">
        <f>INDEX('P-07 HACCP score'!$C$3:$E$7,MATCH(S295,'P-07 HACCP score'!$B$3:$B$7,0),MATCH('D-14 Ernst'!O$2,'P-07 HACCP score'!$C$2:$E$2,0))</f>
        <v>0</v>
      </c>
      <c r="BM295" s="56">
        <f>INDEX('P-07 HACCP score'!$C$3:$E$7,MATCH(T295,'P-07 HACCP score'!$B$3:$B$7,0),MATCH('D-14 Ernst'!P$2,'P-07 HACCP score'!$C$2:$E$2,0))</f>
        <v>3</v>
      </c>
      <c r="BN295" s="56">
        <f>INDEX('P-07 HACCP score'!$C$3:$E$7,MATCH(U295,'P-07 HACCP score'!$B$3:$B$7,0),MATCH('D-14 Ernst'!Q$2,'P-07 HACCP score'!$C$2:$E$2,0))</f>
        <v>0</v>
      </c>
      <c r="BO295" s="56">
        <f>INDEX('P-07 HACCP score'!$C$3:$E$7,MATCH(V295,'P-07 HACCP score'!$B$3:$B$7,0),MATCH('D-14 Ernst'!R$2,'P-07 HACCP score'!$C$2:$E$2,0))</f>
        <v>0</v>
      </c>
      <c r="BP295" s="56">
        <f>INDEX('P-07 HACCP score'!$C$3:$E$7,MATCH(W295,'P-07 HACCP score'!$B$3:$B$7,0),MATCH('D-14 Ernst'!S$2,'P-07 HACCP score'!$C$2:$E$2,0))</f>
        <v>0</v>
      </c>
      <c r="BQ295" s="56" t="e">
        <f>INDEX('P-07 HACCP score'!$C$3:$E$7,MATCH(X295,'P-07 HACCP score'!$B$3:$B$7,0),MATCH('D-14 Ernst'!T$2,'P-07 HACCP score'!$C$2:$E$2,0))</f>
        <v>#N/A</v>
      </c>
      <c r="BR295" s="63">
        <f>INDEX('P-07 HACCP score'!$C$3:$E$7,MATCH(Y295,'P-07 HACCP score'!$B$3:$B$7,0),MATCH('D-14 Ernst'!U$2,'P-07 HACCP score'!$C$2:$E$2,0))</f>
        <v>0</v>
      </c>
      <c r="BS295" s="63">
        <f>INDEX('P-07 HACCP score'!$C$3:$E$7,MATCH(Z295,'P-07 HACCP score'!$B$3:$B$7,0),MATCH('D-14 Ernst'!V$2,'P-07 HACCP score'!$C$2:$E$2,0))</f>
        <v>0</v>
      </c>
      <c r="BT295" s="63">
        <f>INDEX('P-07 HACCP score'!$C$3:$E$7,MATCH(AA295,'P-07 HACCP score'!$B$3:$B$7,0),MATCH('D-14 Ernst'!W$2,'P-07 HACCP score'!$C$2:$E$2,0))</f>
        <v>0</v>
      </c>
      <c r="BU295" s="56">
        <f>INDEX('P-07 HACCP score'!$C$3:$E$7,MATCH(AB295,'P-07 HACCP score'!$B$3:$B$7,0),MATCH('D-14 Ernst'!X$2,'P-07 HACCP score'!$C$2:$E$2,0))</f>
        <v>3</v>
      </c>
      <c r="BV295" s="56">
        <f>INDEX('P-07 HACCP score'!$C$3:$E$7,MATCH(AC295,'P-07 HACCP score'!$B$3:$B$7,0),MATCH('D-14 Ernst'!Y$2,'P-07 HACCP score'!$C$2:$E$2,0))</f>
        <v>0</v>
      </c>
      <c r="BW295" s="56">
        <f>INDEX('P-07 HACCP score'!$C$3:$E$7,MATCH(AD295,'P-07 HACCP score'!$B$3:$B$7,0),MATCH('D-14 Ernst'!Z$2,'P-07 HACCP score'!$C$2:$E$2,0))</f>
        <v>0</v>
      </c>
      <c r="BX295" s="56">
        <f>INDEX('P-07 HACCP score'!$C$3:$E$7,MATCH(AE295,'P-07 HACCP score'!$B$3:$B$7,0),MATCH('D-14 Ernst'!AA$2,'P-07 HACCP score'!$C$2:$E$2,0))</f>
        <v>0</v>
      </c>
      <c r="BY295" s="56">
        <f>INDEX('P-07 HACCP score'!$C$3:$E$7,MATCH(AF295,'P-07 HACCP score'!$B$3:$B$7,0),MATCH('D-14 Ernst'!AB$2,'P-07 HACCP score'!$C$2:$E$2,0))</f>
        <v>0</v>
      </c>
      <c r="BZ295" s="56">
        <f>INDEX('P-07 HACCP score'!$C$3:$E$7,MATCH(AG295,'P-07 HACCP score'!$B$3:$B$7,0),MATCH('D-14 Ernst'!AC$2,'P-07 HACCP score'!$C$2:$E$2,0))</f>
        <v>0</v>
      </c>
      <c r="CA295" s="56">
        <f>INDEX('P-07 HACCP score'!$C$3:$E$7,MATCH(AH295,'P-07 HACCP score'!$B$3:$B$7,0),MATCH('D-14 Ernst'!AD$2,'P-07 HACCP score'!$C$2:$E$2,0))</f>
        <v>0</v>
      </c>
      <c r="CB295" s="56">
        <f>INDEX('P-07 HACCP score'!$C$3:$E$7,MATCH(AI295,'P-07 HACCP score'!$B$3:$B$7,0),MATCH('D-14 Ernst'!AE$2,'P-07 HACCP score'!$C$2:$E$2,0))</f>
        <v>0</v>
      </c>
      <c r="CC295" s="56">
        <f>INDEX('P-07 HACCP score'!$C$3:$E$7,MATCH(AJ295,'P-07 HACCP score'!$B$3:$B$7,0),MATCH('D-14 Ernst'!AF$2,'P-07 HACCP score'!$C$2:$E$2,0))</f>
        <v>0</v>
      </c>
      <c r="CD295" s="56">
        <f>INDEX('P-07 HACCP score'!$C$3:$E$7,MATCH(AK295,'P-07 HACCP score'!$B$3:$B$7,0),MATCH('D-14 Ernst'!AG$2,'P-07 HACCP score'!$C$2:$E$2,0))</f>
        <v>0</v>
      </c>
    </row>
    <row r="296" spans="1:82" x14ac:dyDescent="0.3">
      <c r="A296" s="48">
        <v>52410</v>
      </c>
      <c r="B296" s="49" t="s">
        <v>398</v>
      </c>
      <c r="C296" s="45" t="s">
        <v>154</v>
      </c>
      <c r="D296" s="39">
        <v>6</v>
      </c>
      <c r="E296" s="32" t="s">
        <v>83</v>
      </c>
      <c r="F296" s="7"/>
      <c r="G296" s="7" t="s">
        <v>92</v>
      </c>
      <c r="H296" s="7" t="str">
        <f>IF(COUNTIF(I296:M296,"H"),"H",
IF(COUNTIF(I296:M296,"M"),"M",
IF(COUNTIF(I296:M296,"L"),"L",
IF(COUNTIF(I296:M296,"B"),"B",""))))</f>
        <v>M</v>
      </c>
      <c r="I296" s="10" t="s">
        <v>102</v>
      </c>
      <c r="J296" s="10" t="s">
        <v>102</v>
      </c>
      <c r="K296" s="10" t="s">
        <v>83</v>
      </c>
      <c r="L296" s="10"/>
      <c r="M296" s="10" t="s">
        <v>83</v>
      </c>
      <c r="N296" s="7"/>
      <c r="O296" s="7" t="str">
        <f>IF(COUNTIF(P296:Q296,"H"),"H",
IF(COUNTIF(P296:Q296,"M"),"M",
IF(COUNTIF(P296:Q296,"L"),"L",
IF(COUNTIF(P296:Q296,"B"),"B",""))))</f>
        <v/>
      </c>
      <c r="P296" s="12"/>
      <c r="Q296" s="12"/>
      <c r="R296" s="30" t="s">
        <v>83</v>
      </c>
      <c r="S296" s="7"/>
      <c r="T296" s="7"/>
      <c r="U296" s="7"/>
      <c r="V296" s="7"/>
      <c r="W296" s="7"/>
      <c r="X296" s="7" t="str">
        <f>IF(COUNTIF(Y296:AA296,"H"),"H",
IF(COUNTIF(Y296:AA296,"M"),"M",
IF(COUNTIF(Y296:AA296,"L"),"L",
IF(COUNTIF(Y296:AA296,"B"),"B",""))))</f>
        <v/>
      </c>
      <c r="Y296" s="25"/>
      <c r="Z296" s="25"/>
      <c r="AA296" s="25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>
        <f>COUNTIF(AX296:BA296,5)+COUNTIF(BG296:BH296,5)+COUNTIF(BK296:BQ296,5)+COUNTIF(BU296:CD296,5)+COUNTIF(AX296:BA296,9)+COUNTIF(BG296:BH296,9)+COUNTIF(BK296:BQ296,9)+COUNTIF(BU296:CD296,9)</f>
        <v>1</v>
      </c>
      <c r="AM296" s="7">
        <f>COUNTIF(AX296:BA296,15)+COUNTIF(BG296:BH296,15)+COUNTIF(BK296:BQ296,15)+COUNTIF(BU296:CD296,15)+COUNTIF(AX296:BA296,25)+COUNTIF(BG296:BH296,25)+COUNTIF(BK296:BQ296,25)+COUNTIF(BU296:CD296,25)</f>
        <v>1</v>
      </c>
      <c r="AN296" s="7" t="str">
        <f>IF(AM296&gt;=1,"HIGH",IF(AL296&gt;=2,"MEDIUM","LOW"))</f>
        <v>HIGH</v>
      </c>
      <c r="AO296" s="7" t="str">
        <f>IF(AND(AM296=1,OR(H296="H",AB296="H"),TEXT(D296,0)&lt;&gt;"4"),"Y","N" )</f>
        <v>N</v>
      </c>
      <c r="AP296" s="7" t="s">
        <v>85</v>
      </c>
      <c r="AQ296" s="7" t="str">
        <f>IF(OR(AP296="Y",AO296="Y"),"MEDIUM",AN296)</f>
        <v>HIGH</v>
      </c>
      <c r="AR296" s="57" t="s">
        <v>84</v>
      </c>
      <c r="AS296" s="57" t="s">
        <v>85</v>
      </c>
      <c r="AT296" s="57" t="s">
        <v>85</v>
      </c>
      <c r="AU296" s="57" t="str">
        <f>IF(AND(AR296="H",AS296="S"),"Y",IF(OR(AND(AR296="L",AS296="S",AT296="Y"),AND(AR296="H",AS296="G",AT296="Y")),"Y","N"))</f>
        <v>N</v>
      </c>
      <c r="AW296" s="57" t="str">
        <f>IF(AU296="N",AQ296,IF(AQ296="LOW","MEDIUM","HIGH"))</f>
        <v>HIGH</v>
      </c>
      <c r="AX296" s="56">
        <f>INDEX('P-07 HACCP score'!$C$3:$E$7,MATCH(E296,'P-07 HACCP score'!$B$3:$B$7,0),MATCH('D-14 Ernst'!A$2,'P-07 HACCP score'!$C$2:$E$2,0))</f>
        <v>1.5</v>
      </c>
      <c r="AY296" s="56">
        <f>INDEX('P-07 HACCP score'!$C$3:$E$7,MATCH(F296,'P-07 HACCP score'!$B$3:$B$7,0),MATCH('D-14 Ernst'!B$2,'P-07 HACCP score'!$C$2:$E$2,0))</f>
        <v>0</v>
      </c>
      <c r="AZ296" s="56">
        <f>INDEX('P-07 HACCP score'!$C$3:$E$7,MATCH(G296,'P-07 HACCP score'!$B$3:$B$7,0),MATCH('D-14 Ernst'!C$2,'P-07 HACCP score'!$C$2:$E$2,0))</f>
        <v>25</v>
      </c>
      <c r="BA296" s="56">
        <f>INDEX('P-07 HACCP score'!$C$3:$E$7,MATCH(H296,'P-07 HACCP score'!$B$3:$B$7,0),MATCH('D-14 Ernst'!D$2,'P-07 HACCP score'!$C$2:$E$2,0))</f>
        <v>9</v>
      </c>
      <c r="BB296" s="61">
        <f>INDEX('P-07 HACCP score'!$C$3:$E$7,MATCH(I296,'P-07 HACCP score'!$B$3:$B$7,0),MATCH('D-14 Ernst'!E$2,'P-07 HACCP score'!$C$2:$E$2,0))</f>
        <v>9</v>
      </c>
      <c r="BC296" s="61">
        <f>INDEX('P-07 HACCP score'!$C$3:$E$7,MATCH(J296,'P-07 HACCP score'!$B$3:$B$7,0),MATCH('D-14 Ernst'!F$2,'P-07 HACCP score'!$C$2:$E$2,0))</f>
        <v>9</v>
      </c>
      <c r="BD296" s="61">
        <f>INDEX('P-07 HACCP score'!$C$3:$E$7,MATCH(K296,'P-07 HACCP score'!$B$3:$B$7,0),MATCH('D-14 Ernst'!G$2,'P-07 HACCP score'!$C$2:$E$2,0))</f>
        <v>1.5</v>
      </c>
      <c r="BE296" s="61">
        <f>INDEX('P-07 HACCP score'!$C$3:$E$7,MATCH(L296,'P-07 HACCP score'!$B$3:$B$7,0),MATCH('D-14 Ernst'!H$2,'P-07 HACCP score'!$C$2:$E$2,0))</f>
        <v>0</v>
      </c>
      <c r="BF296" s="56">
        <f>INDEX('P-07 HACCP score'!$C$3:$E$7,MATCH(M296,'P-07 HACCP score'!$B$3:$B$7,0),MATCH('D-14 Ernst'!I$2,'P-07 HACCP score'!$C$2:$E$2,0))</f>
        <v>1.5</v>
      </c>
      <c r="BG296" s="56">
        <f>INDEX('P-07 HACCP score'!$C$3:$E$7,MATCH(N296,'P-07 HACCP score'!$B$3:$B$7,0),MATCH('D-14 Ernst'!J$2,'P-07 HACCP score'!$C$2:$E$2,0))</f>
        <v>0</v>
      </c>
      <c r="BH296" s="56" t="e">
        <f>INDEX('P-07 HACCP score'!$C$3:$E$7,MATCH(O296,'P-07 HACCP score'!$B$3:$B$7,0),MATCH('D-14 Ernst'!K$2,'P-07 HACCP score'!$C$2:$E$2,0))</f>
        <v>#N/A</v>
      </c>
      <c r="BI296" s="62">
        <f>INDEX('P-07 HACCP score'!$C$3:$E$7,MATCH(P296,'P-07 HACCP score'!$B$3:$B$7,0),MATCH('D-14 Ernst'!L$2,'P-07 HACCP score'!$C$2:$E$2,0))</f>
        <v>0</v>
      </c>
      <c r="BJ296" s="62">
        <f>INDEX('P-07 HACCP score'!$C$3:$E$7,MATCH(Q296,'P-07 HACCP score'!$B$3:$B$7,0),MATCH('D-14 Ernst'!M$2,'P-07 HACCP score'!$C$2:$E$2,0))</f>
        <v>0</v>
      </c>
      <c r="BK296" s="56">
        <f>INDEX('P-07 HACCP score'!$C$3:$E$7,MATCH(R296,'P-07 HACCP score'!$B$3:$B$7,0),MATCH('D-14 Ernst'!N$2,'P-07 HACCP score'!$C$2:$E$2,0))</f>
        <v>2.5</v>
      </c>
      <c r="BL296" s="56">
        <f>INDEX('P-07 HACCP score'!$C$3:$E$7,MATCH(S296,'P-07 HACCP score'!$B$3:$B$7,0),MATCH('D-14 Ernst'!O$2,'P-07 HACCP score'!$C$2:$E$2,0))</f>
        <v>0</v>
      </c>
      <c r="BM296" s="56">
        <f>INDEX('P-07 HACCP score'!$C$3:$E$7,MATCH(T296,'P-07 HACCP score'!$B$3:$B$7,0),MATCH('D-14 Ernst'!P$2,'P-07 HACCP score'!$C$2:$E$2,0))</f>
        <v>0</v>
      </c>
      <c r="BN296" s="56">
        <f>INDEX('P-07 HACCP score'!$C$3:$E$7,MATCH(U296,'P-07 HACCP score'!$B$3:$B$7,0),MATCH('D-14 Ernst'!Q$2,'P-07 HACCP score'!$C$2:$E$2,0))</f>
        <v>0</v>
      </c>
      <c r="BO296" s="56">
        <f>INDEX('P-07 HACCP score'!$C$3:$E$7,MATCH(V296,'P-07 HACCP score'!$B$3:$B$7,0),MATCH('D-14 Ernst'!R$2,'P-07 HACCP score'!$C$2:$E$2,0))</f>
        <v>0</v>
      </c>
      <c r="BP296" s="56">
        <f>INDEX('P-07 HACCP score'!$C$3:$E$7,MATCH(W296,'P-07 HACCP score'!$B$3:$B$7,0),MATCH('D-14 Ernst'!S$2,'P-07 HACCP score'!$C$2:$E$2,0))</f>
        <v>0</v>
      </c>
      <c r="BQ296" s="56" t="e">
        <f>INDEX('P-07 HACCP score'!$C$3:$E$7,MATCH(X296,'P-07 HACCP score'!$B$3:$B$7,0),MATCH('D-14 Ernst'!T$2,'P-07 HACCP score'!$C$2:$E$2,0))</f>
        <v>#N/A</v>
      </c>
      <c r="BR296" s="63">
        <f>INDEX('P-07 HACCP score'!$C$3:$E$7,MATCH(Y296,'P-07 HACCP score'!$B$3:$B$7,0),MATCH('D-14 Ernst'!U$2,'P-07 HACCP score'!$C$2:$E$2,0))</f>
        <v>0</v>
      </c>
      <c r="BS296" s="63">
        <f>INDEX('P-07 HACCP score'!$C$3:$E$7,MATCH(Z296,'P-07 HACCP score'!$B$3:$B$7,0),MATCH('D-14 Ernst'!V$2,'P-07 HACCP score'!$C$2:$E$2,0))</f>
        <v>0</v>
      </c>
      <c r="BT296" s="63">
        <f>INDEX('P-07 HACCP score'!$C$3:$E$7,MATCH(AA296,'P-07 HACCP score'!$B$3:$B$7,0),MATCH('D-14 Ernst'!W$2,'P-07 HACCP score'!$C$2:$E$2,0))</f>
        <v>0</v>
      </c>
      <c r="BU296" s="56">
        <f>INDEX('P-07 HACCP score'!$C$3:$E$7,MATCH(AB296,'P-07 HACCP score'!$B$3:$B$7,0),MATCH('D-14 Ernst'!X$2,'P-07 HACCP score'!$C$2:$E$2,0))</f>
        <v>0</v>
      </c>
      <c r="BV296" s="56">
        <f>INDEX('P-07 HACCP score'!$C$3:$E$7,MATCH(AC296,'P-07 HACCP score'!$B$3:$B$7,0),MATCH('D-14 Ernst'!Y$2,'P-07 HACCP score'!$C$2:$E$2,0))</f>
        <v>0</v>
      </c>
      <c r="BW296" s="56">
        <f>INDEX('P-07 HACCP score'!$C$3:$E$7,MATCH(AD296,'P-07 HACCP score'!$B$3:$B$7,0),MATCH('D-14 Ernst'!Z$2,'P-07 HACCP score'!$C$2:$E$2,0))</f>
        <v>0</v>
      </c>
      <c r="BX296" s="56">
        <f>INDEX('P-07 HACCP score'!$C$3:$E$7,MATCH(AE296,'P-07 HACCP score'!$B$3:$B$7,0),MATCH('D-14 Ernst'!AA$2,'P-07 HACCP score'!$C$2:$E$2,0))</f>
        <v>0</v>
      </c>
      <c r="BY296" s="56">
        <f>INDEX('P-07 HACCP score'!$C$3:$E$7,MATCH(AF296,'P-07 HACCP score'!$B$3:$B$7,0),MATCH('D-14 Ernst'!AB$2,'P-07 HACCP score'!$C$2:$E$2,0))</f>
        <v>0</v>
      </c>
      <c r="BZ296" s="56">
        <f>INDEX('P-07 HACCP score'!$C$3:$E$7,MATCH(AG296,'P-07 HACCP score'!$B$3:$B$7,0),MATCH('D-14 Ernst'!AC$2,'P-07 HACCP score'!$C$2:$E$2,0))</f>
        <v>0</v>
      </c>
      <c r="CA296" s="56">
        <f>INDEX('P-07 HACCP score'!$C$3:$E$7,MATCH(AH296,'P-07 HACCP score'!$B$3:$B$7,0),MATCH('D-14 Ernst'!AD$2,'P-07 HACCP score'!$C$2:$E$2,0))</f>
        <v>0</v>
      </c>
      <c r="CB296" s="56">
        <f>INDEX('P-07 HACCP score'!$C$3:$E$7,MATCH(AI296,'P-07 HACCP score'!$B$3:$B$7,0),MATCH('D-14 Ernst'!AE$2,'P-07 HACCP score'!$C$2:$E$2,0))</f>
        <v>0</v>
      </c>
      <c r="CC296" s="56">
        <f>INDEX('P-07 HACCP score'!$C$3:$E$7,MATCH(AJ296,'P-07 HACCP score'!$B$3:$B$7,0),MATCH('D-14 Ernst'!AF$2,'P-07 HACCP score'!$C$2:$E$2,0))</f>
        <v>0</v>
      </c>
      <c r="CD296" s="56">
        <f>INDEX('P-07 HACCP score'!$C$3:$E$7,MATCH(AK296,'P-07 HACCP score'!$B$3:$B$7,0),MATCH('D-14 Ernst'!AG$2,'P-07 HACCP score'!$C$2:$E$2,0))</f>
        <v>0</v>
      </c>
    </row>
    <row r="297" spans="1:82" x14ac:dyDescent="0.3">
      <c r="A297" s="48">
        <v>52420</v>
      </c>
      <c r="B297" s="49" t="s">
        <v>399</v>
      </c>
      <c r="C297" s="45" t="s">
        <v>154</v>
      </c>
      <c r="D297" s="39">
        <v>6</v>
      </c>
      <c r="E297" s="8" t="s">
        <v>83</v>
      </c>
      <c r="F297" s="7"/>
      <c r="G297" s="7"/>
      <c r="H297" s="7" t="str">
        <f>IF(COUNTIF(I297:M297,"H"),"H",
IF(COUNTIF(I297:M297,"M"),"M",
IF(COUNTIF(I297:M297,"L"),"L",
IF(COUNTIF(I297:M297,"B"),"B",""))))</f>
        <v/>
      </c>
      <c r="I297" s="10"/>
      <c r="J297" s="10"/>
      <c r="K297" s="10"/>
      <c r="L297" s="10"/>
      <c r="M297" s="10"/>
      <c r="N297" s="7"/>
      <c r="O297" s="7" t="str">
        <f>IF(COUNTIF(P297:Q297,"H"),"H",
IF(COUNTIF(P297:Q297,"M"),"M",
IF(COUNTIF(P297:Q297,"L"),"L",
IF(COUNTIF(P297:Q297,"B"),"B",""))))</f>
        <v/>
      </c>
      <c r="P297" s="12"/>
      <c r="Q297" s="12"/>
      <c r="R297" s="7"/>
      <c r="S297" s="7"/>
      <c r="T297" s="7"/>
      <c r="U297" s="7"/>
      <c r="V297" s="7"/>
      <c r="W297" s="7"/>
      <c r="X297" s="7" t="str">
        <f>IF(COUNTIF(Y297:AA297,"H"),"H",
IF(COUNTIF(Y297:AA297,"M"),"M",
IF(COUNTIF(Y297:AA297,"L"),"L",
IF(COUNTIF(Y297:AA297,"B"),"B",""))))</f>
        <v/>
      </c>
      <c r="Y297" s="25"/>
      <c r="Z297" s="25"/>
      <c r="AA297" s="25"/>
      <c r="AB297" s="7" t="s">
        <v>102</v>
      </c>
      <c r="AC297" s="7"/>
      <c r="AD297" s="7"/>
      <c r="AE297" s="7"/>
      <c r="AF297" s="7"/>
      <c r="AG297" s="7"/>
      <c r="AH297" s="7" t="s">
        <v>84</v>
      </c>
      <c r="AI297" s="7"/>
      <c r="AJ297" s="7"/>
      <c r="AK297" s="7"/>
      <c r="AL297" s="7">
        <f>COUNTIF(AX297:BA297,5)+COUNTIF(BG297:BH297,5)+COUNTIF(BK297:BQ297,5)+COUNTIF(BU297:CD297,5)+COUNTIF(AX297:BA297,9)+COUNTIF(BG297:BH297,9)+COUNTIF(BK297:BQ297,9)+COUNTIF(BU297:CD297,9)</f>
        <v>1</v>
      </c>
      <c r="AM297" s="7">
        <f>COUNTIF(AX297:BA297,15)+COUNTIF(BG297:BH297,15)+COUNTIF(BK297:BQ297,15)+COUNTIF(BU297:CD297,15)+COUNTIF(AX297:BA297,25)+COUNTIF(BG297:BH297,25)+COUNTIF(BK297:BQ297,25)+COUNTIF(BU297:CD297,25)</f>
        <v>0</v>
      </c>
      <c r="AN297" s="7" t="str">
        <f>IF(AM297&gt;=1,"HIGH",IF(AL297&gt;=2,"MEDIUM","LOW"))</f>
        <v>LOW</v>
      </c>
      <c r="AO297" s="7" t="str">
        <f>IF(AND(AM297=1,OR(H297="H",AB297="H"),TEXT(D297,0)&lt;&gt;"4"),"Y","N" )</f>
        <v>N</v>
      </c>
      <c r="AP297" s="7" t="s">
        <v>85</v>
      </c>
      <c r="AQ297" s="7" t="str">
        <f>IF(OR(AP297="Y",AO297="Y"),"MEDIUM",AN297)</f>
        <v>LOW</v>
      </c>
      <c r="AR297" s="57" t="s">
        <v>84</v>
      </c>
      <c r="AS297" s="57" t="s">
        <v>85</v>
      </c>
      <c r="AT297" s="57" t="s">
        <v>85</v>
      </c>
      <c r="AU297" s="57" t="str">
        <f>IF(AND(AR297="H",AS297="S"),"Y",IF(OR(AND(AR297="L",AS297="S",AT297="Y"),AND(AR297="H",AS297="G",AT297="Y")),"Y","N"))</f>
        <v>N</v>
      </c>
      <c r="AW297" s="57" t="str">
        <f>IF(AU297="N",AQ297,IF(AQ297="LOW","MEDIUM","HIGH"))</f>
        <v>LOW</v>
      </c>
      <c r="AX297" s="56">
        <f>INDEX('P-07 HACCP score'!$C$3:$E$7,MATCH(E297,'P-07 HACCP score'!$B$3:$B$7,0),MATCH('D-14 Ernst'!A$2,'P-07 HACCP score'!$C$2:$E$2,0))</f>
        <v>1.5</v>
      </c>
      <c r="AY297" s="56">
        <f>INDEX('P-07 HACCP score'!$C$3:$E$7,MATCH(F297,'P-07 HACCP score'!$B$3:$B$7,0),MATCH('D-14 Ernst'!B$2,'P-07 HACCP score'!$C$2:$E$2,0))</f>
        <v>0</v>
      </c>
      <c r="AZ297" s="56">
        <f>INDEX('P-07 HACCP score'!$C$3:$E$7,MATCH(G297,'P-07 HACCP score'!$B$3:$B$7,0),MATCH('D-14 Ernst'!C$2,'P-07 HACCP score'!$C$2:$E$2,0))</f>
        <v>0</v>
      </c>
      <c r="BA297" s="56" t="e">
        <f>INDEX('P-07 HACCP score'!$C$3:$E$7,MATCH(H297,'P-07 HACCP score'!$B$3:$B$7,0),MATCH('D-14 Ernst'!D$2,'P-07 HACCP score'!$C$2:$E$2,0))</f>
        <v>#N/A</v>
      </c>
      <c r="BB297" s="61">
        <f>INDEX('P-07 HACCP score'!$C$3:$E$7,MATCH(I297,'P-07 HACCP score'!$B$3:$B$7,0),MATCH('D-14 Ernst'!E$2,'P-07 HACCP score'!$C$2:$E$2,0))</f>
        <v>0</v>
      </c>
      <c r="BC297" s="61">
        <f>INDEX('P-07 HACCP score'!$C$3:$E$7,MATCH(J297,'P-07 HACCP score'!$B$3:$B$7,0),MATCH('D-14 Ernst'!F$2,'P-07 HACCP score'!$C$2:$E$2,0))</f>
        <v>0</v>
      </c>
      <c r="BD297" s="61">
        <f>INDEX('P-07 HACCP score'!$C$3:$E$7,MATCH(K297,'P-07 HACCP score'!$B$3:$B$7,0),MATCH('D-14 Ernst'!G$2,'P-07 HACCP score'!$C$2:$E$2,0))</f>
        <v>0</v>
      </c>
      <c r="BE297" s="61">
        <f>INDEX('P-07 HACCP score'!$C$3:$E$7,MATCH(L297,'P-07 HACCP score'!$B$3:$B$7,0),MATCH('D-14 Ernst'!H$2,'P-07 HACCP score'!$C$2:$E$2,0))</f>
        <v>0</v>
      </c>
      <c r="BF297" s="56">
        <f>INDEX('P-07 HACCP score'!$C$3:$E$7,MATCH(M297,'P-07 HACCP score'!$B$3:$B$7,0),MATCH('D-14 Ernst'!I$2,'P-07 HACCP score'!$C$2:$E$2,0))</f>
        <v>0</v>
      </c>
      <c r="BG297" s="56">
        <f>INDEX('P-07 HACCP score'!$C$3:$E$7,MATCH(N297,'P-07 HACCP score'!$B$3:$B$7,0),MATCH('D-14 Ernst'!J$2,'P-07 HACCP score'!$C$2:$E$2,0))</f>
        <v>0</v>
      </c>
      <c r="BH297" s="56" t="e">
        <f>INDEX('P-07 HACCP score'!$C$3:$E$7,MATCH(O297,'P-07 HACCP score'!$B$3:$B$7,0),MATCH('D-14 Ernst'!K$2,'P-07 HACCP score'!$C$2:$E$2,0))</f>
        <v>#N/A</v>
      </c>
      <c r="BI297" s="62">
        <f>INDEX('P-07 HACCP score'!$C$3:$E$7,MATCH(P297,'P-07 HACCP score'!$B$3:$B$7,0),MATCH('D-14 Ernst'!L$2,'P-07 HACCP score'!$C$2:$E$2,0))</f>
        <v>0</v>
      </c>
      <c r="BJ297" s="62">
        <f>INDEX('P-07 HACCP score'!$C$3:$E$7,MATCH(Q297,'P-07 HACCP score'!$B$3:$B$7,0),MATCH('D-14 Ernst'!M$2,'P-07 HACCP score'!$C$2:$E$2,0))</f>
        <v>0</v>
      </c>
      <c r="BK297" s="56">
        <f>INDEX('P-07 HACCP score'!$C$3:$E$7,MATCH(R297,'P-07 HACCP score'!$B$3:$B$7,0),MATCH('D-14 Ernst'!N$2,'P-07 HACCP score'!$C$2:$E$2,0))</f>
        <v>0</v>
      </c>
      <c r="BL297" s="56">
        <f>INDEX('P-07 HACCP score'!$C$3:$E$7,MATCH(S297,'P-07 HACCP score'!$B$3:$B$7,0),MATCH('D-14 Ernst'!O$2,'P-07 HACCP score'!$C$2:$E$2,0))</f>
        <v>0</v>
      </c>
      <c r="BM297" s="56">
        <f>INDEX('P-07 HACCP score'!$C$3:$E$7,MATCH(T297,'P-07 HACCP score'!$B$3:$B$7,0),MATCH('D-14 Ernst'!P$2,'P-07 HACCP score'!$C$2:$E$2,0))</f>
        <v>0</v>
      </c>
      <c r="BN297" s="56">
        <f>INDEX('P-07 HACCP score'!$C$3:$E$7,MATCH(U297,'P-07 HACCP score'!$B$3:$B$7,0),MATCH('D-14 Ernst'!Q$2,'P-07 HACCP score'!$C$2:$E$2,0))</f>
        <v>0</v>
      </c>
      <c r="BO297" s="56">
        <f>INDEX('P-07 HACCP score'!$C$3:$E$7,MATCH(V297,'P-07 HACCP score'!$B$3:$B$7,0),MATCH('D-14 Ernst'!R$2,'P-07 HACCP score'!$C$2:$E$2,0))</f>
        <v>0</v>
      </c>
      <c r="BP297" s="56">
        <f>INDEX('P-07 HACCP score'!$C$3:$E$7,MATCH(W297,'P-07 HACCP score'!$B$3:$B$7,0),MATCH('D-14 Ernst'!S$2,'P-07 HACCP score'!$C$2:$E$2,0))</f>
        <v>0</v>
      </c>
      <c r="BQ297" s="56" t="e">
        <f>INDEX('P-07 HACCP score'!$C$3:$E$7,MATCH(X297,'P-07 HACCP score'!$B$3:$B$7,0),MATCH('D-14 Ernst'!T$2,'P-07 HACCP score'!$C$2:$E$2,0))</f>
        <v>#N/A</v>
      </c>
      <c r="BR297" s="63">
        <f>INDEX('P-07 HACCP score'!$C$3:$E$7,MATCH(Y297,'P-07 HACCP score'!$B$3:$B$7,0),MATCH('D-14 Ernst'!U$2,'P-07 HACCP score'!$C$2:$E$2,0))</f>
        <v>0</v>
      </c>
      <c r="BS297" s="63">
        <f>INDEX('P-07 HACCP score'!$C$3:$E$7,MATCH(Z297,'P-07 HACCP score'!$B$3:$B$7,0),MATCH('D-14 Ernst'!V$2,'P-07 HACCP score'!$C$2:$E$2,0))</f>
        <v>0</v>
      </c>
      <c r="BT297" s="63">
        <f>INDEX('P-07 HACCP score'!$C$3:$E$7,MATCH(AA297,'P-07 HACCP score'!$B$3:$B$7,0),MATCH('D-14 Ernst'!W$2,'P-07 HACCP score'!$C$2:$E$2,0))</f>
        <v>0</v>
      </c>
      <c r="BU297" s="56">
        <f>INDEX('P-07 HACCP score'!$C$3:$E$7,MATCH(AB297,'P-07 HACCP score'!$B$3:$B$7,0),MATCH('D-14 Ernst'!X$2,'P-07 HACCP score'!$C$2:$E$2,0))</f>
        <v>9</v>
      </c>
      <c r="BV297" s="56">
        <f>INDEX('P-07 HACCP score'!$C$3:$E$7,MATCH(AC297,'P-07 HACCP score'!$B$3:$B$7,0),MATCH('D-14 Ernst'!Y$2,'P-07 HACCP score'!$C$2:$E$2,0))</f>
        <v>0</v>
      </c>
      <c r="BW297" s="56">
        <f>INDEX('P-07 HACCP score'!$C$3:$E$7,MATCH(AD297,'P-07 HACCP score'!$B$3:$B$7,0),MATCH('D-14 Ernst'!Z$2,'P-07 HACCP score'!$C$2:$E$2,0))</f>
        <v>0</v>
      </c>
      <c r="BX297" s="56">
        <f>INDEX('P-07 HACCP score'!$C$3:$E$7,MATCH(AE297,'P-07 HACCP score'!$B$3:$B$7,0),MATCH('D-14 Ernst'!AA$2,'P-07 HACCP score'!$C$2:$E$2,0))</f>
        <v>0</v>
      </c>
      <c r="BY297" s="56">
        <f>INDEX('P-07 HACCP score'!$C$3:$E$7,MATCH(AF297,'P-07 HACCP score'!$B$3:$B$7,0),MATCH('D-14 Ernst'!AB$2,'P-07 HACCP score'!$C$2:$E$2,0))</f>
        <v>0</v>
      </c>
      <c r="BZ297" s="56">
        <f>INDEX('P-07 HACCP score'!$C$3:$E$7,MATCH(AG297,'P-07 HACCP score'!$B$3:$B$7,0),MATCH('D-14 Ernst'!AC$2,'P-07 HACCP score'!$C$2:$E$2,0))</f>
        <v>0</v>
      </c>
      <c r="CA297" s="56">
        <f>INDEX('P-07 HACCP score'!$C$3:$E$7,MATCH(AH297,'P-07 HACCP score'!$B$3:$B$7,0),MATCH('D-14 Ernst'!AD$2,'P-07 HACCP score'!$C$2:$E$2,0))</f>
        <v>3</v>
      </c>
      <c r="CB297" s="56">
        <f>INDEX('P-07 HACCP score'!$C$3:$E$7,MATCH(AI297,'P-07 HACCP score'!$B$3:$B$7,0),MATCH('D-14 Ernst'!AE$2,'P-07 HACCP score'!$C$2:$E$2,0))</f>
        <v>0</v>
      </c>
      <c r="CC297" s="56">
        <f>INDEX('P-07 HACCP score'!$C$3:$E$7,MATCH(AJ297,'P-07 HACCP score'!$B$3:$B$7,0),MATCH('D-14 Ernst'!AF$2,'P-07 HACCP score'!$C$2:$E$2,0))</f>
        <v>0</v>
      </c>
      <c r="CD297" s="56">
        <f>INDEX('P-07 HACCP score'!$C$3:$E$7,MATCH(AK297,'P-07 HACCP score'!$B$3:$B$7,0),MATCH('D-14 Ernst'!AG$2,'P-07 HACCP score'!$C$2:$E$2,0))</f>
        <v>0</v>
      </c>
    </row>
    <row r="298" spans="1:82" x14ac:dyDescent="0.3">
      <c r="A298" s="48">
        <v>50112</v>
      </c>
      <c r="B298" s="49" t="s">
        <v>400</v>
      </c>
      <c r="C298" s="45" t="s">
        <v>123</v>
      </c>
      <c r="D298" s="39">
        <v>1</v>
      </c>
      <c r="E298" s="8" t="s">
        <v>83</v>
      </c>
      <c r="F298" s="7"/>
      <c r="G298" s="7" t="s">
        <v>84</v>
      </c>
      <c r="H298" s="7" t="str">
        <f>IF(COUNTIF(I298:M298,"H"),"H",
IF(COUNTIF(I298:M298,"M"),"M",
IF(COUNTIF(I298:M298,"L"),"L",
IF(COUNTIF(I298:M298,"B"),"B",""))))</f>
        <v>M</v>
      </c>
      <c r="I298" s="10" t="s">
        <v>102</v>
      </c>
      <c r="J298" s="10" t="s">
        <v>102</v>
      </c>
      <c r="K298" s="10"/>
      <c r="L298" s="10"/>
      <c r="M298" s="10" t="s">
        <v>83</v>
      </c>
      <c r="N298" s="7"/>
      <c r="O298" s="7" t="str">
        <f>IF(COUNTIF(P298:Q298,"H"),"H",
IF(COUNTIF(P298:Q298,"M"),"M",
IF(COUNTIF(P298:Q298,"L"),"L",
IF(COUNTIF(P298:Q298,"B"),"B",""))))</f>
        <v/>
      </c>
      <c r="P298" s="12"/>
      <c r="Q298" s="12"/>
      <c r="R298" s="7" t="s">
        <v>83</v>
      </c>
      <c r="S298" s="7"/>
      <c r="T298" s="7"/>
      <c r="U298" s="7"/>
      <c r="V298" s="7"/>
      <c r="W298" s="7"/>
      <c r="X298" s="7" t="str">
        <f>IF(COUNTIF(Y298:AA298,"H"),"H",
IF(COUNTIF(Y298:AA298,"M"),"M",
IF(COUNTIF(Y298:AA298,"L"),"L",
IF(COUNTIF(Y298:AA298,"B"),"B",""))))</f>
        <v/>
      </c>
      <c r="Y298" s="25"/>
      <c r="Z298" s="25"/>
      <c r="AA298" s="25"/>
      <c r="AB298" s="7"/>
      <c r="AC298" s="7"/>
      <c r="AD298" s="7"/>
      <c r="AE298" s="7"/>
      <c r="AF298" s="7" t="s">
        <v>83</v>
      </c>
      <c r="AG298" s="7"/>
      <c r="AH298" s="7"/>
      <c r="AI298" s="7"/>
      <c r="AJ298" s="7"/>
      <c r="AK298" s="7"/>
      <c r="AL298" s="7">
        <f>COUNTIF(AX298:BA298,5)+COUNTIF(BG298:BH298,5)+COUNTIF(BK298:BQ298,5)+COUNTIF(BU298:CD298,5)+COUNTIF(AX298:BA298,9)+COUNTIF(BG298:BH298,9)+COUNTIF(BK298:BQ298,9)+COUNTIF(BU298:CD298,9)</f>
        <v>2</v>
      </c>
      <c r="AM298" s="7">
        <f>COUNTIF(AX298:BA298,15)+COUNTIF(BG298:BH298,15)+COUNTIF(BK298:BQ298,15)+COUNTIF(BU298:CD298,15)+COUNTIF(AX298:BA298,25)+COUNTIF(BG298:BH298,25)+COUNTIF(BK298:BQ298,25)+COUNTIF(BU298:CD298,25)</f>
        <v>0</v>
      </c>
      <c r="AN298" s="7" t="str">
        <f>IF(AM298&gt;=1,"HIGH",IF(AL298&gt;=2,"MEDIUM","LOW"))</f>
        <v>MEDIUM</v>
      </c>
      <c r="AO298" s="7" t="str">
        <f>IF(AND(AM298=1,OR(H298="H",AB298="H"),TEXT(D298,0)&lt;&gt;"4"),"Y","N" )</f>
        <v>N</v>
      </c>
      <c r="AP298" s="7" t="s">
        <v>85</v>
      </c>
      <c r="AQ298" s="7" t="str">
        <f>IF(OR(AP298="Y",AO298="Y"),"MEDIUM",AN298)</f>
        <v>MEDIUM</v>
      </c>
      <c r="AR298" s="57" t="s">
        <v>84</v>
      </c>
      <c r="AS298" s="57" t="s">
        <v>85</v>
      </c>
      <c r="AT298" s="57" t="s">
        <v>85</v>
      </c>
      <c r="AU298" s="57" t="str">
        <f>IF(AND(AR298="H",AS298="S"),"Y",IF(OR(AND(AR298="L",AS298="S",AT298="Y"),AND(AR298="H",AS298="G",AT298="Y")),"Y","N"))</f>
        <v>N</v>
      </c>
      <c r="AW298" s="57" t="str">
        <f>IF(AU298="N",AQ298,IF(AQ298="LOW","MEDIUM","HIGH"))</f>
        <v>MEDIUM</v>
      </c>
      <c r="AX298" s="56">
        <f>INDEX('P-07 HACCP score'!$C$3:$E$7,MATCH(E298,'P-07 HACCP score'!$B$3:$B$7,0),MATCH('D-14 Ernst'!A$2,'P-07 HACCP score'!$C$2:$E$2,0))</f>
        <v>1.5</v>
      </c>
      <c r="AY298" s="56">
        <f>INDEX('P-07 HACCP score'!$C$3:$E$7,MATCH(F298,'P-07 HACCP score'!$B$3:$B$7,0),MATCH('D-14 Ernst'!B$2,'P-07 HACCP score'!$C$2:$E$2,0))</f>
        <v>0</v>
      </c>
      <c r="AZ298" s="56">
        <f>INDEX('P-07 HACCP score'!$C$3:$E$7,MATCH(G298,'P-07 HACCP score'!$B$3:$B$7,0),MATCH('D-14 Ernst'!C$2,'P-07 HACCP score'!$C$2:$E$2,0))</f>
        <v>5</v>
      </c>
      <c r="BA298" s="56">
        <f>INDEX('P-07 HACCP score'!$C$3:$E$7,MATCH(H298,'P-07 HACCP score'!$B$3:$B$7,0),MATCH('D-14 Ernst'!D$2,'P-07 HACCP score'!$C$2:$E$2,0))</f>
        <v>9</v>
      </c>
      <c r="BB298" s="61">
        <f>INDEX('P-07 HACCP score'!$C$3:$E$7,MATCH(I298,'P-07 HACCP score'!$B$3:$B$7,0),MATCH('D-14 Ernst'!E$2,'P-07 HACCP score'!$C$2:$E$2,0))</f>
        <v>9</v>
      </c>
      <c r="BC298" s="61">
        <f>INDEX('P-07 HACCP score'!$C$3:$E$7,MATCH(J298,'P-07 HACCP score'!$B$3:$B$7,0),MATCH('D-14 Ernst'!F$2,'P-07 HACCP score'!$C$2:$E$2,0))</f>
        <v>9</v>
      </c>
      <c r="BD298" s="61">
        <f>INDEX('P-07 HACCP score'!$C$3:$E$7,MATCH(K298,'P-07 HACCP score'!$B$3:$B$7,0),MATCH('D-14 Ernst'!G$2,'P-07 HACCP score'!$C$2:$E$2,0))</f>
        <v>0</v>
      </c>
      <c r="BE298" s="61">
        <f>INDEX('P-07 HACCP score'!$C$3:$E$7,MATCH(L298,'P-07 HACCP score'!$B$3:$B$7,0),MATCH('D-14 Ernst'!H$2,'P-07 HACCP score'!$C$2:$E$2,0))</f>
        <v>0</v>
      </c>
      <c r="BF298" s="56">
        <f>INDEX('P-07 HACCP score'!$C$3:$E$7,MATCH(M298,'P-07 HACCP score'!$B$3:$B$7,0),MATCH('D-14 Ernst'!I$2,'P-07 HACCP score'!$C$2:$E$2,0))</f>
        <v>1.5</v>
      </c>
      <c r="BG298" s="56">
        <f>INDEX('P-07 HACCP score'!$C$3:$E$7,MATCH(N298,'P-07 HACCP score'!$B$3:$B$7,0),MATCH('D-14 Ernst'!J$2,'P-07 HACCP score'!$C$2:$E$2,0))</f>
        <v>0</v>
      </c>
      <c r="BH298" s="56" t="e">
        <f>INDEX('P-07 HACCP score'!$C$3:$E$7,MATCH(O298,'P-07 HACCP score'!$B$3:$B$7,0),MATCH('D-14 Ernst'!K$2,'P-07 HACCP score'!$C$2:$E$2,0))</f>
        <v>#N/A</v>
      </c>
      <c r="BI298" s="62">
        <f>INDEX('P-07 HACCP score'!$C$3:$E$7,MATCH(P298,'P-07 HACCP score'!$B$3:$B$7,0),MATCH('D-14 Ernst'!L$2,'P-07 HACCP score'!$C$2:$E$2,0))</f>
        <v>0</v>
      </c>
      <c r="BJ298" s="62">
        <f>INDEX('P-07 HACCP score'!$C$3:$E$7,MATCH(Q298,'P-07 HACCP score'!$B$3:$B$7,0),MATCH('D-14 Ernst'!M$2,'P-07 HACCP score'!$C$2:$E$2,0))</f>
        <v>0</v>
      </c>
      <c r="BK298" s="56">
        <f>INDEX('P-07 HACCP score'!$C$3:$E$7,MATCH(R298,'P-07 HACCP score'!$B$3:$B$7,0),MATCH('D-14 Ernst'!N$2,'P-07 HACCP score'!$C$2:$E$2,0))</f>
        <v>2.5</v>
      </c>
      <c r="BL298" s="56">
        <f>INDEX('P-07 HACCP score'!$C$3:$E$7,MATCH(S298,'P-07 HACCP score'!$B$3:$B$7,0),MATCH('D-14 Ernst'!O$2,'P-07 HACCP score'!$C$2:$E$2,0))</f>
        <v>0</v>
      </c>
      <c r="BM298" s="56">
        <f>INDEX('P-07 HACCP score'!$C$3:$E$7,MATCH(T298,'P-07 HACCP score'!$B$3:$B$7,0),MATCH('D-14 Ernst'!P$2,'P-07 HACCP score'!$C$2:$E$2,0))</f>
        <v>0</v>
      </c>
      <c r="BN298" s="56">
        <f>INDEX('P-07 HACCP score'!$C$3:$E$7,MATCH(U298,'P-07 HACCP score'!$B$3:$B$7,0),MATCH('D-14 Ernst'!Q$2,'P-07 HACCP score'!$C$2:$E$2,0))</f>
        <v>0</v>
      </c>
      <c r="BO298" s="56">
        <f>INDEX('P-07 HACCP score'!$C$3:$E$7,MATCH(V298,'P-07 HACCP score'!$B$3:$B$7,0),MATCH('D-14 Ernst'!R$2,'P-07 HACCP score'!$C$2:$E$2,0))</f>
        <v>0</v>
      </c>
      <c r="BP298" s="56">
        <f>INDEX('P-07 HACCP score'!$C$3:$E$7,MATCH(W298,'P-07 HACCP score'!$B$3:$B$7,0),MATCH('D-14 Ernst'!S$2,'P-07 HACCP score'!$C$2:$E$2,0))</f>
        <v>0</v>
      </c>
      <c r="BQ298" s="56" t="e">
        <f>INDEX('P-07 HACCP score'!$C$3:$E$7,MATCH(X298,'P-07 HACCP score'!$B$3:$B$7,0),MATCH('D-14 Ernst'!T$2,'P-07 HACCP score'!$C$2:$E$2,0))</f>
        <v>#N/A</v>
      </c>
      <c r="BR298" s="63">
        <f>INDEX('P-07 HACCP score'!$C$3:$E$7,MATCH(Y298,'P-07 HACCP score'!$B$3:$B$7,0),MATCH('D-14 Ernst'!U$2,'P-07 HACCP score'!$C$2:$E$2,0))</f>
        <v>0</v>
      </c>
      <c r="BS298" s="63">
        <f>INDEX('P-07 HACCP score'!$C$3:$E$7,MATCH(Z298,'P-07 HACCP score'!$B$3:$B$7,0),MATCH('D-14 Ernst'!V$2,'P-07 HACCP score'!$C$2:$E$2,0))</f>
        <v>0</v>
      </c>
      <c r="BT298" s="63">
        <f>INDEX('P-07 HACCP score'!$C$3:$E$7,MATCH(AA298,'P-07 HACCP score'!$B$3:$B$7,0),MATCH('D-14 Ernst'!W$2,'P-07 HACCP score'!$C$2:$E$2,0))</f>
        <v>0</v>
      </c>
      <c r="BU298" s="56">
        <f>INDEX('P-07 HACCP score'!$C$3:$E$7,MATCH(AB298,'P-07 HACCP score'!$B$3:$B$7,0),MATCH('D-14 Ernst'!X$2,'P-07 HACCP score'!$C$2:$E$2,0))</f>
        <v>0</v>
      </c>
      <c r="BV298" s="56">
        <f>INDEX('P-07 HACCP score'!$C$3:$E$7,MATCH(AC298,'P-07 HACCP score'!$B$3:$B$7,0),MATCH('D-14 Ernst'!Y$2,'P-07 HACCP score'!$C$2:$E$2,0))</f>
        <v>0</v>
      </c>
      <c r="BW298" s="56">
        <f>INDEX('P-07 HACCP score'!$C$3:$E$7,MATCH(AD298,'P-07 HACCP score'!$B$3:$B$7,0),MATCH('D-14 Ernst'!Z$2,'P-07 HACCP score'!$C$2:$E$2,0))</f>
        <v>0</v>
      </c>
      <c r="BX298" s="56">
        <f>INDEX('P-07 HACCP score'!$C$3:$E$7,MATCH(AE298,'P-07 HACCP score'!$B$3:$B$7,0),MATCH('D-14 Ernst'!AA$2,'P-07 HACCP score'!$C$2:$E$2,0))</f>
        <v>0</v>
      </c>
      <c r="BY298" s="56">
        <f>INDEX('P-07 HACCP score'!$C$3:$E$7,MATCH(AF298,'P-07 HACCP score'!$B$3:$B$7,0),MATCH('D-14 Ernst'!AB$2,'P-07 HACCP score'!$C$2:$E$2,0))</f>
        <v>1.5</v>
      </c>
      <c r="BZ298" s="56">
        <f>INDEX('P-07 HACCP score'!$C$3:$E$7,MATCH(AG298,'P-07 HACCP score'!$B$3:$B$7,0),MATCH('D-14 Ernst'!AC$2,'P-07 HACCP score'!$C$2:$E$2,0))</f>
        <v>0</v>
      </c>
      <c r="CA298" s="56">
        <f>INDEX('P-07 HACCP score'!$C$3:$E$7,MATCH(AH298,'P-07 HACCP score'!$B$3:$B$7,0),MATCH('D-14 Ernst'!AD$2,'P-07 HACCP score'!$C$2:$E$2,0))</f>
        <v>0</v>
      </c>
      <c r="CB298" s="56">
        <f>INDEX('P-07 HACCP score'!$C$3:$E$7,MATCH(AI298,'P-07 HACCP score'!$B$3:$B$7,0),MATCH('D-14 Ernst'!AE$2,'P-07 HACCP score'!$C$2:$E$2,0))</f>
        <v>0</v>
      </c>
      <c r="CC298" s="56">
        <f>INDEX('P-07 HACCP score'!$C$3:$E$7,MATCH(AJ298,'P-07 HACCP score'!$B$3:$B$7,0),MATCH('D-14 Ernst'!AF$2,'P-07 HACCP score'!$C$2:$E$2,0))</f>
        <v>0</v>
      </c>
      <c r="CD298" s="56">
        <f>INDEX('P-07 HACCP score'!$C$3:$E$7,MATCH(AK298,'P-07 HACCP score'!$B$3:$B$7,0),MATCH('D-14 Ernst'!AG$2,'P-07 HACCP score'!$C$2:$E$2,0))</f>
        <v>0</v>
      </c>
    </row>
    <row r="299" spans="1:82" x14ac:dyDescent="0.3">
      <c r="A299" s="50">
        <v>51177</v>
      </c>
      <c r="B299" s="51" t="s">
        <v>401</v>
      </c>
      <c r="C299" s="45" t="s">
        <v>116</v>
      </c>
      <c r="D299" s="39">
        <v>2</v>
      </c>
      <c r="E299" s="88" t="s">
        <v>83</v>
      </c>
      <c r="F299" s="7"/>
      <c r="G299" s="7"/>
      <c r="H299" s="7" t="str">
        <f>IF(COUNTIF(I299:M299,"H"),"H",
IF(COUNTIF(I299:M299,"M"),"M",
IF(COUNTIF(I299:M299,"L"),"L",
IF(COUNTIF(I299:M299,"B"),"B",""))))</f>
        <v/>
      </c>
      <c r="I299" s="10"/>
      <c r="J299" s="10"/>
      <c r="K299" s="10"/>
      <c r="L299" s="10"/>
      <c r="M299" s="10"/>
      <c r="N299" s="7"/>
      <c r="O299" s="7" t="str">
        <f>IF(COUNTIF(P299:Q299,"H"),"H",
IF(COUNTIF(P299:Q299,"M"),"M",
IF(COUNTIF(P299:Q299,"L"),"L",
IF(COUNTIF(P299:Q299,"B"),"B",""))))</f>
        <v>L</v>
      </c>
      <c r="P299" s="12" t="s">
        <v>84</v>
      </c>
      <c r="Q299" s="31" t="s">
        <v>84</v>
      </c>
      <c r="R299" s="7" t="s">
        <v>84</v>
      </c>
      <c r="S299" s="7"/>
      <c r="T299" s="7" t="s">
        <v>83</v>
      </c>
      <c r="U299" s="7"/>
      <c r="V299" s="7"/>
      <c r="W299" s="7"/>
      <c r="X299" s="7" t="str">
        <f>IF(COUNTIF(Y299:AA299,"H"),"H",
IF(COUNTIF(Y299:AA299,"M"),"M",
IF(COUNTIF(Y299:AA299,"L"),"L",
IF(COUNTIF(Y299:AA299,"B"),"B",""))))</f>
        <v/>
      </c>
      <c r="Y299" s="25"/>
      <c r="Z299" s="25"/>
      <c r="AA299" s="25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>
        <f>COUNTIF(AX299:BA299,5)+COUNTIF(BG299:BH299,5)+COUNTIF(BK299:BQ299,5)+COUNTIF(BU299:CD299,5)+COUNTIF(AX299:BA299,9)+COUNTIF(BG299:BH299,9)+COUNTIF(BK299:BQ299,9)+COUNTIF(BU299:CD299,9)</f>
        <v>1</v>
      </c>
      <c r="AM299" s="7">
        <f>COUNTIF(AX299:BA299,15)+COUNTIF(BG299:BH299,15)+COUNTIF(BK299:BQ299,15)+COUNTIF(BU299:CD299,15)+COUNTIF(AX299:BA299,25)+COUNTIF(BG299:BH299,25)+COUNTIF(BK299:BQ299,25)+COUNTIF(BU299:CD299,25)</f>
        <v>0</v>
      </c>
      <c r="AN299" s="7" t="str">
        <f>IF(AM299&gt;=1,"HIGH",IF(AL299&gt;=2,"MEDIUM","LOW"))</f>
        <v>LOW</v>
      </c>
      <c r="AO299" s="7" t="str">
        <f>IF(AND(AM299=1,OR(H299="H",AB299="H"),TEXT(D299,0)&lt;&gt;"4"),"Y","N" )</f>
        <v>N</v>
      </c>
      <c r="AP299" s="7" t="s">
        <v>85</v>
      </c>
      <c r="AQ299" s="7" t="str">
        <f>IF(OR(AP299="Y",AO299="Y"),"MEDIUM",AN299)</f>
        <v>LOW</v>
      </c>
      <c r="AR299" s="57" t="s">
        <v>84</v>
      </c>
      <c r="AS299" s="57" t="s">
        <v>86</v>
      </c>
      <c r="AT299" s="57" t="s">
        <v>85</v>
      </c>
      <c r="AU299" s="57" t="str">
        <f>IF(AND(AR299="H",AS299="S"),"Y",IF(OR(AND(AR299="L",AS299="S",AT299="Y"),AND(AR299="H",AS299="G",AT299="Y")),"Y","N"))</f>
        <v>N</v>
      </c>
      <c r="AW299" s="57" t="str">
        <f>IF(AU299="N",AQ299,IF(AQ299="LOW","MEDIUM","HIGH"))</f>
        <v>LOW</v>
      </c>
      <c r="AX299" s="56">
        <f>INDEX('P-07 HACCP score'!$C$3:$E$7,MATCH(E299,'P-07 HACCP score'!$B$3:$B$7,0),MATCH('D-14 Ernst'!A$2,'P-07 HACCP score'!$C$2:$E$2,0))</f>
        <v>1.5</v>
      </c>
      <c r="AY299" s="56">
        <f>INDEX('P-07 HACCP score'!$C$3:$E$7,MATCH(F299,'P-07 HACCP score'!$B$3:$B$7,0),MATCH('D-14 Ernst'!B$2,'P-07 HACCP score'!$C$2:$E$2,0))</f>
        <v>0</v>
      </c>
      <c r="AZ299" s="56">
        <f>INDEX('P-07 HACCP score'!$C$3:$E$7,MATCH(G299,'P-07 HACCP score'!$B$3:$B$7,0),MATCH('D-14 Ernst'!C$2,'P-07 HACCP score'!$C$2:$E$2,0))</f>
        <v>0</v>
      </c>
      <c r="BA299" s="56" t="e">
        <f>INDEX('P-07 HACCP score'!$C$3:$E$7,MATCH(H299,'P-07 HACCP score'!$B$3:$B$7,0),MATCH('D-14 Ernst'!D$2,'P-07 HACCP score'!$C$2:$E$2,0))</f>
        <v>#N/A</v>
      </c>
      <c r="BB299" s="61">
        <f>INDEX('P-07 HACCP score'!$C$3:$E$7,MATCH(I299,'P-07 HACCP score'!$B$3:$B$7,0),MATCH('D-14 Ernst'!E$2,'P-07 HACCP score'!$C$2:$E$2,0))</f>
        <v>0</v>
      </c>
      <c r="BC299" s="61">
        <f>INDEX('P-07 HACCP score'!$C$3:$E$7,MATCH(J299,'P-07 HACCP score'!$B$3:$B$7,0),MATCH('D-14 Ernst'!F$2,'P-07 HACCP score'!$C$2:$E$2,0))</f>
        <v>0</v>
      </c>
      <c r="BD299" s="61">
        <f>INDEX('P-07 HACCP score'!$C$3:$E$7,MATCH(K299,'P-07 HACCP score'!$B$3:$B$7,0),MATCH('D-14 Ernst'!G$2,'P-07 HACCP score'!$C$2:$E$2,0))</f>
        <v>0</v>
      </c>
      <c r="BE299" s="61">
        <f>INDEX('P-07 HACCP score'!$C$3:$E$7,MATCH(L299,'P-07 HACCP score'!$B$3:$B$7,0),MATCH('D-14 Ernst'!H$2,'P-07 HACCP score'!$C$2:$E$2,0))</f>
        <v>0</v>
      </c>
      <c r="BF299" s="56">
        <f>INDEX('P-07 HACCP score'!$C$3:$E$7,MATCH(M299,'P-07 HACCP score'!$B$3:$B$7,0),MATCH('D-14 Ernst'!I$2,'P-07 HACCP score'!$C$2:$E$2,0))</f>
        <v>0</v>
      </c>
      <c r="BG299" s="56">
        <f>INDEX('P-07 HACCP score'!$C$3:$E$7,MATCH(N299,'P-07 HACCP score'!$B$3:$B$7,0),MATCH('D-14 Ernst'!J$2,'P-07 HACCP score'!$C$2:$E$2,0))</f>
        <v>0</v>
      </c>
      <c r="BH299" s="56">
        <f>INDEX('P-07 HACCP score'!$C$3:$E$7,MATCH(O299,'P-07 HACCP score'!$B$3:$B$7,0),MATCH('D-14 Ernst'!K$2,'P-07 HACCP score'!$C$2:$E$2,0))</f>
        <v>3</v>
      </c>
      <c r="BI299" s="62">
        <f>INDEX('P-07 HACCP score'!$C$3:$E$7,MATCH(P299,'P-07 HACCP score'!$B$3:$B$7,0),MATCH('D-14 Ernst'!L$2,'P-07 HACCP score'!$C$2:$E$2,0))</f>
        <v>3</v>
      </c>
      <c r="BJ299" s="62">
        <f>INDEX('P-07 HACCP score'!$C$3:$E$7,MATCH(Q299,'P-07 HACCP score'!$B$3:$B$7,0),MATCH('D-14 Ernst'!M$2,'P-07 HACCP score'!$C$2:$E$2,0))</f>
        <v>3</v>
      </c>
      <c r="BK299" s="56">
        <f>INDEX('P-07 HACCP score'!$C$3:$E$7,MATCH(R299,'P-07 HACCP score'!$B$3:$B$7,0),MATCH('D-14 Ernst'!N$2,'P-07 HACCP score'!$C$2:$E$2,0))</f>
        <v>5</v>
      </c>
      <c r="BL299" s="56">
        <f>INDEX('P-07 HACCP score'!$C$3:$E$7,MATCH(S299,'P-07 HACCP score'!$B$3:$B$7,0),MATCH('D-14 Ernst'!O$2,'P-07 HACCP score'!$C$2:$E$2,0))</f>
        <v>0</v>
      </c>
      <c r="BM299" s="56">
        <f>INDEX('P-07 HACCP score'!$C$3:$E$7,MATCH(T299,'P-07 HACCP score'!$B$3:$B$7,0),MATCH('D-14 Ernst'!P$2,'P-07 HACCP score'!$C$2:$E$2,0))</f>
        <v>1.5</v>
      </c>
      <c r="BN299" s="56">
        <f>INDEX('P-07 HACCP score'!$C$3:$E$7,MATCH(U299,'P-07 HACCP score'!$B$3:$B$7,0),MATCH('D-14 Ernst'!Q$2,'P-07 HACCP score'!$C$2:$E$2,0))</f>
        <v>0</v>
      </c>
      <c r="BO299" s="56">
        <f>INDEX('P-07 HACCP score'!$C$3:$E$7,MATCH(V299,'P-07 HACCP score'!$B$3:$B$7,0),MATCH('D-14 Ernst'!R$2,'P-07 HACCP score'!$C$2:$E$2,0))</f>
        <v>0</v>
      </c>
      <c r="BP299" s="56">
        <f>INDEX('P-07 HACCP score'!$C$3:$E$7,MATCH(W299,'P-07 HACCP score'!$B$3:$B$7,0),MATCH('D-14 Ernst'!S$2,'P-07 HACCP score'!$C$2:$E$2,0))</f>
        <v>0</v>
      </c>
      <c r="BQ299" s="56" t="e">
        <f>INDEX('P-07 HACCP score'!$C$3:$E$7,MATCH(X299,'P-07 HACCP score'!$B$3:$B$7,0),MATCH('D-14 Ernst'!T$2,'P-07 HACCP score'!$C$2:$E$2,0))</f>
        <v>#N/A</v>
      </c>
      <c r="BR299" s="63">
        <f>INDEX('P-07 HACCP score'!$C$3:$E$7,MATCH(Y299,'P-07 HACCP score'!$B$3:$B$7,0),MATCH('D-14 Ernst'!U$2,'P-07 HACCP score'!$C$2:$E$2,0))</f>
        <v>0</v>
      </c>
      <c r="BS299" s="63">
        <f>INDEX('P-07 HACCP score'!$C$3:$E$7,MATCH(Z299,'P-07 HACCP score'!$B$3:$B$7,0),MATCH('D-14 Ernst'!V$2,'P-07 HACCP score'!$C$2:$E$2,0))</f>
        <v>0</v>
      </c>
      <c r="BT299" s="63">
        <f>INDEX('P-07 HACCP score'!$C$3:$E$7,MATCH(AA299,'P-07 HACCP score'!$B$3:$B$7,0),MATCH('D-14 Ernst'!W$2,'P-07 HACCP score'!$C$2:$E$2,0))</f>
        <v>0</v>
      </c>
      <c r="BU299" s="56">
        <f>INDEX('P-07 HACCP score'!$C$3:$E$7,MATCH(AB299,'P-07 HACCP score'!$B$3:$B$7,0),MATCH('D-14 Ernst'!X$2,'P-07 HACCP score'!$C$2:$E$2,0))</f>
        <v>0</v>
      </c>
      <c r="BV299" s="56">
        <f>INDEX('P-07 HACCP score'!$C$3:$E$7,MATCH(AC299,'P-07 HACCP score'!$B$3:$B$7,0),MATCH('D-14 Ernst'!Y$2,'P-07 HACCP score'!$C$2:$E$2,0))</f>
        <v>0</v>
      </c>
      <c r="BW299" s="56">
        <f>INDEX('P-07 HACCP score'!$C$3:$E$7,MATCH(AD299,'P-07 HACCP score'!$B$3:$B$7,0),MATCH('D-14 Ernst'!Z$2,'P-07 HACCP score'!$C$2:$E$2,0))</f>
        <v>0</v>
      </c>
      <c r="BX299" s="56">
        <f>INDEX('P-07 HACCP score'!$C$3:$E$7,MATCH(AE299,'P-07 HACCP score'!$B$3:$B$7,0),MATCH('D-14 Ernst'!AA$2,'P-07 HACCP score'!$C$2:$E$2,0))</f>
        <v>0</v>
      </c>
      <c r="BY299" s="56">
        <f>INDEX('P-07 HACCP score'!$C$3:$E$7,MATCH(AF299,'P-07 HACCP score'!$B$3:$B$7,0),MATCH('D-14 Ernst'!AB$2,'P-07 HACCP score'!$C$2:$E$2,0))</f>
        <v>0</v>
      </c>
      <c r="BZ299" s="56">
        <f>INDEX('P-07 HACCP score'!$C$3:$E$7,MATCH(AG299,'P-07 HACCP score'!$B$3:$B$7,0),MATCH('D-14 Ernst'!AC$2,'P-07 HACCP score'!$C$2:$E$2,0))</f>
        <v>0</v>
      </c>
      <c r="CA299" s="56">
        <f>INDEX('P-07 HACCP score'!$C$3:$E$7,MATCH(AH299,'P-07 HACCP score'!$B$3:$B$7,0),MATCH('D-14 Ernst'!AD$2,'P-07 HACCP score'!$C$2:$E$2,0))</f>
        <v>0</v>
      </c>
      <c r="CB299" s="56">
        <f>INDEX('P-07 HACCP score'!$C$3:$E$7,MATCH(AI299,'P-07 HACCP score'!$B$3:$B$7,0),MATCH('D-14 Ernst'!AE$2,'P-07 HACCP score'!$C$2:$E$2,0))</f>
        <v>0</v>
      </c>
      <c r="CC299" s="56">
        <f>INDEX('P-07 HACCP score'!$C$3:$E$7,MATCH(AJ299,'P-07 HACCP score'!$B$3:$B$7,0),MATCH('D-14 Ernst'!AF$2,'P-07 HACCP score'!$C$2:$E$2,0))</f>
        <v>0</v>
      </c>
      <c r="CD299" s="56">
        <f>INDEX('P-07 HACCP score'!$C$3:$E$7,MATCH(AK299,'P-07 HACCP score'!$B$3:$B$7,0),MATCH('D-14 Ernst'!AG$2,'P-07 HACCP score'!$C$2:$E$2,0))</f>
        <v>0</v>
      </c>
    </row>
    <row r="300" spans="1:82" x14ac:dyDescent="0.3">
      <c r="A300" s="48">
        <v>53080</v>
      </c>
      <c r="B300" s="51" t="s">
        <v>402</v>
      </c>
      <c r="C300" s="45" t="s">
        <v>116</v>
      </c>
      <c r="D300" s="39">
        <v>2</v>
      </c>
      <c r="E300" s="88" t="s">
        <v>83</v>
      </c>
      <c r="F300" s="7"/>
      <c r="G300" s="7"/>
      <c r="H300" s="7" t="str">
        <f>IF(COUNTIF(I300:M300,"H"),"H",
IF(COUNTIF(I300:M300,"M"),"M",
IF(COUNTIF(I300:M300,"L"),"L",
IF(COUNTIF(I300:M300,"B"),"B",""))))</f>
        <v/>
      </c>
      <c r="I300" s="10"/>
      <c r="J300" s="10"/>
      <c r="K300" s="10"/>
      <c r="L300" s="10"/>
      <c r="M300" s="10"/>
      <c r="N300" s="7"/>
      <c r="O300" s="7" t="str">
        <f>IF(COUNTIF(P300:Q300,"H"),"H",
IF(COUNTIF(P300:Q300,"M"),"M",
IF(COUNTIF(P300:Q300,"L"),"L",
IF(COUNTIF(P300:Q300,"B"),"B",""))))</f>
        <v>B</v>
      </c>
      <c r="P300" s="31" t="s">
        <v>83</v>
      </c>
      <c r="Q300" s="12"/>
      <c r="R300" s="7" t="s">
        <v>84</v>
      </c>
      <c r="S300" s="7" t="s">
        <v>84</v>
      </c>
      <c r="T300" s="7" t="s">
        <v>83</v>
      </c>
      <c r="U300" s="7" t="s">
        <v>84</v>
      </c>
      <c r="V300" s="7"/>
      <c r="W300" s="7"/>
      <c r="X300" s="7" t="str">
        <f>IF(COUNTIF(Y300:AA300,"H"),"H",
IF(COUNTIF(Y300:AA300,"M"),"M",
IF(COUNTIF(Y300:AA300,"L"),"L",
IF(COUNTIF(Y300:AA300,"B"),"B",""))))</f>
        <v/>
      </c>
      <c r="Y300" s="25"/>
      <c r="Z300" s="25"/>
      <c r="AA300" s="25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>
        <f>COUNTIF(AX300:BA300,5)+COUNTIF(BG300:BH300,5)+COUNTIF(BK300:BQ300,5)+COUNTIF(BU300:CD300,5)+COUNTIF(AX300:BA300,9)+COUNTIF(BG300:BH300,9)+COUNTIF(BK300:BQ300,9)+COUNTIF(BU300:CD300,9)</f>
        <v>1</v>
      </c>
      <c r="AM300" s="7">
        <f>COUNTIF(AX300:BA300,15)+COUNTIF(BG300:BH300,15)+COUNTIF(BK300:BQ300,15)+COUNTIF(BU300:CD300,15)+COUNTIF(AX300:BA300,25)+COUNTIF(BG300:BH300,25)+COUNTIF(BK300:BQ300,25)+COUNTIF(BU300:CD300,25)</f>
        <v>0</v>
      </c>
      <c r="AN300" s="7" t="str">
        <f>IF(AM300&gt;=1,"HIGH",IF(AL300&gt;=2,"MEDIUM","LOW"))</f>
        <v>LOW</v>
      </c>
      <c r="AO300" s="7" t="str">
        <f>IF(AND(AM300=1,OR(H300="H",AB300="H"),TEXT(D300,0)&lt;&gt;"4"),"Y","N" )</f>
        <v>N</v>
      </c>
      <c r="AP300" s="7" t="s">
        <v>85</v>
      </c>
      <c r="AQ300" s="7" t="str">
        <f>IF(OR(AP300="Y",AO300="Y"),"MEDIUM",AN300)</f>
        <v>LOW</v>
      </c>
      <c r="AR300" s="57" t="s">
        <v>92</v>
      </c>
      <c r="AS300" s="57" t="s">
        <v>86</v>
      </c>
      <c r="AT300" s="57" t="s">
        <v>85</v>
      </c>
      <c r="AU300" s="57" t="str">
        <f>IF(AND(AR300="H",AS300="S"),"Y",IF(OR(AND(AR300="L",AS300="S",AT300="Y"),AND(AR300="H",AS300="G",AT300="Y")),"Y","N"))</f>
        <v>N</v>
      </c>
      <c r="AW300" s="57" t="str">
        <f>IF(AU300="N",AQ300,IF(AQ300="LOW","MEDIUM","HIGH"))</f>
        <v>LOW</v>
      </c>
      <c r="AX300" s="56">
        <f>INDEX('P-07 HACCP score'!$C$3:$E$7,MATCH(E300,'P-07 HACCP score'!$B$3:$B$7,0),MATCH('D-14 Ernst'!A$2,'P-07 HACCP score'!$C$2:$E$2,0))</f>
        <v>1.5</v>
      </c>
      <c r="AY300" s="56">
        <f>INDEX('P-07 HACCP score'!$C$3:$E$7,MATCH(F300,'P-07 HACCP score'!$B$3:$B$7,0),MATCH('D-14 Ernst'!B$2,'P-07 HACCP score'!$C$2:$E$2,0))</f>
        <v>0</v>
      </c>
      <c r="AZ300" s="56">
        <f>INDEX('P-07 HACCP score'!$C$3:$E$7,MATCH(G300,'P-07 HACCP score'!$B$3:$B$7,0),MATCH('D-14 Ernst'!C$2,'P-07 HACCP score'!$C$2:$E$2,0))</f>
        <v>0</v>
      </c>
      <c r="BA300" s="56" t="e">
        <f>INDEX('P-07 HACCP score'!$C$3:$E$7,MATCH(H300,'P-07 HACCP score'!$B$3:$B$7,0),MATCH('D-14 Ernst'!D$2,'P-07 HACCP score'!$C$2:$E$2,0))</f>
        <v>#N/A</v>
      </c>
      <c r="BB300" s="61">
        <f>INDEX('P-07 HACCP score'!$C$3:$E$7,MATCH(I300,'P-07 HACCP score'!$B$3:$B$7,0),MATCH('D-14 Ernst'!E$2,'P-07 HACCP score'!$C$2:$E$2,0))</f>
        <v>0</v>
      </c>
      <c r="BC300" s="61">
        <f>INDEX('P-07 HACCP score'!$C$3:$E$7,MATCH(J300,'P-07 HACCP score'!$B$3:$B$7,0),MATCH('D-14 Ernst'!F$2,'P-07 HACCP score'!$C$2:$E$2,0))</f>
        <v>0</v>
      </c>
      <c r="BD300" s="61">
        <f>INDEX('P-07 HACCP score'!$C$3:$E$7,MATCH(K300,'P-07 HACCP score'!$B$3:$B$7,0),MATCH('D-14 Ernst'!G$2,'P-07 HACCP score'!$C$2:$E$2,0))</f>
        <v>0</v>
      </c>
      <c r="BE300" s="61">
        <f>INDEX('P-07 HACCP score'!$C$3:$E$7,MATCH(L300,'P-07 HACCP score'!$B$3:$B$7,0),MATCH('D-14 Ernst'!H$2,'P-07 HACCP score'!$C$2:$E$2,0))</f>
        <v>0</v>
      </c>
      <c r="BF300" s="56">
        <f>INDEX('P-07 HACCP score'!$C$3:$E$7,MATCH(M300,'P-07 HACCP score'!$B$3:$B$7,0),MATCH('D-14 Ernst'!I$2,'P-07 HACCP score'!$C$2:$E$2,0))</f>
        <v>0</v>
      </c>
      <c r="BG300" s="56">
        <f>INDEX('P-07 HACCP score'!$C$3:$E$7,MATCH(N300,'P-07 HACCP score'!$B$3:$B$7,0),MATCH('D-14 Ernst'!J$2,'P-07 HACCP score'!$C$2:$E$2,0))</f>
        <v>0</v>
      </c>
      <c r="BH300" s="56">
        <f>INDEX('P-07 HACCP score'!$C$3:$E$7,MATCH(O300,'P-07 HACCP score'!$B$3:$B$7,0),MATCH('D-14 Ernst'!K$2,'P-07 HACCP score'!$C$2:$E$2,0))</f>
        <v>1.5</v>
      </c>
      <c r="BI300" s="62">
        <f>INDEX('P-07 HACCP score'!$C$3:$E$7,MATCH(P300,'P-07 HACCP score'!$B$3:$B$7,0),MATCH('D-14 Ernst'!L$2,'P-07 HACCP score'!$C$2:$E$2,0))</f>
        <v>1.5</v>
      </c>
      <c r="BJ300" s="62">
        <f>INDEX('P-07 HACCP score'!$C$3:$E$7,MATCH(Q300,'P-07 HACCP score'!$B$3:$B$7,0),MATCH('D-14 Ernst'!M$2,'P-07 HACCP score'!$C$2:$E$2,0))</f>
        <v>0</v>
      </c>
      <c r="BK300" s="56">
        <f>INDEX('P-07 HACCP score'!$C$3:$E$7,MATCH(R300,'P-07 HACCP score'!$B$3:$B$7,0),MATCH('D-14 Ernst'!N$2,'P-07 HACCP score'!$C$2:$E$2,0))</f>
        <v>5</v>
      </c>
      <c r="BL300" s="56">
        <f>INDEX('P-07 HACCP score'!$C$3:$E$7,MATCH(S300,'P-07 HACCP score'!$B$3:$B$7,0),MATCH('D-14 Ernst'!O$2,'P-07 HACCP score'!$C$2:$E$2,0))</f>
        <v>1</v>
      </c>
      <c r="BM300" s="56">
        <f>INDEX('P-07 HACCP score'!$C$3:$E$7,MATCH(T300,'P-07 HACCP score'!$B$3:$B$7,0),MATCH('D-14 Ernst'!P$2,'P-07 HACCP score'!$C$2:$E$2,0))</f>
        <v>1.5</v>
      </c>
      <c r="BN300" s="56">
        <f>INDEX('P-07 HACCP score'!$C$3:$E$7,MATCH(U300,'P-07 HACCP score'!$B$3:$B$7,0),MATCH('D-14 Ernst'!Q$2,'P-07 HACCP score'!$C$2:$E$2,0))</f>
        <v>3</v>
      </c>
      <c r="BO300" s="56">
        <f>INDEX('P-07 HACCP score'!$C$3:$E$7,MATCH(V300,'P-07 HACCP score'!$B$3:$B$7,0),MATCH('D-14 Ernst'!R$2,'P-07 HACCP score'!$C$2:$E$2,0))</f>
        <v>0</v>
      </c>
      <c r="BP300" s="56">
        <f>INDEX('P-07 HACCP score'!$C$3:$E$7,MATCH(W300,'P-07 HACCP score'!$B$3:$B$7,0),MATCH('D-14 Ernst'!S$2,'P-07 HACCP score'!$C$2:$E$2,0))</f>
        <v>0</v>
      </c>
      <c r="BQ300" s="56" t="e">
        <f>INDEX('P-07 HACCP score'!$C$3:$E$7,MATCH(X300,'P-07 HACCP score'!$B$3:$B$7,0),MATCH('D-14 Ernst'!T$2,'P-07 HACCP score'!$C$2:$E$2,0))</f>
        <v>#N/A</v>
      </c>
      <c r="BR300" s="63">
        <f>INDEX('P-07 HACCP score'!$C$3:$E$7,MATCH(Y300,'P-07 HACCP score'!$B$3:$B$7,0),MATCH('D-14 Ernst'!U$2,'P-07 HACCP score'!$C$2:$E$2,0))</f>
        <v>0</v>
      </c>
      <c r="BS300" s="63">
        <f>INDEX('P-07 HACCP score'!$C$3:$E$7,MATCH(Z300,'P-07 HACCP score'!$B$3:$B$7,0),MATCH('D-14 Ernst'!V$2,'P-07 HACCP score'!$C$2:$E$2,0))</f>
        <v>0</v>
      </c>
      <c r="BT300" s="63">
        <f>INDEX('P-07 HACCP score'!$C$3:$E$7,MATCH(AA300,'P-07 HACCP score'!$B$3:$B$7,0),MATCH('D-14 Ernst'!W$2,'P-07 HACCP score'!$C$2:$E$2,0))</f>
        <v>0</v>
      </c>
      <c r="BU300" s="56">
        <f>INDEX('P-07 HACCP score'!$C$3:$E$7,MATCH(AB300,'P-07 HACCP score'!$B$3:$B$7,0),MATCH('D-14 Ernst'!X$2,'P-07 HACCP score'!$C$2:$E$2,0))</f>
        <v>0</v>
      </c>
      <c r="BV300" s="56">
        <f>INDEX('P-07 HACCP score'!$C$3:$E$7,MATCH(AC300,'P-07 HACCP score'!$B$3:$B$7,0),MATCH('D-14 Ernst'!Y$2,'P-07 HACCP score'!$C$2:$E$2,0))</f>
        <v>0</v>
      </c>
      <c r="BW300" s="56">
        <f>INDEX('P-07 HACCP score'!$C$3:$E$7,MATCH(AD300,'P-07 HACCP score'!$B$3:$B$7,0),MATCH('D-14 Ernst'!Z$2,'P-07 HACCP score'!$C$2:$E$2,0))</f>
        <v>0</v>
      </c>
      <c r="BX300" s="56">
        <f>INDEX('P-07 HACCP score'!$C$3:$E$7,MATCH(AE300,'P-07 HACCP score'!$B$3:$B$7,0),MATCH('D-14 Ernst'!AA$2,'P-07 HACCP score'!$C$2:$E$2,0))</f>
        <v>0</v>
      </c>
      <c r="BY300" s="56">
        <f>INDEX('P-07 HACCP score'!$C$3:$E$7,MATCH(AF300,'P-07 HACCP score'!$B$3:$B$7,0),MATCH('D-14 Ernst'!AB$2,'P-07 HACCP score'!$C$2:$E$2,0))</f>
        <v>0</v>
      </c>
      <c r="BZ300" s="56">
        <f>INDEX('P-07 HACCP score'!$C$3:$E$7,MATCH(AG300,'P-07 HACCP score'!$B$3:$B$7,0),MATCH('D-14 Ernst'!AC$2,'P-07 HACCP score'!$C$2:$E$2,0))</f>
        <v>0</v>
      </c>
      <c r="CA300" s="56">
        <f>INDEX('P-07 HACCP score'!$C$3:$E$7,MATCH(AH300,'P-07 HACCP score'!$B$3:$B$7,0),MATCH('D-14 Ernst'!AD$2,'P-07 HACCP score'!$C$2:$E$2,0))</f>
        <v>0</v>
      </c>
      <c r="CB300" s="56">
        <f>INDEX('P-07 HACCP score'!$C$3:$E$7,MATCH(AI300,'P-07 HACCP score'!$B$3:$B$7,0),MATCH('D-14 Ernst'!AE$2,'P-07 HACCP score'!$C$2:$E$2,0))</f>
        <v>0</v>
      </c>
      <c r="CC300" s="56">
        <f>INDEX('P-07 HACCP score'!$C$3:$E$7,MATCH(AJ300,'P-07 HACCP score'!$B$3:$B$7,0),MATCH('D-14 Ernst'!AF$2,'P-07 HACCP score'!$C$2:$E$2,0))</f>
        <v>0</v>
      </c>
      <c r="CD300" s="56">
        <f>INDEX('P-07 HACCP score'!$C$3:$E$7,MATCH(AK300,'P-07 HACCP score'!$B$3:$B$7,0),MATCH('D-14 Ernst'!AG$2,'P-07 HACCP score'!$C$2:$E$2,0))</f>
        <v>0</v>
      </c>
    </row>
    <row r="301" spans="1:82" x14ac:dyDescent="0.3">
      <c r="A301" s="48">
        <v>52582</v>
      </c>
      <c r="B301" s="49" t="s">
        <v>403</v>
      </c>
      <c r="C301" s="45" t="s">
        <v>112</v>
      </c>
      <c r="D301" s="39">
        <v>5</v>
      </c>
      <c r="E301" s="8"/>
      <c r="F301" s="7"/>
      <c r="G301" s="7"/>
      <c r="H301" s="7" t="str">
        <f>IF(COUNTIF(I301:M301,"H"),"H",
IF(COUNTIF(I301:M301,"M"),"M",
IF(COUNTIF(I301:M301,"L"),"L",
IF(COUNTIF(I301:M301,"B"),"B",""))))</f>
        <v/>
      </c>
      <c r="I301" s="10"/>
      <c r="J301" s="10"/>
      <c r="K301" s="10"/>
      <c r="L301" s="10"/>
      <c r="M301" s="10"/>
      <c r="N301" s="7"/>
      <c r="O301" s="7" t="str">
        <f>IF(COUNTIF(P301:Q301,"H"),"H",
IF(COUNTIF(P301:Q301,"M"),"M",
IF(COUNTIF(P301:Q301,"L"),"L",
IF(COUNTIF(P301:Q301,"B"),"B",""))))</f>
        <v>H</v>
      </c>
      <c r="P301" s="12" t="s">
        <v>102</v>
      </c>
      <c r="Q301" s="12" t="s">
        <v>92</v>
      </c>
      <c r="R301" s="7" t="s">
        <v>84</v>
      </c>
      <c r="S301" s="7"/>
      <c r="T301" s="7" t="s">
        <v>83</v>
      </c>
      <c r="U301" s="7"/>
      <c r="V301" s="7"/>
      <c r="W301" s="7"/>
      <c r="X301" s="7" t="str">
        <f>IF(COUNTIF(Y301:AA301,"H"),"H",
IF(COUNTIF(Y301:AA301,"M"),"M",
IF(COUNTIF(Y301:AA301,"L"),"L",
IF(COUNTIF(Y301:AA301,"B"),"B",""))))</f>
        <v/>
      </c>
      <c r="Y301" s="25"/>
      <c r="Z301" s="25"/>
      <c r="AA301" s="25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>
        <f>COUNTIF(AX301:BA301,5)+COUNTIF(BG301:BH301,5)+COUNTIF(BK301:BQ301,5)+COUNTIF(BU301:CD301,5)+COUNTIF(AX301:BA301,9)+COUNTIF(BG301:BH301,9)+COUNTIF(BK301:BQ301,9)+COUNTIF(BU301:CD301,9)</f>
        <v>1</v>
      </c>
      <c r="AM301" s="7">
        <f>COUNTIF(AX301:BA301,15)+COUNTIF(BG301:BH301,15)+COUNTIF(BK301:BQ301,15)+COUNTIF(BU301:CD301,15)+COUNTIF(AX301:BA301,25)+COUNTIF(BG301:BH301,25)+COUNTIF(BK301:BQ301,25)+COUNTIF(BU301:CD301,25)</f>
        <v>1</v>
      </c>
      <c r="AN301" s="7" t="str">
        <f>IF(AM301&gt;=1,"HIGH",IF(AL301&gt;=2,"MEDIUM","LOW"))</f>
        <v>HIGH</v>
      </c>
      <c r="AO301" s="7" t="str">
        <f>IF(AND(AM301=1,OR(H301="H",AB301="H"),TEXT(D301,0)&lt;&gt;"4"),"Y","N" )</f>
        <v>N</v>
      </c>
      <c r="AP301" s="7" t="s">
        <v>85</v>
      </c>
      <c r="AQ301" s="7" t="str">
        <f>IF(OR(AP301="Y",AO301="Y"),"MEDIUM",AN301)</f>
        <v>HIGH</v>
      </c>
      <c r="AR301" s="57" t="s">
        <v>84</v>
      </c>
      <c r="AS301" s="57" t="s">
        <v>86</v>
      </c>
      <c r="AT301" s="57" t="s">
        <v>85</v>
      </c>
      <c r="AU301" s="57" t="str">
        <f>IF(AND(AR301="H",AS301="S"),"Y",IF(OR(AND(AR301="L",AS301="S",AT301="Y"),AND(AR301="H",AS301="G",AT301="Y")),"Y","N"))</f>
        <v>N</v>
      </c>
      <c r="AW301" s="57" t="str">
        <f>IF(AU301="N",AQ301,IF(AQ301="LOW","MEDIUM","HIGH"))</f>
        <v>HIGH</v>
      </c>
      <c r="AX301" s="56">
        <f>INDEX('P-07 HACCP score'!$C$3:$E$7,MATCH(E301,'P-07 HACCP score'!$B$3:$B$7,0),MATCH('D-14 Ernst'!A$2,'P-07 HACCP score'!$C$2:$E$2,0))</f>
        <v>0</v>
      </c>
      <c r="AY301" s="56">
        <f>INDEX('P-07 HACCP score'!$C$3:$E$7,MATCH(F301,'P-07 HACCP score'!$B$3:$B$7,0),MATCH('D-14 Ernst'!B$2,'P-07 HACCP score'!$C$2:$E$2,0))</f>
        <v>0</v>
      </c>
      <c r="AZ301" s="56">
        <f>INDEX('P-07 HACCP score'!$C$3:$E$7,MATCH(G301,'P-07 HACCP score'!$B$3:$B$7,0),MATCH('D-14 Ernst'!C$2,'P-07 HACCP score'!$C$2:$E$2,0))</f>
        <v>0</v>
      </c>
      <c r="BA301" s="56" t="e">
        <f>INDEX('P-07 HACCP score'!$C$3:$E$7,MATCH(H301,'P-07 HACCP score'!$B$3:$B$7,0),MATCH('D-14 Ernst'!D$2,'P-07 HACCP score'!$C$2:$E$2,0))</f>
        <v>#N/A</v>
      </c>
      <c r="BB301" s="61">
        <f>INDEX('P-07 HACCP score'!$C$3:$E$7,MATCH(I301,'P-07 HACCP score'!$B$3:$B$7,0),MATCH('D-14 Ernst'!E$2,'P-07 HACCP score'!$C$2:$E$2,0))</f>
        <v>0</v>
      </c>
      <c r="BC301" s="61">
        <f>INDEX('P-07 HACCP score'!$C$3:$E$7,MATCH(J301,'P-07 HACCP score'!$B$3:$B$7,0),MATCH('D-14 Ernst'!F$2,'P-07 HACCP score'!$C$2:$E$2,0))</f>
        <v>0</v>
      </c>
      <c r="BD301" s="61">
        <f>INDEX('P-07 HACCP score'!$C$3:$E$7,MATCH(K301,'P-07 HACCP score'!$B$3:$B$7,0),MATCH('D-14 Ernst'!G$2,'P-07 HACCP score'!$C$2:$E$2,0))</f>
        <v>0</v>
      </c>
      <c r="BE301" s="61">
        <f>INDEX('P-07 HACCP score'!$C$3:$E$7,MATCH(L301,'P-07 HACCP score'!$B$3:$B$7,0),MATCH('D-14 Ernst'!H$2,'P-07 HACCP score'!$C$2:$E$2,0))</f>
        <v>0</v>
      </c>
      <c r="BF301" s="56">
        <f>INDEX('P-07 HACCP score'!$C$3:$E$7,MATCH(M301,'P-07 HACCP score'!$B$3:$B$7,0),MATCH('D-14 Ernst'!I$2,'P-07 HACCP score'!$C$2:$E$2,0))</f>
        <v>0</v>
      </c>
      <c r="BG301" s="56">
        <f>INDEX('P-07 HACCP score'!$C$3:$E$7,MATCH(N301,'P-07 HACCP score'!$B$3:$B$7,0),MATCH('D-14 Ernst'!J$2,'P-07 HACCP score'!$C$2:$E$2,0))</f>
        <v>0</v>
      </c>
      <c r="BH301" s="56">
        <f>INDEX('P-07 HACCP score'!$C$3:$E$7,MATCH(O301,'P-07 HACCP score'!$B$3:$B$7,0),MATCH('D-14 Ernst'!K$2,'P-07 HACCP score'!$C$2:$E$2,0))</f>
        <v>15</v>
      </c>
      <c r="BI301" s="62">
        <f>INDEX('P-07 HACCP score'!$C$3:$E$7,MATCH(P301,'P-07 HACCP score'!$B$3:$B$7,0),MATCH('D-14 Ernst'!L$2,'P-07 HACCP score'!$C$2:$E$2,0))</f>
        <v>9</v>
      </c>
      <c r="BJ301" s="62">
        <f>INDEX('P-07 HACCP score'!$C$3:$E$7,MATCH(Q301,'P-07 HACCP score'!$B$3:$B$7,0),MATCH('D-14 Ernst'!M$2,'P-07 HACCP score'!$C$2:$E$2,0))</f>
        <v>15</v>
      </c>
      <c r="BK301" s="56">
        <f>INDEX('P-07 HACCP score'!$C$3:$E$7,MATCH(R301,'P-07 HACCP score'!$B$3:$B$7,0),MATCH('D-14 Ernst'!N$2,'P-07 HACCP score'!$C$2:$E$2,0))</f>
        <v>5</v>
      </c>
      <c r="BL301" s="56">
        <f>INDEX('P-07 HACCP score'!$C$3:$E$7,MATCH(S301,'P-07 HACCP score'!$B$3:$B$7,0),MATCH('D-14 Ernst'!O$2,'P-07 HACCP score'!$C$2:$E$2,0))</f>
        <v>0</v>
      </c>
      <c r="BM301" s="56">
        <f>INDEX('P-07 HACCP score'!$C$3:$E$7,MATCH(T301,'P-07 HACCP score'!$B$3:$B$7,0),MATCH('D-14 Ernst'!P$2,'P-07 HACCP score'!$C$2:$E$2,0))</f>
        <v>1.5</v>
      </c>
      <c r="BN301" s="56">
        <f>INDEX('P-07 HACCP score'!$C$3:$E$7,MATCH(U301,'P-07 HACCP score'!$B$3:$B$7,0),MATCH('D-14 Ernst'!Q$2,'P-07 HACCP score'!$C$2:$E$2,0))</f>
        <v>0</v>
      </c>
      <c r="BO301" s="56">
        <f>INDEX('P-07 HACCP score'!$C$3:$E$7,MATCH(V301,'P-07 HACCP score'!$B$3:$B$7,0),MATCH('D-14 Ernst'!R$2,'P-07 HACCP score'!$C$2:$E$2,0))</f>
        <v>0</v>
      </c>
      <c r="BP301" s="56">
        <f>INDEX('P-07 HACCP score'!$C$3:$E$7,MATCH(W301,'P-07 HACCP score'!$B$3:$B$7,0),MATCH('D-14 Ernst'!S$2,'P-07 HACCP score'!$C$2:$E$2,0))</f>
        <v>0</v>
      </c>
      <c r="BQ301" s="56" t="e">
        <f>INDEX('P-07 HACCP score'!$C$3:$E$7,MATCH(X301,'P-07 HACCP score'!$B$3:$B$7,0),MATCH('D-14 Ernst'!T$2,'P-07 HACCP score'!$C$2:$E$2,0))</f>
        <v>#N/A</v>
      </c>
      <c r="BR301" s="63">
        <f>INDEX('P-07 HACCP score'!$C$3:$E$7,MATCH(Y301,'P-07 HACCP score'!$B$3:$B$7,0),MATCH('D-14 Ernst'!U$2,'P-07 HACCP score'!$C$2:$E$2,0))</f>
        <v>0</v>
      </c>
      <c r="BS301" s="63">
        <f>INDEX('P-07 HACCP score'!$C$3:$E$7,MATCH(Z301,'P-07 HACCP score'!$B$3:$B$7,0),MATCH('D-14 Ernst'!V$2,'P-07 HACCP score'!$C$2:$E$2,0))</f>
        <v>0</v>
      </c>
      <c r="BT301" s="63">
        <f>INDEX('P-07 HACCP score'!$C$3:$E$7,MATCH(AA301,'P-07 HACCP score'!$B$3:$B$7,0),MATCH('D-14 Ernst'!W$2,'P-07 HACCP score'!$C$2:$E$2,0))</f>
        <v>0</v>
      </c>
      <c r="BU301" s="56">
        <f>INDEX('P-07 HACCP score'!$C$3:$E$7,MATCH(AB301,'P-07 HACCP score'!$B$3:$B$7,0),MATCH('D-14 Ernst'!X$2,'P-07 HACCP score'!$C$2:$E$2,0))</f>
        <v>0</v>
      </c>
      <c r="BV301" s="56">
        <f>INDEX('P-07 HACCP score'!$C$3:$E$7,MATCH(AC301,'P-07 HACCP score'!$B$3:$B$7,0),MATCH('D-14 Ernst'!Y$2,'P-07 HACCP score'!$C$2:$E$2,0))</f>
        <v>0</v>
      </c>
      <c r="BW301" s="56">
        <f>INDEX('P-07 HACCP score'!$C$3:$E$7,MATCH(AD301,'P-07 HACCP score'!$B$3:$B$7,0),MATCH('D-14 Ernst'!Z$2,'P-07 HACCP score'!$C$2:$E$2,0))</f>
        <v>0</v>
      </c>
      <c r="BX301" s="56">
        <f>INDEX('P-07 HACCP score'!$C$3:$E$7,MATCH(AE301,'P-07 HACCP score'!$B$3:$B$7,0),MATCH('D-14 Ernst'!AA$2,'P-07 HACCP score'!$C$2:$E$2,0))</f>
        <v>0</v>
      </c>
      <c r="BY301" s="56">
        <f>INDEX('P-07 HACCP score'!$C$3:$E$7,MATCH(AF301,'P-07 HACCP score'!$B$3:$B$7,0),MATCH('D-14 Ernst'!AB$2,'P-07 HACCP score'!$C$2:$E$2,0))</f>
        <v>0</v>
      </c>
      <c r="BZ301" s="56">
        <f>INDEX('P-07 HACCP score'!$C$3:$E$7,MATCH(AG301,'P-07 HACCP score'!$B$3:$B$7,0),MATCH('D-14 Ernst'!AC$2,'P-07 HACCP score'!$C$2:$E$2,0))</f>
        <v>0</v>
      </c>
      <c r="CA301" s="56">
        <f>INDEX('P-07 HACCP score'!$C$3:$E$7,MATCH(AH301,'P-07 HACCP score'!$B$3:$B$7,0),MATCH('D-14 Ernst'!AD$2,'P-07 HACCP score'!$C$2:$E$2,0))</f>
        <v>0</v>
      </c>
      <c r="CB301" s="56">
        <f>INDEX('P-07 HACCP score'!$C$3:$E$7,MATCH(AI301,'P-07 HACCP score'!$B$3:$B$7,0),MATCH('D-14 Ernst'!AE$2,'P-07 HACCP score'!$C$2:$E$2,0))</f>
        <v>0</v>
      </c>
      <c r="CC301" s="56">
        <f>INDEX('P-07 HACCP score'!$C$3:$E$7,MATCH(AJ301,'P-07 HACCP score'!$B$3:$B$7,0),MATCH('D-14 Ernst'!AF$2,'P-07 HACCP score'!$C$2:$E$2,0))</f>
        <v>0</v>
      </c>
      <c r="CD301" s="56">
        <f>INDEX('P-07 HACCP score'!$C$3:$E$7,MATCH(AK301,'P-07 HACCP score'!$B$3:$B$7,0),MATCH('D-14 Ernst'!AG$2,'P-07 HACCP score'!$C$2:$E$2,0))</f>
        <v>0</v>
      </c>
    </row>
    <row r="302" spans="1:82" x14ac:dyDescent="0.3">
      <c r="A302" s="48">
        <v>52700</v>
      </c>
      <c r="B302" s="51" t="s">
        <v>404</v>
      </c>
      <c r="C302" s="45" t="s">
        <v>112</v>
      </c>
      <c r="D302" s="39">
        <v>5</v>
      </c>
      <c r="E302" s="8"/>
      <c r="F302" s="7"/>
      <c r="G302" s="7"/>
      <c r="H302" s="7" t="str">
        <f>IF(COUNTIF(I302:M302,"H"),"H",
IF(COUNTIF(I302:M302,"M"),"M",
IF(COUNTIF(I302:M302,"L"),"L",
IF(COUNTIF(I302:M302,"B"),"B",""))))</f>
        <v/>
      </c>
      <c r="I302" s="10"/>
      <c r="J302" s="10"/>
      <c r="K302" s="10"/>
      <c r="L302" s="10"/>
      <c r="M302" s="10"/>
      <c r="N302" s="7"/>
      <c r="O302" s="7" t="str">
        <f>IF(COUNTIF(P302:Q302,"H"),"H",
IF(COUNTIF(P302:Q302,"M"),"M",
IF(COUNTIF(P302:Q302,"L"),"L",
IF(COUNTIF(P302:Q302,"B"),"B",""))))</f>
        <v>H</v>
      </c>
      <c r="P302" s="12" t="s">
        <v>92</v>
      </c>
      <c r="Q302" s="12" t="s">
        <v>92</v>
      </c>
      <c r="R302" s="7" t="s">
        <v>84</v>
      </c>
      <c r="S302" s="7"/>
      <c r="T302" s="7" t="s">
        <v>83</v>
      </c>
      <c r="U302" s="7"/>
      <c r="V302" s="7"/>
      <c r="W302" s="7"/>
      <c r="X302" s="7" t="str">
        <f>IF(COUNTIF(Y302:AA302,"H"),"H",
IF(COUNTIF(Y302:AA302,"M"),"M",
IF(COUNTIF(Y302:AA302,"L"),"L",
IF(COUNTIF(Y302:AA302,"B"),"B",""))))</f>
        <v/>
      </c>
      <c r="Y302" s="25"/>
      <c r="Z302" s="25"/>
      <c r="AA302" s="25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>
        <f>COUNTIF(AX302:BA302,5)+COUNTIF(BG302:BH302,5)+COUNTIF(BK302:BQ302,5)+COUNTIF(BU302:CD302,5)+COUNTIF(AX302:BA302,9)+COUNTIF(BG302:BH302,9)+COUNTIF(BK302:BQ302,9)+COUNTIF(BU302:CD302,9)</f>
        <v>1</v>
      </c>
      <c r="AM302" s="7">
        <f>COUNTIF(AX302:BA302,15)+COUNTIF(BG302:BH302,15)+COUNTIF(BK302:BQ302,15)+COUNTIF(BU302:CD302,15)+COUNTIF(AX302:BA302,25)+COUNTIF(BG302:BH302,25)+COUNTIF(BK302:BQ302,25)+COUNTIF(BU302:CD302,25)</f>
        <v>1</v>
      </c>
      <c r="AN302" s="7" t="str">
        <f>IF(AM302&gt;=1,"HIGH",IF(AL302&gt;=2,"MEDIUM","LOW"))</f>
        <v>HIGH</v>
      </c>
      <c r="AO302" s="7" t="str">
        <f>IF(AND(AM302=1,OR(H302="H",AB302="H"),TEXT(D302,0)&lt;&gt;"4"),"Y","N" )</f>
        <v>N</v>
      </c>
      <c r="AP302" s="7" t="s">
        <v>85</v>
      </c>
      <c r="AQ302" s="7" t="str">
        <f>IF(OR(AP302="Y",AO302="Y"),"MEDIUM",AN302)</f>
        <v>HIGH</v>
      </c>
      <c r="AR302" s="57" t="s">
        <v>84</v>
      </c>
      <c r="AS302" s="57" t="s">
        <v>86</v>
      </c>
      <c r="AT302" s="57" t="s">
        <v>85</v>
      </c>
      <c r="AU302" s="57" t="str">
        <f>IF(AND(AR302="H",AS302="S"),"Y",IF(OR(AND(AR302="L",AS302="S",AT302="Y"),AND(AR302="H",AS302="G",AT302="Y")),"Y","N"))</f>
        <v>N</v>
      </c>
      <c r="AW302" s="57" t="str">
        <f>IF(AU302="N",AQ302,IF(AQ302="LOW","MEDIUM","HIGH"))</f>
        <v>HIGH</v>
      </c>
      <c r="AX302" s="56">
        <f>INDEX('P-07 HACCP score'!$C$3:$E$7,MATCH(E302,'P-07 HACCP score'!$B$3:$B$7,0),MATCH('D-14 Ernst'!A$2,'P-07 HACCP score'!$C$2:$E$2,0))</f>
        <v>0</v>
      </c>
      <c r="AY302" s="56">
        <f>INDEX('P-07 HACCP score'!$C$3:$E$7,MATCH(F302,'P-07 HACCP score'!$B$3:$B$7,0),MATCH('D-14 Ernst'!B$2,'P-07 HACCP score'!$C$2:$E$2,0))</f>
        <v>0</v>
      </c>
      <c r="AZ302" s="56">
        <f>INDEX('P-07 HACCP score'!$C$3:$E$7,MATCH(G302,'P-07 HACCP score'!$B$3:$B$7,0),MATCH('D-14 Ernst'!C$2,'P-07 HACCP score'!$C$2:$E$2,0))</f>
        <v>0</v>
      </c>
      <c r="BA302" s="56" t="e">
        <f>INDEX('P-07 HACCP score'!$C$3:$E$7,MATCH(H302,'P-07 HACCP score'!$B$3:$B$7,0),MATCH('D-14 Ernst'!D$2,'P-07 HACCP score'!$C$2:$E$2,0))</f>
        <v>#N/A</v>
      </c>
      <c r="BB302" s="61">
        <f>INDEX('P-07 HACCP score'!$C$3:$E$7,MATCH(I302,'P-07 HACCP score'!$B$3:$B$7,0),MATCH('D-14 Ernst'!E$2,'P-07 HACCP score'!$C$2:$E$2,0))</f>
        <v>0</v>
      </c>
      <c r="BC302" s="61">
        <f>INDEX('P-07 HACCP score'!$C$3:$E$7,MATCH(J302,'P-07 HACCP score'!$B$3:$B$7,0),MATCH('D-14 Ernst'!F$2,'P-07 HACCP score'!$C$2:$E$2,0))</f>
        <v>0</v>
      </c>
      <c r="BD302" s="61">
        <f>INDEX('P-07 HACCP score'!$C$3:$E$7,MATCH(K302,'P-07 HACCP score'!$B$3:$B$7,0),MATCH('D-14 Ernst'!G$2,'P-07 HACCP score'!$C$2:$E$2,0))</f>
        <v>0</v>
      </c>
      <c r="BE302" s="61">
        <f>INDEX('P-07 HACCP score'!$C$3:$E$7,MATCH(L302,'P-07 HACCP score'!$B$3:$B$7,0),MATCH('D-14 Ernst'!H$2,'P-07 HACCP score'!$C$2:$E$2,0))</f>
        <v>0</v>
      </c>
      <c r="BF302" s="56">
        <f>INDEX('P-07 HACCP score'!$C$3:$E$7,MATCH(M302,'P-07 HACCP score'!$B$3:$B$7,0),MATCH('D-14 Ernst'!I$2,'P-07 HACCP score'!$C$2:$E$2,0))</f>
        <v>0</v>
      </c>
      <c r="BG302" s="56">
        <f>INDEX('P-07 HACCP score'!$C$3:$E$7,MATCH(N302,'P-07 HACCP score'!$B$3:$B$7,0),MATCH('D-14 Ernst'!J$2,'P-07 HACCP score'!$C$2:$E$2,0))</f>
        <v>0</v>
      </c>
      <c r="BH302" s="56">
        <f>INDEX('P-07 HACCP score'!$C$3:$E$7,MATCH(O302,'P-07 HACCP score'!$B$3:$B$7,0),MATCH('D-14 Ernst'!K$2,'P-07 HACCP score'!$C$2:$E$2,0))</f>
        <v>15</v>
      </c>
      <c r="BI302" s="62">
        <f>INDEX('P-07 HACCP score'!$C$3:$E$7,MATCH(P302,'P-07 HACCP score'!$B$3:$B$7,0),MATCH('D-14 Ernst'!L$2,'P-07 HACCP score'!$C$2:$E$2,0))</f>
        <v>15</v>
      </c>
      <c r="BJ302" s="62">
        <f>INDEX('P-07 HACCP score'!$C$3:$E$7,MATCH(Q302,'P-07 HACCP score'!$B$3:$B$7,0),MATCH('D-14 Ernst'!M$2,'P-07 HACCP score'!$C$2:$E$2,0))</f>
        <v>15</v>
      </c>
      <c r="BK302" s="56">
        <f>INDEX('P-07 HACCP score'!$C$3:$E$7,MATCH(R302,'P-07 HACCP score'!$B$3:$B$7,0),MATCH('D-14 Ernst'!N$2,'P-07 HACCP score'!$C$2:$E$2,0))</f>
        <v>5</v>
      </c>
      <c r="BL302" s="56">
        <f>INDEX('P-07 HACCP score'!$C$3:$E$7,MATCH(S302,'P-07 HACCP score'!$B$3:$B$7,0),MATCH('D-14 Ernst'!O$2,'P-07 HACCP score'!$C$2:$E$2,0))</f>
        <v>0</v>
      </c>
      <c r="BM302" s="56">
        <f>INDEX('P-07 HACCP score'!$C$3:$E$7,MATCH(T302,'P-07 HACCP score'!$B$3:$B$7,0),MATCH('D-14 Ernst'!P$2,'P-07 HACCP score'!$C$2:$E$2,0))</f>
        <v>1.5</v>
      </c>
      <c r="BN302" s="56">
        <f>INDEX('P-07 HACCP score'!$C$3:$E$7,MATCH(U302,'P-07 HACCP score'!$B$3:$B$7,0),MATCH('D-14 Ernst'!Q$2,'P-07 HACCP score'!$C$2:$E$2,0))</f>
        <v>0</v>
      </c>
      <c r="BO302" s="56">
        <f>INDEX('P-07 HACCP score'!$C$3:$E$7,MATCH(V302,'P-07 HACCP score'!$B$3:$B$7,0),MATCH('D-14 Ernst'!R$2,'P-07 HACCP score'!$C$2:$E$2,0))</f>
        <v>0</v>
      </c>
      <c r="BP302" s="56">
        <f>INDEX('P-07 HACCP score'!$C$3:$E$7,MATCH(W302,'P-07 HACCP score'!$B$3:$B$7,0),MATCH('D-14 Ernst'!S$2,'P-07 HACCP score'!$C$2:$E$2,0))</f>
        <v>0</v>
      </c>
      <c r="BQ302" s="56" t="e">
        <f>INDEX('P-07 HACCP score'!$C$3:$E$7,MATCH(X302,'P-07 HACCP score'!$B$3:$B$7,0),MATCH('D-14 Ernst'!T$2,'P-07 HACCP score'!$C$2:$E$2,0))</f>
        <v>#N/A</v>
      </c>
      <c r="BR302" s="63">
        <f>INDEX('P-07 HACCP score'!$C$3:$E$7,MATCH(Y302,'P-07 HACCP score'!$B$3:$B$7,0),MATCH('D-14 Ernst'!U$2,'P-07 HACCP score'!$C$2:$E$2,0))</f>
        <v>0</v>
      </c>
      <c r="BS302" s="63">
        <f>INDEX('P-07 HACCP score'!$C$3:$E$7,MATCH(Z302,'P-07 HACCP score'!$B$3:$B$7,0),MATCH('D-14 Ernst'!V$2,'P-07 HACCP score'!$C$2:$E$2,0))</f>
        <v>0</v>
      </c>
      <c r="BT302" s="63">
        <f>INDEX('P-07 HACCP score'!$C$3:$E$7,MATCH(AA302,'P-07 HACCP score'!$B$3:$B$7,0),MATCH('D-14 Ernst'!W$2,'P-07 HACCP score'!$C$2:$E$2,0))</f>
        <v>0</v>
      </c>
      <c r="BU302" s="56">
        <f>INDEX('P-07 HACCP score'!$C$3:$E$7,MATCH(AB302,'P-07 HACCP score'!$B$3:$B$7,0),MATCH('D-14 Ernst'!X$2,'P-07 HACCP score'!$C$2:$E$2,0))</f>
        <v>0</v>
      </c>
      <c r="BV302" s="56">
        <f>INDEX('P-07 HACCP score'!$C$3:$E$7,MATCH(AC302,'P-07 HACCP score'!$B$3:$B$7,0),MATCH('D-14 Ernst'!Y$2,'P-07 HACCP score'!$C$2:$E$2,0))</f>
        <v>0</v>
      </c>
      <c r="BW302" s="56">
        <f>INDEX('P-07 HACCP score'!$C$3:$E$7,MATCH(AD302,'P-07 HACCP score'!$B$3:$B$7,0),MATCH('D-14 Ernst'!Z$2,'P-07 HACCP score'!$C$2:$E$2,0))</f>
        <v>0</v>
      </c>
      <c r="BX302" s="56">
        <f>INDEX('P-07 HACCP score'!$C$3:$E$7,MATCH(AE302,'P-07 HACCP score'!$B$3:$B$7,0),MATCH('D-14 Ernst'!AA$2,'P-07 HACCP score'!$C$2:$E$2,0))</f>
        <v>0</v>
      </c>
      <c r="BY302" s="56">
        <f>INDEX('P-07 HACCP score'!$C$3:$E$7,MATCH(AF302,'P-07 HACCP score'!$B$3:$B$7,0),MATCH('D-14 Ernst'!AB$2,'P-07 HACCP score'!$C$2:$E$2,0))</f>
        <v>0</v>
      </c>
      <c r="BZ302" s="56">
        <f>INDEX('P-07 HACCP score'!$C$3:$E$7,MATCH(AG302,'P-07 HACCP score'!$B$3:$B$7,0),MATCH('D-14 Ernst'!AC$2,'P-07 HACCP score'!$C$2:$E$2,0))</f>
        <v>0</v>
      </c>
      <c r="CA302" s="56">
        <f>INDEX('P-07 HACCP score'!$C$3:$E$7,MATCH(AH302,'P-07 HACCP score'!$B$3:$B$7,0),MATCH('D-14 Ernst'!AD$2,'P-07 HACCP score'!$C$2:$E$2,0))</f>
        <v>0</v>
      </c>
      <c r="CB302" s="56">
        <f>INDEX('P-07 HACCP score'!$C$3:$E$7,MATCH(AI302,'P-07 HACCP score'!$B$3:$B$7,0),MATCH('D-14 Ernst'!AE$2,'P-07 HACCP score'!$C$2:$E$2,0))</f>
        <v>0</v>
      </c>
      <c r="CC302" s="56">
        <f>INDEX('P-07 HACCP score'!$C$3:$E$7,MATCH(AJ302,'P-07 HACCP score'!$B$3:$B$7,0),MATCH('D-14 Ernst'!AF$2,'P-07 HACCP score'!$C$2:$E$2,0))</f>
        <v>0</v>
      </c>
      <c r="CD302" s="56">
        <f>INDEX('P-07 HACCP score'!$C$3:$E$7,MATCH(AK302,'P-07 HACCP score'!$B$3:$B$7,0),MATCH('D-14 Ernst'!AG$2,'P-07 HACCP score'!$C$2:$E$2,0))</f>
        <v>0</v>
      </c>
    </row>
    <row r="303" spans="1:82" x14ac:dyDescent="0.3">
      <c r="A303" s="48">
        <v>52522</v>
      </c>
      <c r="B303" s="49" t="s">
        <v>405</v>
      </c>
      <c r="C303" s="45" t="s">
        <v>112</v>
      </c>
      <c r="D303" s="39">
        <v>5</v>
      </c>
      <c r="E303" s="8"/>
      <c r="F303" s="7"/>
      <c r="G303" s="7"/>
      <c r="H303" s="7" t="str">
        <f>IF(COUNTIF(I303:M303,"H"),"H",
IF(COUNTIF(I303:M303,"M"),"M",
IF(COUNTIF(I303:M303,"L"),"L",
IF(COUNTIF(I303:M303,"B"),"B",""))))</f>
        <v/>
      </c>
      <c r="I303" s="10"/>
      <c r="J303" s="10"/>
      <c r="K303" s="10"/>
      <c r="L303" s="10"/>
      <c r="M303" s="10"/>
      <c r="N303" s="7"/>
      <c r="O303" s="7" t="str">
        <f>IF(COUNTIF(P303:Q303,"H"),"H",
IF(COUNTIF(P303:Q303,"M"),"M",
IF(COUNTIF(P303:Q303,"L"),"L",
IF(COUNTIF(P303:Q303,"B"),"B",""))))</f>
        <v>H</v>
      </c>
      <c r="P303" s="12" t="s">
        <v>92</v>
      </c>
      <c r="Q303" s="12" t="s">
        <v>92</v>
      </c>
      <c r="R303" s="7" t="s">
        <v>84</v>
      </c>
      <c r="S303" s="7"/>
      <c r="T303" s="7" t="s">
        <v>83</v>
      </c>
      <c r="U303" s="7"/>
      <c r="V303" s="7"/>
      <c r="W303" s="7"/>
      <c r="X303" s="7" t="str">
        <f>IF(COUNTIF(Y303:AA303,"H"),"H",
IF(COUNTIF(Y303:AA303,"M"),"M",
IF(COUNTIF(Y303:AA303,"L"),"L",
IF(COUNTIF(Y303:AA303,"B"),"B",""))))</f>
        <v/>
      </c>
      <c r="Y303" s="25"/>
      <c r="Z303" s="25"/>
      <c r="AA303" s="25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>
        <f>COUNTIF(AX303:BA303,5)+COUNTIF(BG303:BH303,5)+COUNTIF(BK303:BQ303,5)+COUNTIF(BU303:CD303,5)+COUNTIF(AX303:BA303,9)+COUNTIF(BG303:BH303,9)+COUNTIF(BK303:BQ303,9)+COUNTIF(BU303:CD303,9)</f>
        <v>1</v>
      </c>
      <c r="AM303" s="7">
        <f>COUNTIF(AX303:BA303,15)+COUNTIF(BG303:BH303,15)+COUNTIF(BK303:BQ303,15)+COUNTIF(BU303:CD303,15)+COUNTIF(AX303:BA303,25)+COUNTIF(BG303:BH303,25)+COUNTIF(BK303:BQ303,25)+COUNTIF(BU303:CD303,25)</f>
        <v>1</v>
      </c>
      <c r="AN303" s="7" t="str">
        <f>IF(AM303&gt;=1,"HIGH",IF(AL303&gt;=2,"MEDIUM","LOW"))</f>
        <v>HIGH</v>
      </c>
      <c r="AO303" s="7" t="str">
        <f>IF(AND(AM303=1,OR(H303="H",AB303="H"),TEXT(D303,0)&lt;&gt;"4"),"Y","N" )</f>
        <v>N</v>
      </c>
      <c r="AP303" s="7" t="s">
        <v>85</v>
      </c>
      <c r="AQ303" s="7" t="str">
        <f>IF(OR(AP303="Y",AO303="Y"),"MEDIUM",AN303)</f>
        <v>HIGH</v>
      </c>
      <c r="AR303" s="57" t="s">
        <v>84</v>
      </c>
      <c r="AS303" s="57" t="s">
        <v>85</v>
      </c>
      <c r="AT303" s="57" t="s">
        <v>85</v>
      </c>
      <c r="AU303" s="57" t="str">
        <f>IF(AND(AR303="H",AS303="S"),"Y",IF(OR(AND(AR303="L",AS303="S",AT303="Y"),AND(AR303="H",AS303="G",AT303="Y")),"Y","N"))</f>
        <v>N</v>
      </c>
      <c r="AW303" s="57" t="str">
        <f>IF(AU303="N",AQ303,IF(AQ303="LOW","MEDIUM","HIGH"))</f>
        <v>HIGH</v>
      </c>
      <c r="AX303" s="56">
        <f>INDEX('P-07 HACCP score'!$C$3:$E$7,MATCH(E303,'P-07 HACCP score'!$B$3:$B$7,0),MATCH('D-14 Ernst'!A$2,'P-07 HACCP score'!$C$2:$E$2,0))</f>
        <v>0</v>
      </c>
      <c r="AY303" s="56">
        <f>INDEX('P-07 HACCP score'!$C$3:$E$7,MATCH(F303,'P-07 HACCP score'!$B$3:$B$7,0),MATCH('D-14 Ernst'!B$2,'P-07 HACCP score'!$C$2:$E$2,0))</f>
        <v>0</v>
      </c>
      <c r="AZ303" s="56">
        <f>INDEX('P-07 HACCP score'!$C$3:$E$7,MATCH(G303,'P-07 HACCP score'!$B$3:$B$7,0),MATCH('D-14 Ernst'!C$2,'P-07 HACCP score'!$C$2:$E$2,0))</f>
        <v>0</v>
      </c>
      <c r="BA303" s="56" t="e">
        <f>INDEX('P-07 HACCP score'!$C$3:$E$7,MATCH(H303,'P-07 HACCP score'!$B$3:$B$7,0),MATCH('D-14 Ernst'!D$2,'P-07 HACCP score'!$C$2:$E$2,0))</f>
        <v>#N/A</v>
      </c>
      <c r="BB303" s="61">
        <f>INDEX('P-07 HACCP score'!$C$3:$E$7,MATCH(I303,'P-07 HACCP score'!$B$3:$B$7,0),MATCH('D-14 Ernst'!E$2,'P-07 HACCP score'!$C$2:$E$2,0))</f>
        <v>0</v>
      </c>
      <c r="BC303" s="61">
        <f>INDEX('P-07 HACCP score'!$C$3:$E$7,MATCH(J303,'P-07 HACCP score'!$B$3:$B$7,0),MATCH('D-14 Ernst'!F$2,'P-07 HACCP score'!$C$2:$E$2,0))</f>
        <v>0</v>
      </c>
      <c r="BD303" s="61">
        <f>INDEX('P-07 HACCP score'!$C$3:$E$7,MATCH(K303,'P-07 HACCP score'!$B$3:$B$7,0),MATCH('D-14 Ernst'!G$2,'P-07 HACCP score'!$C$2:$E$2,0))</f>
        <v>0</v>
      </c>
      <c r="BE303" s="61">
        <f>INDEX('P-07 HACCP score'!$C$3:$E$7,MATCH(L303,'P-07 HACCP score'!$B$3:$B$7,0),MATCH('D-14 Ernst'!H$2,'P-07 HACCP score'!$C$2:$E$2,0))</f>
        <v>0</v>
      </c>
      <c r="BF303" s="56">
        <f>INDEX('P-07 HACCP score'!$C$3:$E$7,MATCH(M303,'P-07 HACCP score'!$B$3:$B$7,0),MATCH('D-14 Ernst'!I$2,'P-07 HACCP score'!$C$2:$E$2,0))</f>
        <v>0</v>
      </c>
      <c r="BG303" s="56">
        <f>INDEX('P-07 HACCP score'!$C$3:$E$7,MATCH(N303,'P-07 HACCP score'!$B$3:$B$7,0),MATCH('D-14 Ernst'!J$2,'P-07 HACCP score'!$C$2:$E$2,0))</f>
        <v>0</v>
      </c>
      <c r="BH303" s="56">
        <f>INDEX('P-07 HACCP score'!$C$3:$E$7,MATCH(O303,'P-07 HACCP score'!$B$3:$B$7,0),MATCH('D-14 Ernst'!K$2,'P-07 HACCP score'!$C$2:$E$2,0))</f>
        <v>15</v>
      </c>
      <c r="BI303" s="62">
        <f>INDEX('P-07 HACCP score'!$C$3:$E$7,MATCH(P303,'P-07 HACCP score'!$B$3:$B$7,0),MATCH('D-14 Ernst'!L$2,'P-07 HACCP score'!$C$2:$E$2,0))</f>
        <v>15</v>
      </c>
      <c r="BJ303" s="62">
        <f>INDEX('P-07 HACCP score'!$C$3:$E$7,MATCH(Q303,'P-07 HACCP score'!$B$3:$B$7,0),MATCH('D-14 Ernst'!M$2,'P-07 HACCP score'!$C$2:$E$2,0))</f>
        <v>15</v>
      </c>
      <c r="BK303" s="56">
        <f>INDEX('P-07 HACCP score'!$C$3:$E$7,MATCH(R303,'P-07 HACCP score'!$B$3:$B$7,0),MATCH('D-14 Ernst'!N$2,'P-07 HACCP score'!$C$2:$E$2,0))</f>
        <v>5</v>
      </c>
      <c r="BL303" s="56">
        <f>INDEX('P-07 HACCP score'!$C$3:$E$7,MATCH(S303,'P-07 HACCP score'!$B$3:$B$7,0),MATCH('D-14 Ernst'!O$2,'P-07 HACCP score'!$C$2:$E$2,0))</f>
        <v>0</v>
      </c>
      <c r="BM303" s="56">
        <f>INDEX('P-07 HACCP score'!$C$3:$E$7,MATCH(T303,'P-07 HACCP score'!$B$3:$B$7,0),MATCH('D-14 Ernst'!P$2,'P-07 HACCP score'!$C$2:$E$2,0))</f>
        <v>1.5</v>
      </c>
      <c r="BN303" s="56">
        <f>INDEX('P-07 HACCP score'!$C$3:$E$7,MATCH(U303,'P-07 HACCP score'!$B$3:$B$7,0),MATCH('D-14 Ernst'!Q$2,'P-07 HACCP score'!$C$2:$E$2,0))</f>
        <v>0</v>
      </c>
      <c r="BO303" s="56">
        <f>INDEX('P-07 HACCP score'!$C$3:$E$7,MATCH(V303,'P-07 HACCP score'!$B$3:$B$7,0),MATCH('D-14 Ernst'!R$2,'P-07 HACCP score'!$C$2:$E$2,0))</f>
        <v>0</v>
      </c>
      <c r="BP303" s="56">
        <f>INDEX('P-07 HACCP score'!$C$3:$E$7,MATCH(W303,'P-07 HACCP score'!$B$3:$B$7,0),MATCH('D-14 Ernst'!S$2,'P-07 HACCP score'!$C$2:$E$2,0))</f>
        <v>0</v>
      </c>
      <c r="BQ303" s="56" t="e">
        <f>INDEX('P-07 HACCP score'!$C$3:$E$7,MATCH(X303,'P-07 HACCP score'!$B$3:$B$7,0),MATCH('D-14 Ernst'!T$2,'P-07 HACCP score'!$C$2:$E$2,0))</f>
        <v>#N/A</v>
      </c>
      <c r="BR303" s="63">
        <f>INDEX('P-07 HACCP score'!$C$3:$E$7,MATCH(Y303,'P-07 HACCP score'!$B$3:$B$7,0),MATCH('D-14 Ernst'!U$2,'P-07 HACCP score'!$C$2:$E$2,0))</f>
        <v>0</v>
      </c>
      <c r="BS303" s="63">
        <f>INDEX('P-07 HACCP score'!$C$3:$E$7,MATCH(Z303,'P-07 HACCP score'!$B$3:$B$7,0),MATCH('D-14 Ernst'!V$2,'P-07 HACCP score'!$C$2:$E$2,0))</f>
        <v>0</v>
      </c>
      <c r="BT303" s="63">
        <f>INDEX('P-07 HACCP score'!$C$3:$E$7,MATCH(AA303,'P-07 HACCP score'!$B$3:$B$7,0),MATCH('D-14 Ernst'!W$2,'P-07 HACCP score'!$C$2:$E$2,0))</f>
        <v>0</v>
      </c>
      <c r="BU303" s="56">
        <f>INDEX('P-07 HACCP score'!$C$3:$E$7,MATCH(AB303,'P-07 HACCP score'!$B$3:$B$7,0),MATCH('D-14 Ernst'!X$2,'P-07 HACCP score'!$C$2:$E$2,0))</f>
        <v>0</v>
      </c>
      <c r="BV303" s="56">
        <f>INDEX('P-07 HACCP score'!$C$3:$E$7,MATCH(AC303,'P-07 HACCP score'!$B$3:$B$7,0),MATCH('D-14 Ernst'!Y$2,'P-07 HACCP score'!$C$2:$E$2,0))</f>
        <v>0</v>
      </c>
      <c r="BW303" s="56">
        <f>INDEX('P-07 HACCP score'!$C$3:$E$7,MATCH(AD303,'P-07 HACCP score'!$B$3:$B$7,0),MATCH('D-14 Ernst'!Z$2,'P-07 HACCP score'!$C$2:$E$2,0))</f>
        <v>0</v>
      </c>
      <c r="BX303" s="56">
        <f>INDEX('P-07 HACCP score'!$C$3:$E$7,MATCH(AE303,'P-07 HACCP score'!$B$3:$B$7,0),MATCH('D-14 Ernst'!AA$2,'P-07 HACCP score'!$C$2:$E$2,0))</f>
        <v>0</v>
      </c>
      <c r="BY303" s="56">
        <f>INDEX('P-07 HACCP score'!$C$3:$E$7,MATCH(AF303,'P-07 HACCP score'!$B$3:$B$7,0),MATCH('D-14 Ernst'!AB$2,'P-07 HACCP score'!$C$2:$E$2,0))</f>
        <v>0</v>
      </c>
      <c r="BZ303" s="56">
        <f>INDEX('P-07 HACCP score'!$C$3:$E$7,MATCH(AG303,'P-07 HACCP score'!$B$3:$B$7,0),MATCH('D-14 Ernst'!AC$2,'P-07 HACCP score'!$C$2:$E$2,0))</f>
        <v>0</v>
      </c>
      <c r="CA303" s="56">
        <f>INDEX('P-07 HACCP score'!$C$3:$E$7,MATCH(AH303,'P-07 HACCP score'!$B$3:$B$7,0),MATCH('D-14 Ernst'!AD$2,'P-07 HACCP score'!$C$2:$E$2,0))</f>
        <v>0</v>
      </c>
      <c r="CB303" s="56">
        <f>INDEX('P-07 HACCP score'!$C$3:$E$7,MATCH(AI303,'P-07 HACCP score'!$B$3:$B$7,0),MATCH('D-14 Ernst'!AE$2,'P-07 HACCP score'!$C$2:$E$2,0))</f>
        <v>0</v>
      </c>
      <c r="CC303" s="56">
        <f>INDEX('P-07 HACCP score'!$C$3:$E$7,MATCH(AJ303,'P-07 HACCP score'!$B$3:$B$7,0),MATCH('D-14 Ernst'!AF$2,'P-07 HACCP score'!$C$2:$E$2,0))</f>
        <v>0</v>
      </c>
      <c r="CD303" s="56">
        <f>INDEX('P-07 HACCP score'!$C$3:$E$7,MATCH(AK303,'P-07 HACCP score'!$B$3:$B$7,0),MATCH('D-14 Ernst'!AG$2,'P-07 HACCP score'!$C$2:$E$2,0))</f>
        <v>0</v>
      </c>
    </row>
    <row r="304" spans="1:82" x14ac:dyDescent="0.3">
      <c r="A304" s="48">
        <v>52721</v>
      </c>
      <c r="B304" s="49" t="s">
        <v>406</v>
      </c>
      <c r="C304" s="45" t="s">
        <v>112</v>
      </c>
      <c r="D304" s="39">
        <v>5</v>
      </c>
      <c r="E304" s="8"/>
      <c r="F304" s="7"/>
      <c r="G304" s="7"/>
      <c r="H304" s="7" t="str">
        <f>IF(COUNTIF(I304:M304,"H"),"H",
IF(COUNTIF(I304:M304,"M"),"M",
IF(COUNTIF(I304:M304,"L"),"L",
IF(COUNTIF(I304:M304,"B"),"B",""))))</f>
        <v/>
      </c>
      <c r="I304" s="10"/>
      <c r="J304" s="10"/>
      <c r="K304" s="10"/>
      <c r="L304" s="10"/>
      <c r="M304" s="10"/>
      <c r="N304" s="7"/>
      <c r="O304" s="7" t="str">
        <f>IF(COUNTIF(P304:Q304,"H"),"H",
IF(COUNTIF(P304:Q304,"M"),"M",
IF(COUNTIF(P304:Q304,"L"),"L",
IF(COUNTIF(P304:Q304,"B"),"B",""))))</f>
        <v>M</v>
      </c>
      <c r="P304" s="12" t="s">
        <v>102</v>
      </c>
      <c r="Q304" s="12" t="s">
        <v>102</v>
      </c>
      <c r="R304" s="7" t="s">
        <v>84</v>
      </c>
      <c r="S304" s="7"/>
      <c r="T304" s="7" t="s">
        <v>83</v>
      </c>
      <c r="U304" s="7"/>
      <c r="V304" s="7"/>
      <c r="W304" s="7"/>
      <c r="X304" s="7" t="str">
        <f>IF(COUNTIF(Y304:AA304,"H"),"H",
IF(COUNTIF(Y304:AA304,"M"),"M",
IF(COUNTIF(Y304:AA304,"L"),"L",
IF(COUNTIF(Y304:AA304,"B"),"B",""))))</f>
        <v/>
      </c>
      <c r="Y304" s="25"/>
      <c r="Z304" s="25"/>
      <c r="AA304" s="25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>
        <f>COUNTIF(AX304:BA304,5)+COUNTIF(BG304:BH304,5)+COUNTIF(BK304:BQ304,5)+COUNTIF(BU304:CD304,5)+COUNTIF(AX304:BA304,9)+COUNTIF(BG304:BH304,9)+COUNTIF(BK304:BQ304,9)+COUNTIF(BU304:CD304,9)</f>
        <v>2</v>
      </c>
      <c r="AM304" s="7">
        <f>COUNTIF(AX304:BA304,15)+COUNTIF(BG304:BH304,15)+COUNTIF(BK304:BQ304,15)+COUNTIF(BU304:CD304,15)+COUNTIF(AX304:BA304,25)+COUNTIF(BG304:BH304,25)+COUNTIF(BK304:BQ304,25)+COUNTIF(BU304:CD304,25)</f>
        <v>0</v>
      </c>
      <c r="AN304" s="7" t="str">
        <f>IF(AM304&gt;=1,"HIGH",IF(AL304&gt;=2,"MEDIUM","LOW"))</f>
        <v>MEDIUM</v>
      </c>
      <c r="AO304" s="7" t="str">
        <f>IF(AND(AM304=1,OR(H304="H",AB304="H"),TEXT(D304,0)&lt;&gt;"4"),"Y","N" )</f>
        <v>N</v>
      </c>
      <c r="AP304" s="7" t="s">
        <v>85</v>
      </c>
      <c r="AQ304" s="7" t="str">
        <f>IF(OR(AP304="Y",AO304="Y"),"MEDIUM",AN304)</f>
        <v>MEDIUM</v>
      </c>
      <c r="AR304" s="57" t="s">
        <v>84</v>
      </c>
      <c r="AS304" s="57" t="s">
        <v>85</v>
      </c>
      <c r="AT304" s="57" t="s">
        <v>85</v>
      </c>
      <c r="AU304" s="57" t="str">
        <f>IF(AND(AR304="H",AS304="S"),"Y",IF(OR(AND(AR304="L",AS304="S",AT304="Y"),AND(AR304="H",AS304="G",AT304="Y")),"Y","N"))</f>
        <v>N</v>
      </c>
      <c r="AW304" s="57" t="str">
        <f>IF(AU304="N",AQ304,IF(AQ304="LOW","MEDIUM","HIGH"))</f>
        <v>MEDIUM</v>
      </c>
      <c r="AX304" s="56">
        <f>INDEX('P-07 HACCP score'!$C$3:$E$7,MATCH(E304,'P-07 HACCP score'!$B$3:$B$7,0),MATCH('D-14 Ernst'!A$2,'P-07 HACCP score'!$C$2:$E$2,0))</f>
        <v>0</v>
      </c>
      <c r="AY304" s="56">
        <f>INDEX('P-07 HACCP score'!$C$3:$E$7,MATCH(F304,'P-07 HACCP score'!$B$3:$B$7,0),MATCH('D-14 Ernst'!B$2,'P-07 HACCP score'!$C$2:$E$2,0))</f>
        <v>0</v>
      </c>
      <c r="AZ304" s="56">
        <f>INDEX('P-07 HACCP score'!$C$3:$E$7,MATCH(G304,'P-07 HACCP score'!$B$3:$B$7,0),MATCH('D-14 Ernst'!C$2,'P-07 HACCP score'!$C$2:$E$2,0))</f>
        <v>0</v>
      </c>
      <c r="BA304" s="56" t="e">
        <f>INDEX('P-07 HACCP score'!$C$3:$E$7,MATCH(H304,'P-07 HACCP score'!$B$3:$B$7,0),MATCH('D-14 Ernst'!D$2,'P-07 HACCP score'!$C$2:$E$2,0))</f>
        <v>#N/A</v>
      </c>
      <c r="BB304" s="61">
        <f>INDEX('P-07 HACCP score'!$C$3:$E$7,MATCH(I304,'P-07 HACCP score'!$B$3:$B$7,0),MATCH('D-14 Ernst'!E$2,'P-07 HACCP score'!$C$2:$E$2,0))</f>
        <v>0</v>
      </c>
      <c r="BC304" s="61">
        <f>INDEX('P-07 HACCP score'!$C$3:$E$7,MATCH(J304,'P-07 HACCP score'!$B$3:$B$7,0),MATCH('D-14 Ernst'!F$2,'P-07 HACCP score'!$C$2:$E$2,0))</f>
        <v>0</v>
      </c>
      <c r="BD304" s="61">
        <f>INDEX('P-07 HACCP score'!$C$3:$E$7,MATCH(K304,'P-07 HACCP score'!$B$3:$B$7,0),MATCH('D-14 Ernst'!G$2,'P-07 HACCP score'!$C$2:$E$2,0))</f>
        <v>0</v>
      </c>
      <c r="BE304" s="61">
        <f>INDEX('P-07 HACCP score'!$C$3:$E$7,MATCH(L304,'P-07 HACCP score'!$B$3:$B$7,0),MATCH('D-14 Ernst'!H$2,'P-07 HACCP score'!$C$2:$E$2,0))</f>
        <v>0</v>
      </c>
      <c r="BF304" s="56">
        <f>INDEX('P-07 HACCP score'!$C$3:$E$7,MATCH(M304,'P-07 HACCP score'!$B$3:$B$7,0),MATCH('D-14 Ernst'!I$2,'P-07 HACCP score'!$C$2:$E$2,0))</f>
        <v>0</v>
      </c>
      <c r="BG304" s="56">
        <f>INDEX('P-07 HACCP score'!$C$3:$E$7,MATCH(N304,'P-07 HACCP score'!$B$3:$B$7,0),MATCH('D-14 Ernst'!J$2,'P-07 HACCP score'!$C$2:$E$2,0))</f>
        <v>0</v>
      </c>
      <c r="BH304" s="56">
        <f>INDEX('P-07 HACCP score'!$C$3:$E$7,MATCH(O304,'P-07 HACCP score'!$B$3:$B$7,0),MATCH('D-14 Ernst'!K$2,'P-07 HACCP score'!$C$2:$E$2,0))</f>
        <v>9</v>
      </c>
      <c r="BI304" s="62">
        <f>INDEX('P-07 HACCP score'!$C$3:$E$7,MATCH(P304,'P-07 HACCP score'!$B$3:$B$7,0),MATCH('D-14 Ernst'!L$2,'P-07 HACCP score'!$C$2:$E$2,0))</f>
        <v>9</v>
      </c>
      <c r="BJ304" s="62">
        <f>INDEX('P-07 HACCP score'!$C$3:$E$7,MATCH(Q304,'P-07 HACCP score'!$B$3:$B$7,0),MATCH('D-14 Ernst'!M$2,'P-07 HACCP score'!$C$2:$E$2,0))</f>
        <v>9</v>
      </c>
      <c r="BK304" s="56">
        <f>INDEX('P-07 HACCP score'!$C$3:$E$7,MATCH(R304,'P-07 HACCP score'!$B$3:$B$7,0),MATCH('D-14 Ernst'!N$2,'P-07 HACCP score'!$C$2:$E$2,0))</f>
        <v>5</v>
      </c>
      <c r="BL304" s="56">
        <f>INDEX('P-07 HACCP score'!$C$3:$E$7,MATCH(S304,'P-07 HACCP score'!$B$3:$B$7,0),MATCH('D-14 Ernst'!O$2,'P-07 HACCP score'!$C$2:$E$2,0))</f>
        <v>0</v>
      </c>
      <c r="BM304" s="56">
        <f>INDEX('P-07 HACCP score'!$C$3:$E$7,MATCH(T304,'P-07 HACCP score'!$B$3:$B$7,0),MATCH('D-14 Ernst'!P$2,'P-07 HACCP score'!$C$2:$E$2,0))</f>
        <v>1.5</v>
      </c>
      <c r="BN304" s="56">
        <f>INDEX('P-07 HACCP score'!$C$3:$E$7,MATCH(U304,'P-07 HACCP score'!$B$3:$B$7,0),MATCH('D-14 Ernst'!Q$2,'P-07 HACCP score'!$C$2:$E$2,0))</f>
        <v>0</v>
      </c>
      <c r="BO304" s="56">
        <f>INDEX('P-07 HACCP score'!$C$3:$E$7,MATCH(V304,'P-07 HACCP score'!$B$3:$B$7,0),MATCH('D-14 Ernst'!R$2,'P-07 HACCP score'!$C$2:$E$2,0))</f>
        <v>0</v>
      </c>
      <c r="BP304" s="56">
        <f>INDEX('P-07 HACCP score'!$C$3:$E$7,MATCH(W304,'P-07 HACCP score'!$B$3:$B$7,0),MATCH('D-14 Ernst'!S$2,'P-07 HACCP score'!$C$2:$E$2,0))</f>
        <v>0</v>
      </c>
      <c r="BQ304" s="56" t="e">
        <f>INDEX('P-07 HACCP score'!$C$3:$E$7,MATCH(X304,'P-07 HACCP score'!$B$3:$B$7,0),MATCH('D-14 Ernst'!T$2,'P-07 HACCP score'!$C$2:$E$2,0))</f>
        <v>#N/A</v>
      </c>
      <c r="BR304" s="63">
        <f>INDEX('P-07 HACCP score'!$C$3:$E$7,MATCH(Y304,'P-07 HACCP score'!$B$3:$B$7,0),MATCH('D-14 Ernst'!U$2,'P-07 HACCP score'!$C$2:$E$2,0))</f>
        <v>0</v>
      </c>
      <c r="BS304" s="63">
        <f>INDEX('P-07 HACCP score'!$C$3:$E$7,MATCH(Z304,'P-07 HACCP score'!$B$3:$B$7,0),MATCH('D-14 Ernst'!V$2,'P-07 HACCP score'!$C$2:$E$2,0))</f>
        <v>0</v>
      </c>
      <c r="BT304" s="63">
        <f>INDEX('P-07 HACCP score'!$C$3:$E$7,MATCH(AA304,'P-07 HACCP score'!$B$3:$B$7,0),MATCH('D-14 Ernst'!W$2,'P-07 HACCP score'!$C$2:$E$2,0))</f>
        <v>0</v>
      </c>
      <c r="BU304" s="56">
        <f>INDEX('P-07 HACCP score'!$C$3:$E$7,MATCH(AB304,'P-07 HACCP score'!$B$3:$B$7,0),MATCH('D-14 Ernst'!X$2,'P-07 HACCP score'!$C$2:$E$2,0))</f>
        <v>0</v>
      </c>
      <c r="BV304" s="56">
        <f>INDEX('P-07 HACCP score'!$C$3:$E$7,MATCH(AC304,'P-07 HACCP score'!$B$3:$B$7,0),MATCH('D-14 Ernst'!Y$2,'P-07 HACCP score'!$C$2:$E$2,0))</f>
        <v>0</v>
      </c>
      <c r="BW304" s="56">
        <f>INDEX('P-07 HACCP score'!$C$3:$E$7,MATCH(AD304,'P-07 HACCP score'!$B$3:$B$7,0),MATCH('D-14 Ernst'!Z$2,'P-07 HACCP score'!$C$2:$E$2,0))</f>
        <v>0</v>
      </c>
      <c r="BX304" s="56">
        <f>INDEX('P-07 HACCP score'!$C$3:$E$7,MATCH(AE304,'P-07 HACCP score'!$B$3:$B$7,0),MATCH('D-14 Ernst'!AA$2,'P-07 HACCP score'!$C$2:$E$2,0))</f>
        <v>0</v>
      </c>
      <c r="BY304" s="56">
        <f>INDEX('P-07 HACCP score'!$C$3:$E$7,MATCH(AF304,'P-07 HACCP score'!$B$3:$B$7,0),MATCH('D-14 Ernst'!AB$2,'P-07 HACCP score'!$C$2:$E$2,0))</f>
        <v>0</v>
      </c>
      <c r="BZ304" s="56">
        <f>INDEX('P-07 HACCP score'!$C$3:$E$7,MATCH(AG304,'P-07 HACCP score'!$B$3:$B$7,0),MATCH('D-14 Ernst'!AC$2,'P-07 HACCP score'!$C$2:$E$2,0))</f>
        <v>0</v>
      </c>
      <c r="CA304" s="56">
        <f>INDEX('P-07 HACCP score'!$C$3:$E$7,MATCH(AH304,'P-07 HACCP score'!$B$3:$B$7,0),MATCH('D-14 Ernst'!AD$2,'P-07 HACCP score'!$C$2:$E$2,0))</f>
        <v>0</v>
      </c>
      <c r="CB304" s="56">
        <f>INDEX('P-07 HACCP score'!$C$3:$E$7,MATCH(AI304,'P-07 HACCP score'!$B$3:$B$7,0),MATCH('D-14 Ernst'!AE$2,'P-07 HACCP score'!$C$2:$E$2,0))</f>
        <v>0</v>
      </c>
      <c r="CC304" s="56">
        <f>INDEX('P-07 HACCP score'!$C$3:$E$7,MATCH(AJ304,'P-07 HACCP score'!$B$3:$B$7,0),MATCH('D-14 Ernst'!AF$2,'P-07 HACCP score'!$C$2:$E$2,0))</f>
        <v>0</v>
      </c>
      <c r="CD304" s="56">
        <f>INDEX('P-07 HACCP score'!$C$3:$E$7,MATCH(AK304,'P-07 HACCP score'!$B$3:$B$7,0),MATCH('D-14 Ernst'!AG$2,'P-07 HACCP score'!$C$2:$E$2,0))</f>
        <v>0</v>
      </c>
    </row>
    <row r="305" spans="1:82" x14ac:dyDescent="0.3">
      <c r="A305" s="48">
        <v>52720</v>
      </c>
      <c r="B305" s="49" t="s">
        <v>407</v>
      </c>
      <c r="C305" s="45" t="s">
        <v>112</v>
      </c>
      <c r="D305" s="39">
        <v>5</v>
      </c>
      <c r="E305" s="8"/>
      <c r="F305" s="7"/>
      <c r="G305" s="7"/>
      <c r="H305" s="7" t="str">
        <f>IF(COUNTIF(I305:M305,"H"),"H",
IF(COUNTIF(I305:M305,"M"),"M",
IF(COUNTIF(I305:M305,"L"),"L",
IF(COUNTIF(I305:M305,"B"),"B",""))))</f>
        <v/>
      </c>
      <c r="I305" s="10"/>
      <c r="J305" s="10"/>
      <c r="K305" s="10"/>
      <c r="L305" s="10"/>
      <c r="M305" s="10"/>
      <c r="N305" s="7"/>
      <c r="O305" s="7" t="str">
        <f>IF(COUNTIF(P305:Q305,"H"),"H",
IF(COUNTIF(P305:Q305,"M"),"M",
IF(COUNTIF(P305:Q305,"L"),"L",
IF(COUNTIF(P305:Q305,"B"),"B",""))))</f>
        <v>M</v>
      </c>
      <c r="P305" s="12" t="s">
        <v>102</v>
      </c>
      <c r="Q305" s="12" t="s">
        <v>102</v>
      </c>
      <c r="R305" s="7" t="s">
        <v>84</v>
      </c>
      <c r="S305" s="7"/>
      <c r="T305" s="7" t="s">
        <v>83</v>
      </c>
      <c r="U305" s="7"/>
      <c r="V305" s="7"/>
      <c r="W305" s="7"/>
      <c r="X305" s="7" t="str">
        <f>IF(COUNTIF(Y305:AA305,"H"),"H",
IF(COUNTIF(Y305:AA305,"M"),"M",
IF(COUNTIF(Y305:AA305,"L"),"L",
IF(COUNTIF(Y305:AA305,"B"),"B",""))))</f>
        <v/>
      </c>
      <c r="Y305" s="25"/>
      <c r="Z305" s="25"/>
      <c r="AA305" s="25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>
        <f>COUNTIF(AX305:BA305,5)+COUNTIF(BG305:BH305,5)+COUNTIF(BK305:BQ305,5)+COUNTIF(BU305:CD305,5)+COUNTIF(AX305:BA305,9)+COUNTIF(BG305:BH305,9)+COUNTIF(BK305:BQ305,9)+COUNTIF(BU305:CD305,9)</f>
        <v>2</v>
      </c>
      <c r="AM305" s="7">
        <f>COUNTIF(AX305:BA305,15)+COUNTIF(BG305:BH305,15)+COUNTIF(BK305:BQ305,15)+COUNTIF(BU305:CD305,15)+COUNTIF(AX305:BA305,25)+COUNTIF(BG305:BH305,25)+COUNTIF(BK305:BQ305,25)+COUNTIF(BU305:CD305,25)</f>
        <v>0</v>
      </c>
      <c r="AN305" s="7" t="str">
        <f>IF(AM305&gt;=1,"HIGH",IF(AL305&gt;=2,"MEDIUM","LOW"))</f>
        <v>MEDIUM</v>
      </c>
      <c r="AO305" s="7" t="str">
        <f>IF(AND(AM305=1,OR(H305="H",AB305="H"),TEXT(D305,0)&lt;&gt;"4"),"Y","N" )</f>
        <v>N</v>
      </c>
      <c r="AP305" s="7" t="s">
        <v>85</v>
      </c>
      <c r="AQ305" s="7" t="str">
        <f>IF(OR(AP305="Y",AO305="Y"),"MEDIUM",AN305)</f>
        <v>MEDIUM</v>
      </c>
      <c r="AR305" s="57" t="s">
        <v>84</v>
      </c>
      <c r="AS305" s="57" t="s">
        <v>86</v>
      </c>
      <c r="AT305" s="57" t="s">
        <v>85</v>
      </c>
      <c r="AU305" s="57" t="str">
        <f>IF(AND(AR305="H",AS305="S"),"Y",IF(OR(AND(AR305="L",AS305="S",AT305="Y"),AND(AR305="H",AS305="G",AT305="Y")),"Y","N"))</f>
        <v>N</v>
      </c>
      <c r="AW305" s="57" t="str">
        <f>IF(AU305="N",AQ305,IF(AQ305="LOW","MEDIUM","HIGH"))</f>
        <v>MEDIUM</v>
      </c>
      <c r="AX305" s="56">
        <f>INDEX('P-07 HACCP score'!$C$3:$E$7,MATCH(E305,'P-07 HACCP score'!$B$3:$B$7,0),MATCH('D-14 Ernst'!A$2,'P-07 HACCP score'!$C$2:$E$2,0))</f>
        <v>0</v>
      </c>
      <c r="AY305" s="56">
        <f>INDEX('P-07 HACCP score'!$C$3:$E$7,MATCH(F305,'P-07 HACCP score'!$B$3:$B$7,0),MATCH('D-14 Ernst'!B$2,'P-07 HACCP score'!$C$2:$E$2,0))</f>
        <v>0</v>
      </c>
      <c r="AZ305" s="56">
        <f>INDEX('P-07 HACCP score'!$C$3:$E$7,MATCH(G305,'P-07 HACCP score'!$B$3:$B$7,0),MATCH('D-14 Ernst'!C$2,'P-07 HACCP score'!$C$2:$E$2,0))</f>
        <v>0</v>
      </c>
      <c r="BA305" s="56" t="e">
        <f>INDEX('P-07 HACCP score'!$C$3:$E$7,MATCH(H305,'P-07 HACCP score'!$B$3:$B$7,0),MATCH('D-14 Ernst'!D$2,'P-07 HACCP score'!$C$2:$E$2,0))</f>
        <v>#N/A</v>
      </c>
      <c r="BB305" s="61">
        <f>INDEX('P-07 HACCP score'!$C$3:$E$7,MATCH(I305,'P-07 HACCP score'!$B$3:$B$7,0),MATCH('D-14 Ernst'!E$2,'P-07 HACCP score'!$C$2:$E$2,0))</f>
        <v>0</v>
      </c>
      <c r="BC305" s="61">
        <f>INDEX('P-07 HACCP score'!$C$3:$E$7,MATCH(J305,'P-07 HACCP score'!$B$3:$B$7,0),MATCH('D-14 Ernst'!F$2,'P-07 HACCP score'!$C$2:$E$2,0))</f>
        <v>0</v>
      </c>
      <c r="BD305" s="61">
        <f>INDEX('P-07 HACCP score'!$C$3:$E$7,MATCH(K305,'P-07 HACCP score'!$B$3:$B$7,0),MATCH('D-14 Ernst'!G$2,'P-07 HACCP score'!$C$2:$E$2,0))</f>
        <v>0</v>
      </c>
      <c r="BE305" s="61">
        <f>INDEX('P-07 HACCP score'!$C$3:$E$7,MATCH(L305,'P-07 HACCP score'!$B$3:$B$7,0),MATCH('D-14 Ernst'!H$2,'P-07 HACCP score'!$C$2:$E$2,0))</f>
        <v>0</v>
      </c>
      <c r="BF305" s="56">
        <f>INDEX('P-07 HACCP score'!$C$3:$E$7,MATCH(M305,'P-07 HACCP score'!$B$3:$B$7,0),MATCH('D-14 Ernst'!I$2,'P-07 HACCP score'!$C$2:$E$2,0))</f>
        <v>0</v>
      </c>
      <c r="BG305" s="56">
        <f>INDEX('P-07 HACCP score'!$C$3:$E$7,MATCH(N305,'P-07 HACCP score'!$B$3:$B$7,0),MATCH('D-14 Ernst'!J$2,'P-07 HACCP score'!$C$2:$E$2,0))</f>
        <v>0</v>
      </c>
      <c r="BH305" s="56">
        <f>INDEX('P-07 HACCP score'!$C$3:$E$7,MATCH(O305,'P-07 HACCP score'!$B$3:$B$7,0),MATCH('D-14 Ernst'!K$2,'P-07 HACCP score'!$C$2:$E$2,0))</f>
        <v>9</v>
      </c>
      <c r="BI305" s="62">
        <f>INDEX('P-07 HACCP score'!$C$3:$E$7,MATCH(P305,'P-07 HACCP score'!$B$3:$B$7,0),MATCH('D-14 Ernst'!L$2,'P-07 HACCP score'!$C$2:$E$2,0))</f>
        <v>9</v>
      </c>
      <c r="BJ305" s="62">
        <f>INDEX('P-07 HACCP score'!$C$3:$E$7,MATCH(Q305,'P-07 HACCP score'!$B$3:$B$7,0),MATCH('D-14 Ernst'!M$2,'P-07 HACCP score'!$C$2:$E$2,0))</f>
        <v>9</v>
      </c>
      <c r="BK305" s="56">
        <f>INDEX('P-07 HACCP score'!$C$3:$E$7,MATCH(R305,'P-07 HACCP score'!$B$3:$B$7,0),MATCH('D-14 Ernst'!N$2,'P-07 HACCP score'!$C$2:$E$2,0))</f>
        <v>5</v>
      </c>
      <c r="BL305" s="56">
        <f>INDEX('P-07 HACCP score'!$C$3:$E$7,MATCH(S305,'P-07 HACCP score'!$B$3:$B$7,0),MATCH('D-14 Ernst'!O$2,'P-07 HACCP score'!$C$2:$E$2,0))</f>
        <v>0</v>
      </c>
      <c r="BM305" s="56">
        <f>INDEX('P-07 HACCP score'!$C$3:$E$7,MATCH(T305,'P-07 HACCP score'!$B$3:$B$7,0),MATCH('D-14 Ernst'!P$2,'P-07 HACCP score'!$C$2:$E$2,0))</f>
        <v>1.5</v>
      </c>
      <c r="BN305" s="56">
        <f>INDEX('P-07 HACCP score'!$C$3:$E$7,MATCH(U305,'P-07 HACCP score'!$B$3:$B$7,0),MATCH('D-14 Ernst'!Q$2,'P-07 HACCP score'!$C$2:$E$2,0))</f>
        <v>0</v>
      </c>
      <c r="BO305" s="56">
        <f>INDEX('P-07 HACCP score'!$C$3:$E$7,MATCH(V305,'P-07 HACCP score'!$B$3:$B$7,0),MATCH('D-14 Ernst'!R$2,'P-07 HACCP score'!$C$2:$E$2,0))</f>
        <v>0</v>
      </c>
      <c r="BP305" s="56">
        <f>INDEX('P-07 HACCP score'!$C$3:$E$7,MATCH(W305,'P-07 HACCP score'!$B$3:$B$7,0),MATCH('D-14 Ernst'!S$2,'P-07 HACCP score'!$C$2:$E$2,0))</f>
        <v>0</v>
      </c>
      <c r="BQ305" s="56" t="e">
        <f>INDEX('P-07 HACCP score'!$C$3:$E$7,MATCH(X305,'P-07 HACCP score'!$B$3:$B$7,0),MATCH('D-14 Ernst'!T$2,'P-07 HACCP score'!$C$2:$E$2,0))</f>
        <v>#N/A</v>
      </c>
      <c r="BR305" s="63">
        <f>INDEX('P-07 HACCP score'!$C$3:$E$7,MATCH(Y305,'P-07 HACCP score'!$B$3:$B$7,0),MATCH('D-14 Ernst'!U$2,'P-07 HACCP score'!$C$2:$E$2,0))</f>
        <v>0</v>
      </c>
      <c r="BS305" s="63">
        <f>INDEX('P-07 HACCP score'!$C$3:$E$7,MATCH(Z305,'P-07 HACCP score'!$B$3:$B$7,0),MATCH('D-14 Ernst'!V$2,'P-07 HACCP score'!$C$2:$E$2,0))</f>
        <v>0</v>
      </c>
      <c r="BT305" s="63">
        <f>INDEX('P-07 HACCP score'!$C$3:$E$7,MATCH(AA305,'P-07 HACCP score'!$B$3:$B$7,0),MATCH('D-14 Ernst'!W$2,'P-07 HACCP score'!$C$2:$E$2,0))</f>
        <v>0</v>
      </c>
      <c r="BU305" s="56">
        <f>INDEX('P-07 HACCP score'!$C$3:$E$7,MATCH(AB305,'P-07 HACCP score'!$B$3:$B$7,0),MATCH('D-14 Ernst'!X$2,'P-07 HACCP score'!$C$2:$E$2,0))</f>
        <v>0</v>
      </c>
      <c r="BV305" s="56">
        <f>INDEX('P-07 HACCP score'!$C$3:$E$7,MATCH(AC305,'P-07 HACCP score'!$B$3:$B$7,0),MATCH('D-14 Ernst'!Y$2,'P-07 HACCP score'!$C$2:$E$2,0))</f>
        <v>0</v>
      </c>
      <c r="BW305" s="56">
        <f>INDEX('P-07 HACCP score'!$C$3:$E$7,MATCH(AD305,'P-07 HACCP score'!$B$3:$B$7,0),MATCH('D-14 Ernst'!Z$2,'P-07 HACCP score'!$C$2:$E$2,0))</f>
        <v>0</v>
      </c>
      <c r="BX305" s="56">
        <f>INDEX('P-07 HACCP score'!$C$3:$E$7,MATCH(AE305,'P-07 HACCP score'!$B$3:$B$7,0),MATCH('D-14 Ernst'!AA$2,'P-07 HACCP score'!$C$2:$E$2,0))</f>
        <v>0</v>
      </c>
      <c r="BY305" s="56">
        <f>INDEX('P-07 HACCP score'!$C$3:$E$7,MATCH(AF305,'P-07 HACCP score'!$B$3:$B$7,0),MATCH('D-14 Ernst'!AB$2,'P-07 HACCP score'!$C$2:$E$2,0))</f>
        <v>0</v>
      </c>
      <c r="BZ305" s="56">
        <f>INDEX('P-07 HACCP score'!$C$3:$E$7,MATCH(AG305,'P-07 HACCP score'!$B$3:$B$7,0),MATCH('D-14 Ernst'!AC$2,'P-07 HACCP score'!$C$2:$E$2,0))</f>
        <v>0</v>
      </c>
      <c r="CA305" s="56">
        <f>INDEX('P-07 HACCP score'!$C$3:$E$7,MATCH(AH305,'P-07 HACCP score'!$B$3:$B$7,0),MATCH('D-14 Ernst'!AD$2,'P-07 HACCP score'!$C$2:$E$2,0))</f>
        <v>0</v>
      </c>
      <c r="CB305" s="56">
        <f>INDEX('P-07 HACCP score'!$C$3:$E$7,MATCH(AI305,'P-07 HACCP score'!$B$3:$B$7,0),MATCH('D-14 Ernst'!AE$2,'P-07 HACCP score'!$C$2:$E$2,0))</f>
        <v>0</v>
      </c>
      <c r="CC305" s="56">
        <f>INDEX('P-07 HACCP score'!$C$3:$E$7,MATCH(AJ305,'P-07 HACCP score'!$B$3:$B$7,0),MATCH('D-14 Ernst'!AF$2,'P-07 HACCP score'!$C$2:$E$2,0))</f>
        <v>0</v>
      </c>
      <c r="CD305" s="56">
        <f>INDEX('P-07 HACCP score'!$C$3:$E$7,MATCH(AK305,'P-07 HACCP score'!$B$3:$B$7,0),MATCH('D-14 Ernst'!AG$2,'P-07 HACCP score'!$C$2:$E$2,0))</f>
        <v>0</v>
      </c>
    </row>
    <row r="306" spans="1:82" x14ac:dyDescent="0.3">
      <c r="A306" s="84">
        <v>30221</v>
      </c>
      <c r="B306" s="86" t="s">
        <v>671</v>
      </c>
      <c r="C306" s="89" t="s">
        <v>133</v>
      </c>
      <c r="D306" s="90">
        <v>5</v>
      </c>
      <c r="E306" s="94"/>
      <c r="F306" s="93"/>
      <c r="G306" s="93"/>
      <c r="H306" s="93" t="str">
        <f>IF(COUNTIF(I306:M306,"H"),"H",
IF(COUNTIF(I306:M306,"M"),"M",
IF(COUNTIF(I306:M306,"L"),"L",
IF(COUNTIF(I306:M306,"B"),"B",""))))</f>
        <v/>
      </c>
      <c r="I306" s="95"/>
      <c r="J306" s="95"/>
      <c r="K306" s="95"/>
      <c r="L306" s="95"/>
      <c r="M306" s="95"/>
      <c r="N306" s="93"/>
      <c r="O306" s="93" t="str">
        <f>IF(COUNTIF(P306:Q306,"H"),"H",
IF(COUNTIF(P306:Q306,"M"),"M",
IF(COUNTIF(P306:Q306,"L"),"L",
IF(COUNTIF(P306:Q306,"B"),"B",""))))</f>
        <v>M</v>
      </c>
      <c r="P306" s="87" t="s">
        <v>102</v>
      </c>
      <c r="Q306" s="87" t="s">
        <v>83</v>
      </c>
      <c r="R306" s="84" t="s">
        <v>102</v>
      </c>
      <c r="S306" s="93"/>
      <c r="T306" s="84" t="s">
        <v>84</v>
      </c>
      <c r="U306" s="93"/>
      <c r="V306" s="93"/>
      <c r="W306" s="93"/>
      <c r="X306" s="93" t="str">
        <f>IF(COUNTIF(Y306:AA306,"H"),"H",
IF(COUNTIF(Y306:AA306,"M"),"M",
IF(COUNTIF(Y306:AA306,"L"),"L",
IF(COUNTIF(Y306:AA306,"B"),"B",""))))</f>
        <v/>
      </c>
      <c r="Y306" s="97"/>
      <c r="Z306" s="97"/>
      <c r="AA306" s="97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>
        <f>COUNTIF(AX306:BA306,5)+COUNTIF(BG306:BH306,5)+COUNTIF(BK306:BQ306,5)+COUNTIF(BU306:CD306,5)+COUNTIF(AX306:BA306,9)+COUNTIF(BG306:BH306,9)+COUNTIF(BK306:BQ306,9)+COUNTIF(BU306:CD306,9)</f>
        <v>1</v>
      </c>
      <c r="AM306" s="93">
        <f>COUNTIF(AX306:BA306,15)+COUNTIF(BG306:BH306,15)+COUNTIF(BK306:BQ306,15)+COUNTIF(BU306:CD306,15)+COUNTIF(AX306:BA306,25)+COUNTIF(BG306:BH306,25)+COUNTIF(BK306:BQ306,25)+COUNTIF(BU306:CD306,25)</f>
        <v>1</v>
      </c>
      <c r="AN306" s="93" t="str">
        <f>IF(AM306&gt;=1,"HIGH",IF(AL306&gt;=2,"MEDIUM","LOW"))</f>
        <v>HIGH</v>
      </c>
      <c r="AO306" s="93" t="str">
        <f>IF(AND(AM306=1,OR(H306="H",AB306="H"),TEXT(D306,0)&lt;&gt;"4"),"Y","N" )</f>
        <v>N</v>
      </c>
      <c r="AP306" s="93" t="s">
        <v>85</v>
      </c>
      <c r="AQ306" s="93" t="str">
        <f>IF(OR(AP306="Y",AO306="Y"),"MEDIUM",AN306)</f>
        <v>HIGH</v>
      </c>
      <c r="AR306" s="98"/>
      <c r="AS306" s="98"/>
      <c r="AT306" s="98"/>
      <c r="AU306" s="98" t="str">
        <f>IF(AND(AR306="H",AS306="S"),"Y",IF(OR(AND(AR306="L",AS306="S",AT306="Y"),AND(AR306="H",AS306="G",AT306="Y")),"Y","N"))</f>
        <v>N</v>
      </c>
      <c r="AV306" s="98"/>
      <c r="AW306" s="98" t="str">
        <f>IF(AU306="N",AQ306,IF(AQ306="LOW","MEDIUM","HIGH"))</f>
        <v>HIGH</v>
      </c>
      <c r="AX306" s="99">
        <f>INDEX('P-07 HACCP score'!$C$3:$E$7,MATCH(E306,'P-07 HACCP score'!$B$3:$B$7,0),MATCH('D-14 Ernst'!A$2,'P-07 HACCP score'!$C$2:$E$2,0))</f>
        <v>0</v>
      </c>
      <c r="AY306" s="99">
        <f>INDEX('P-07 HACCP score'!$C$3:$E$7,MATCH(F306,'P-07 HACCP score'!$B$3:$B$7,0),MATCH('D-14 Ernst'!B$2,'P-07 HACCP score'!$C$2:$E$2,0))</f>
        <v>0</v>
      </c>
      <c r="AZ306" s="99">
        <f>INDEX('P-07 HACCP score'!$C$3:$E$7,MATCH(G306,'P-07 HACCP score'!$B$3:$B$7,0),MATCH('D-14 Ernst'!C$2,'P-07 HACCP score'!$C$2:$E$2,0))</f>
        <v>0</v>
      </c>
      <c r="BA306" s="99" t="e">
        <f>INDEX('P-07 HACCP score'!$C$3:$E$7,MATCH(H306,'P-07 HACCP score'!$B$3:$B$7,0),MATCH('D-14 Ernst'!D$2,'P-07 HACCP score'!$C$2:$E$2,0))</f>
        <v>#N/A</v>
      </c>
      <c r="BB306" s="100">
        <f>INDEX('P-07 HACCP score'!$C$3:$E$7,MATCH(I306,'P-07 HACCP score'!$B$3:$B$7,0),MATCH('D-14 Ernst'!E$2,'P-07 HACCP score'!$C$2:$E$2,0))</f>
        <v>0</v>
      </c>
      <c r="BC306" s="100">
        <f>INDEX('P-07 HACCP score'!$C$3:$E$7,MATCH(J306,'P-07 HACCP score'!$B$3:$B$7,0),MATCH('D-14 Ernst'!F$2,'P-07 HACCP score'!$C$2:$E$2,0))</f>
        <v>0</v>
      </c>
      <c r="BD306" s="100">
        <f>INDEX('P-07 HACCP score'!$C$3:$E$7,MATCH(K306,'P-07 HACCP score'!$B$3:$B$7,0),MATCH('D-14 Ernst'!G$2,'P-07 HACCP score'!$C$2:$E$2,0))</f>
        <v>0</v>
      </c>
      <c r="BE306" s="100">
        <f>INDEX('P-07 HACCP score'!$C$3:$E$7,MATCH(L306,'P-07 HACCP score'!$B$3:$B$7,0),MATCH('D-14 Ernst'!H$2,'P-07 HACCP score'!$C$2:$E$2,0))</f>
        <v>0</v>
      </c>
      <c r="BF306" s="99">
        <f>INDEX('P-07 HACCP score'!$C$3:$E$7,MATCH(M306,'P-07 HACCP score'!$B$3:$B$7,0),MATCH('D-14 Ernst'!I$2,'P-07 HACCP score'!$C$2:$E$2,0))</f>
        <v>0</v>
      </c>
      <c r="BG306" s="99">
        <f>INDEX('P-07 HACCP score'!$C$3:$E$7,MATCH(N306,'P-07 HACCP score'!$B$3:$B$7,0),MATCH('D-14 Ernst'!J$2,'P-07 HACCP score'!$C$2:$E$2,0))</f>
        <v>0</v>
      </c>
      <c r="BH306" s="99">
        <f>INDEX('P-07 HACCP score'!$C$3:$E$7,MATCH(O306,'P-07 HACCP score'!$B$3:$B$7,0),MATCH('D-14 Ernst'!K$2,'P-07 HACCP score'!$C$2:$E$2,0))</f>
        <v>9</v>
      </c>
      <c r="BI306" s="101">
        <f>INDEX('P-07 HACCP score'!$C$3:$E$7,MATCH(P306,'P-07 HACCP score'!$B$3:$B$7,0),MATCH('D-14 Ernst'!L$2,'P-07 HACCP score'!$C$2:$E$2,0))</f>
        <v>9</v>
      </c>
      <c r="BJ306" s="101">
        <f>INDEX('P-07 HACCP score'!$C$3:$E$7,MATCH(Q306,'P-07 HACCP score'!$B$3:$B$7,0),MATCH('D-14 Ernst'!M$2,'P-07 HACCP score'!$C$2:$E$2,0))</f>
        <v>1.5</v>
      </c>
      <c r="BK306" s="99">
        <f>INDEX('P-07 HACCP score'!$C$3:$E$7,MATCH(R306,'P-07 HACCP score'!$B$3:$B$7,0),MATCH('D-14 Ernst'!N$2,'P-07 HACCP score'!$C$2:$E$2,0))</f>
        <v>15</v>
      </c>
      <c r="BL306" s="99">
        <f>INDEX('P-07 HACCP score'!$C$3:$E$7,MATCH(S306,'P-07 HACCP score'!$B$3:$B$7,0),MATCH('D-14 Ernst'!O$2,'P-07 HACCP score'!$C$2:$E$2,0))</f>
        <v>0</v>
      </c>
      <c r="BM306" s="99">
        <f>INDEX('P-07 HACCP score'!$C$3:$E$7,MATCH(T306,'P-07 HACCP score'!$B$3:$B$7,0),MATCH('D-14 Ernst'!P$2,'P-07 HACCP score'!$C$2:$E$2,0))</f>
        <v>3</v>
      </c>
      <c r="BN306" s="99">
        <f>INDEX('P-07 HACCP score'!$C$3:$E$7,MATCH(U306,'P-07 HACCP score'!$B$3:$B$7,0),MATCH('D-14 Ernst'!Q$2,'P-07 HACCP score'!$C$2:$E$2,0))</f>
        <v>0</v>
      </c>
      <c r="BO306" s="99">
        <f>INDEX('P-07 HACCP score'!$C$3:$E$7,MATCH(V306,'P-07 HACCP score'!$B$3:$B$7,0),MATCH('D-14 Ernst'!R$2,'P-07 HACCP score'!$C$2:$E$2,0))</f>
        <v>0</v>
      </c>
      <c r="BP306" s="99">
        <f>INDEX('P-07 HACCP score'!$C$3:$E$7,MATCH(W306,'P-07 HACCP score'!$B$3:$B$7,0),MATCH('D-14 Ernst'!S$2,'P-07 HACCP score'!$C$2:$E$2,0))</f>
        <v>0</v>
      </c>
      <c r="BQ306" s="99" t="e">
        <f>INDEX('P-07 HACCP score'!$C$3:$E$7,MATCH(X306,'P-07 HACCP score'!$B$3:$B$7,0),MATCH('D-14 Ernst'!T$2,'P-07 HACCP score'!$C$2:$E$2,0))</f>
        <v>#N/A</v>
      </c>
      <c r="BR306" s="102">
        <f>INDEX('P-07 HACCP score'!$C$3:$E$7,MATCH(Y306,'P-07 HACCP score'!$B$3:$B$7,0),MATCH('D-14 Ernst'!U$2,'P-07 HACCP score'!$C$2:$E$2,0))</f>
        <v>0</v>
      </c>
      <c r="BS306" s="102">
        <f>INDEX('P-07 HACCP score'!$C$3:$E$7,MATCH(Z306,'P-07 HACCP score'!$B$3:$B$7,0),MATCH('D-14 Ernst'!V$2,'P-07 HACCP score'!$C$2:$E$2,0))</f>
        <v>0</v>
      </c>
      <c r="BT306" s="102">
        <f>INDEX('P-07 HACCP score'!$C$3:$E$7,MATCH(AA306,'P-07 HACCP score'!$B$3:$B$7,0),MATCH('D-14 Ernst'!W$2,'P-07 HACCP score'!$C$2:$E$2,0))</f>
        <v>0</v>
      </c>
      <c r="BU306" s="99">
        <f>INDEX('P-07 HACCP score'!$C$3:$E$7,MATCH(AB306,'P-07 HACCP score'!$B$3:$B$7,0),MATCH('D-14 Ernst'!X$2,'P-07 HACCP score'!$C$2:$E$2,0))</f>
        <v>0</v>
      </c>
      <c r="BV306" s="99">
        <f>INDEX('P-07 HACCP score'!$C$3:$E$7,MATCH(AC306,'P-07 HACCP score'!$B$3:$B$7,0),MATCH('D-14 Ernst'!Y$2,'P-07 HACCP score'!$C$2:$E$2,0))</f>
        <v>0</v>
      </c>
      <c r="BW306" s="99">
        <f>INDEX('P-07 HACCP score'!$C$3:$E$7,MATCH(AD306,'P-07 HACCP score'!$B$3:$B$7,0),MATCH('D-14 Ernst'!Z$2,'P-07 HACCP score'!$C$2:$E$2,0))</f>
        <v>0</v>
      </c>
      <c r="BX306" s="99">
        <f>INDEX('P-07 HACCP score'!$C$3:$E$7,MATCH(AE306,'P-07 HACCP score'!$B$3:$B$7,0),MATCH('D-14 Ernst'!AA$2,'P-07 HACCP score'!$C$2:$E$2,0))</f>
        <v>0</v>
      </c>
      <c r="BY306" s="99">
        <f>INDEX('P-07 HACCP score'!$C$3:$E$7,MATCH(AF306,'P-07 HACCP score'!$B$3:$B$7,0),MATCH('D-14 Ernst'!AB$2,'P-07 HACCP score'!$C$2:$E$2,0))</f>
        <v>0</v>
      </c>
      <c r="BZ306" s="99">
        <f>INDEX('P-07 HACCP score'!$C$3:$E$7,MATCH(AG306,'P-07 HACCP score'!$B$3:$B$7,0),MATCH('D-14 Ernst'!AC$2,'P-07 HACCP score'!$C$2:$E$2,0))</f>
        <v>0</v>
      </c>
      <c r="CA306" s="99">
        <f>INDEX('P-07 HACCP score'!$C$3:$E$7,MATCH(AH306,'P-07 HACCP score'!$B$3:$B$7,0),MATCH('D-14 Ernst'!AD$2,'P-07 HACCP score'!$C$2:$E$2,0))</f>
        <v>0</v>
      </c>
      <c r="CB306" s="99">
        <f>INDEX('P-07 HACCP score'!$C$3:$E$7,MATCH(AI306,'P-07 HACCP score'!$B$3:$B$7,0),MATCH('D-14 Ernst'!AE$2,'P-07 HACCP score'!$C$2:$E$2,0))</f>
        <v>0</v>
      </c>
      <c r="CC306" s="99">
        <f>INDEX('P-07 HACCP score'!$C$3:$E$7,MATCH(AJ306,'P-07 HACCP score'!$B$3:$B$7,0),MATCH('D-14 Ernst'!AF$2,'P-07 HACCP score'!$C$2:$E$2,0))</f>
        <v>0</v>
      </c>
      <c r="CD306" s="56">
        <f>INDEX('P-07 HACCP score'!$C$3:$E$7,MATCH(AK306,'P-07 HACCP score'!$B$3:$B$7,0),MATCH('D-14 Ernst'!AG$2,'P-07 HACCP score'!$C$2:$E$2,0))</f>
        <v>0</v>
      </c>
    </row>
    <row r="307" spans="1:82" x14ac:dyDescent="0.3">
      <c r="A307" s="48">
        <v>51181</v>
      </c>
      <c r="B307" s="49" t="s">
        <v>408</v>
      </c>
      <c r="C307" s="45" t="s">
        <v>140</v>
      </c>
      <c r="D307" s="39">
        <v>2</v>
      </c>
      <c r="E307" s="32" t="s">
        <v>83</v>
      </c>
      <c r="F307" s="7"/>
      <c r="G307" s="7"/>
      <c r="H307" s="7" t="str">
        <f>IF(COUNTIF(I307:M307,"H"),"H",
IF(COUNTIF(I307:M307,"M"),"M",
IF(COUNTIF(I307:M307,"L"),"L",
IF(COUNTIF(I307:M307,"B"),"B",""))))</f>
        <v/>
      </c>
      <c r="I307" s="10"/>
      <c r="J307" s="10"/>
      <c r="K307" s="10"/>
      <c r="L307" s="10"/>
      <c r="M307" s="10"/>
      <c r="N307" s="7"/>
      <c r="O307" s="7" t="str">
        <f>IF(COUNTIF(P307:Q307,"H"),"H",
IF(COUNTIF(P307:Q307,"M"),"M",
IF(COUNTIF(P307:Q307,"L"),"L",
IF(COUNTIF(P307:Q307,"B"),"B",""))))</f>
        <v/>
      </c>
      <c r="P307" s="12"/>
      <c r="Q307" s="12"/>
      <c r="R307" s="7"/>
      <c r="S307" s="7"/>
      <c r="T307" s="7"/>
      <c r="U307" s="7"/>
      <c r="V307" s="7"/>
      <c r="W307" s="7"/>
      <c r="X307" s="7" t="str">
        <f>IF(COUNTIF(Y307:AA307,"H"),"H",
IF(COUNTIF(Y307:AA307,"M"),"M",
IF(COUNTIF(Y307:AA307,"L"),"L",
IF(COUNTIF(Y307:AA307,"B"),"B",""))))</f>
        <v/>
      </c>
      <c r="Y307" s="25"/>
      <c r="Z307" s="25"/>
      <c r="AA307" s="25"/>
      <c r="AB307" s="7"/>
      <c r="AC307" s="7"/>
      <c r="AD307" s="7"/>
      <c r="AE307" s="7"/>
      <c r="AF307" s="7"/>
      <c r="AG307" s="7"/>
      <c r="AH307" s="30" t="s">
        <v>102</v>
      </c>
      <c r="AI307" s="7"/>
      <c r="AJ307" s="7"/>
      <c r="AK307" s="7"/>
      <c r="AL307" s="7">
        <f>COUNTIF(AX307:BA307,5)+COUNTIF(BG307:BH307,5)+COUNTIF(BK307:BQ307,5)+COUNTIF(BU307:CD307,5)+COUNTIF(AX307:BA307,9)+COUNTIF(BG307:BH307,9)+COUNTIF(BK307:BQ307,9)+COUNTIF(BU307:CD307,9)</f>
        <v>1</v>
      </c>
      <c r="AM307" s="7">
        <f>COUNTIF(AX307:BA307,15)+COUNTIF(BG307:BH307,15)+COUNTIF(BK307:BQ307,15)+COUNTIF(BU307:CD307,15)+COUNTIF(AX307:BA307,25)+COUNTIF(BG307:BH307,25)+COUNTIF(BK307:BQ307,25)+COUNTIF(BU307:CD307,25)</f>
        <v>0</v>
      </c>
      <c r="AN307" s="7" t="str">
        <f>IF(AM307&gt;=1,"HIGH",IF(AL307&gt;=2,"MEDIUM","LOW"))</f>
        <v>LOW</v>
      </c>
      <c r="AO307" s="7" t="str">
        <f>IF(AND(AM307=1,OR(H307="H",AB307="H"),TEXT(D307,0)&lt;&gt;"4"),"Y","N" )</f>
        <v>N</v>
      </c>
      <c r="AP307" s="7" t="s">
        <v>85</v>
      </c>
      <c r="AQ307" s="7" t="str">
        <f>IF(OR(AP307="Y",AO307="Y"),"MEDIUM",AN307)</f>
        <v>LOW</v>
      </c>
      <c r="AR307" s="57" t="s">
        <v>84</v>
      </c>
      <c r="AS307" s="57" t="s">
        <v>85</v>
      </c>
      <c r="AT307" s="57" t="s">
        <v>85</v>
      </c>
      <c r="AU307" s="57" t="str">
        <f>IF(AND(AR307="H",AS307="S"),"Y",IF(OR(AND(AR307="L",AS307="S",AT307="Y"),AND(AR307="H",AS307="G",AT307="Y")),"Y","N"))</f>
        <v>N</v>
      </c>
      <c r="AW307" s="57" t="str">
        <f>IF(AU307="N",AQ307,IF(AQ307="LOW","MEDIUM","HIGH"))</f>
        <v>LOW</v>
      </c>
      <c r="AX307" s="56">
        <f>INDEX('P-07 HACCP score'!$C$3:$E$7,MATCH(E307,'P-07 HACCP score'!$B$3:$B$7,0),MATCH('D-14 Ernst'!A$2,'P-07 HACCP score'!$C$2:$E$2,0))</f>
        <v>1.5</v>
      </c>
      <c r="AY307" s="56">
        <f>INDEX('P-07 HACCP score'!$C$3:$E$7,MATCH(F307,'P-07 HACCP score'!$B$3:$B$7,0),MATCH('D-14 Ernst'!B$2,'P-07 HACCP score'!$C$2:$E$2,0))</f>
        <v>0</v>
      </c>
      <c r="AZ307" s="56">
        <f>INDEX('P-07 HACCP score'!$C$3:$E$7,MATCH(G307,'P-07 HACCP score'!$B$3:$B$7,0),MATCH('D-14 Ernst'!C$2,'P-07 HACCP score'!$C$2:$E$2,0))</f>
        <v>0</v>
      </c>
      <c r="BA307" s="56" t="e">
        <f>INDEX('P-07 HACCP score'!$C$3:$E$7,MATCH(H307,'P-07 HACCP score'!$B$3:$B$7,0),MATCH('D-14 Ernst'!D$2,'P-07 HACCP score'!$C$2:$E$2,0))</f>
        <v>#N/A</v>
      </c>
      <c r="BB307" s="61">
        <f>INDEX('P-07 HACCP score'!$C$3:$E$7,MATCH(I307,'P-07 HACCP score'!$B$3:$B$7,0),MATCH('D-14 Ernst'!E$2,'P-07 HACCP score'!$C$2:$E$2,0))</f>
        <v>0</v>
      </c>
      <c r="BC307" s="61">
        <f>INDEX('P-07 HACCP score'!$C$3:$E$7,MATCH(J307,'P-07 HACCP score'!$B$3:$B$7,0),MATCH('D-14 Ernst'!F$2,'P-07 HACCP score'!$C$2:$E$2,0))</f>
        <v>0</v>
      </c>
      <c r="BD307" s="61">
        <f>INDEX('P-07 HACCP score'!$C$3:$E$7,MATCH(K307,'P-07 HACCP score'!$B$3:$B$7,0),MATCH('D-14 Ernst'!G$2,'P-07 HACCP score'!$C$2:$E$2,0))</f>
        <v>0</v>
      </c>
      <c r="BE307" s="61">
        <f>INDEX('P-07 HACCP score'!$C$3:$E$7,MATCH(L307,'P-07 HACCP score'!$B$3:$B$7,0),MATCH('D-14 Ernst'!H$2,'P-07 HACCP score'!$C$2:$E$2,0))</f>
        <v>0</v>
      </c>
      <c r="BF307" s="56">
        <f>INDEX('P-07 HACCP score'!$C$3:$E$7,MATCH(M307,'P-07 HACCP score'!$B$3:$B$7,0),MATCH('D-14 Ernst'!I$2,'P-07 HACCP score'!$C$2:$E$2,0))</f>
        <v>0</v>
      </c>
      <c r="BG307" s="56">
        <f>INDEX('P-07 HACCP score'!$C$3:$E$7,MATCH(N307,'P-07 HACCP score'!$B$3:$B$7,0),MATCH('D-14 Ernst'!J$2,'P-07 HACCP score'!$C$2:$E$2,0))</f>
        <v>0</v>
      </c>
      <c r="BH307" s="56" t="e">
        <f>INDEX('P-07 HACCP score'!$C$3:$E$7,MATCH(O307,'P-07 HACCP score'!$B$3:$B$7,0),MATCH('D-14 Ernst'!K$2,'P-07 HACCP score'!$C$2:$E$2,0))</f>
        <v>#N/A</v>
      </c>
      <c r="BI307" s="62">
        <f>INDEX('P-07 HACCP score'!$C$3:$E$7,MATCH(P307,'P-07 HACCP score'!$B$3:$B$7,0),MATCH('D-14 Ernst'!L$2,'P-07 HACCP score'!$C$2:$E$2,0))</f>
        <v>0</v>
      </c>
      <c r="BJ307" s="62">
        <f>INDEX('P-07 HACCP score'!$C$3:$E$7,MATCH(Q307,'P-07 HACCP score'!$B$3:$B$7,0),MATCH('D-14 Ernst'!M$2,'P-07 HACCP score'!$C$2:$E$2,0))</f>
        <v>0</v>
      </c>
      <c r="BK307" s="56">
        <f>INDEX('P-07 HACCP score'!$C$3:$E$7,MATCH(R307,'P-07 HACCP score'!$B$3:$B$7,0),MATCH('D-14 Ernst'!N$2,'P-07 HACCP score'!$C$2:$E$2,0))</f>
        <v>0</v>
      </c>
      <c r="BL307" s="56">
        <f>INDEX('P-07 HACCP score'!$C$3:$E$7,MATCH(S307,'P-07 HACCP score'!$B$3:$B$7,0),MATCH('D-14 Ernst'!O$2,'P-07 HACCP score'!$C$2:$E$2,0))</f>
        <v>0</v>
      </c>
      <c r="BM307" s="56">
        <f>INDEX('P-07 HACCP score'!$C$3:$E$7,MATCH(T307,'P-07 HACCP score'!$B$3:$B$7,0),MATCH('D-14 Ernst'!P$2,'P-07 HACCP score'!$C$2:$E$2,0))</f>
        <v>0</v>
      </c>
      <c r="BN307" s="56">
        <f>INDEX('P-07 HACCP score'!$C$3:$E$7,MATCH(U307,'P-07 HACCP score'!$B$3:$B$7,0),MATCH('D-14 Ernst'!Q$2,'P-07 HACCP score'!$C$2:$E$2,0))</f>
        <v>0</v>
      </c>
      <c r="BO307" s="56">
        <f>INDEX('P-07 HACCP score'!$C$3:$E$7,MATCH(V307,'P-07 HACCP score'!$B$3:$B$7,0),MATCH('D-14 Ernst'!R$2,'P-07 HACCP score'!$C$2:$E$2,0))</f>
        <v>0</v>
      </c>
      <c r="BP307" s="56">
        <f>INDEX('P-07 HACCP score'!$C$3:$E$7,MATCH(W307,'P-07 HACCP score'!$B$3:$B$7,0),MATCH('D-14 Ernst'!S$2,'P-07 HACCP score'!$C$2:$E$2,0))</f>
        <v>0</v>
      </c>
      <c r="BQ307" s="56" t="e">
        <f>INDEX('P-07 HACCP score'!$C$3:$E$7,MATCH(X307,'P-07 HACCP score'!$B$3:$B$7,0),MATCH('D-14 Ernst'!T$2,'P-07 HACCP score'!$C$2:$E$2,0))</f>
        <v>#N/A</v>
      </c>
      <c r="BR307" s="63">
        <f>INDEX('P-07 HACCP score'!$C$3:$E$7,MATCH(Y307,'P-07 HACCP score'!$B$3:$B$7,0),MATCH('D-14 Ernst'!U$2,'P-07 HACCP score'!$C$2:$E$2,0))</f>
        <v>0</v>
      </c>
      <c r="BS307" s="63">
        <f>INDEX('P-07 HACCP score'!$C$3:$E$7,MATCH(Z307,'P-07 HACCP score'!$B$3:$B$7,0),MATCH('D-14 Ernst'!V$2,'P-07 HACCP score'!$C$2:$E$2,0))</f>
        <v>0</v>
      </c>
      <c r="BT307" s="63">
        <f>INDEX('P-07 HACCP score'!$C$3:$E$7,MATCH(AA307,'P-07 HACCP score'!$B$3:$B$7,0),MATCH('D-14 Ernst'!W$2,'P-07 HACCP score'!$C$2:$E$2,0))</f>
        <v>0</v>
      </c>
      <c r="BU307" s="56">
        <f>INDEX('P-07 HACCP score'!$C$3:$E$7,MATCH(AB307,'P-07 HACCP score'!$B$3:$B$7,0),MATCH('D-14 Ernst'!X$2,'P-07 HACCP score'!$C$2:$E$2,0))</f>
        <v>0</v>
      </c>
      <c r="BV307" s="56">
        <f>INDEX('P-07 HACCP score'!$C$3:$E$7,MATCH(AC307,'P-07 HACCP score'!$B$3:$B$7,0),MATCH('D-14 Ernst'!Y$2,'P-07 HACCP score'!$C$2:$E$2,0))</f>
        <v>0</v>
      </c>
      <c r="BW307" s="56">
        <f>INDEX('P-07 HACCP score'!$C$3:$E$7,MATCH(AD307,'P-07 HACCP score'!$B$3:$B$7,0),MATCH('D-14 Ernst'!Z$2,'P-07 HACCP score'!$C$2:$E$2,0))</f>
        <v>0</v>
      </c>
      <c r="BX307" s="56">
        <f>INDEX('P-07 HACCP score'!$C$3:$E$7,MATCH(AE307,'P-07 HACCP score'!$B$3:$B$7,0),MATCH('D-14 Ernst'!AA$2,'P-07 HACCP score'!$C$2:$E$2,0))</f>
        <v>0</v>
      </c>
      <c r="BY307" s="56">
        <f>INDEX('P-07 HACCP score'!$C$3:$E$7,MATCH(AF307,'P-07 HACCP score'!$B$3:$B$7,0),MATCH('D-14 Ernst'!AB$2,'P-07 HACCP score'!$C$2:$E$2,0))</f>
        <v>0</v>
      </c>
      <c r="BZ307" s="56">
        <f>INDEX('P-07 HACCP score'!$C$3:$E$7,MATCH(AG307,'P-07 HACCP score'!$B$3:$B$7,0),MATCH('D-14 Ernst'!AC$2,'P-07 HACCP score'!$C$2:$E$2,0))</f>
        <v>0</v>
      </c>
      <c r="CA307" s="56">
        <f>INDEX('P-07 HACCP score'!$C$3:$E$7,MATCH(AH307,'P-07 HACCP score'!$B$3:$B$7,0),MATCH('D-14 Ernst'!AD$2,'P-07 HACCP score'!$C$2:$E$2,0))</f>
        <v>9</v>
      </c>
      <c r="CB307" s="56">
        <f>INDEX('P-07 HACCP score'!$C$3:$E$7,MATCH(AI307,'P-07 HACCP score'!$B$3:$B$7,0),MATCH('D-14 Ernst'!AE$2,'P-07 HACCP score'!$C$2:$E$2,0))</f>
        <v>0</v>
      </c>
      <c r="CC307" s="56">
        <f>INDEX('P-07 HACCP score'!$C$3:$E$7,MATCH(AJ307,'P-07 HACCP score'!$B$3:$B$7,0),MATCH('D-14 Ernst'!AF$2,'P-07 HACCP score'!$C$2:$E$2,0))</f>
        <v>0</v>
      </c>
      <c r="CD307" s="56">
        <f>INDEX('P-07 HACCP score'!$C$3:$E$7,MATCH(AK307,'P-07 HACCP score'!$B$3:$B$7,0),MATCH('D-14 Ernst'!AG$2,'P-07 HACCP score'!$C$2:$E$2,0))</f>
        <v>0</v>
      </c>
    </row>
    <row r="308" spans="1:82" x14ac:dyDescent="0.3">
      <c r="A308" s="48">
        <v>51180</v>
      </c>
      <c r="B308" s="49" t="s">
        <v>409</v>
      </c>
      <c r="C308" s="45" t="s">
        <v>140</v>
      </c>
      <c r="D308" s="39">
        <v>2</v>
      </c>
      <c r="E308" s="32" t="s">
        <v>83</v>
      </c>
      <c r="F308" s="7"/>
      <c r="G308" s="7"/>
      <c r="H308" s="7" t="str">
        <f>IF(COUNTIF(I308:M308,"H"),"H",
IF(COUNTIF(I308:M308,"M"),"M",
IF(COUNTIF(I308:M308,"L"),"L",
IF(COUNTIF(I308:M308,"B"),"B",""))))</f>
        <v/>
      </c>
      <c r="I308" s="10"/>
      <c r="J308" s="10"/>
      <c r="K308" s="10"/>
      <c r="L308" s="10"/>
      <c r="M308" s="10"/>
      <c r="N308" s="7"/>
      <c r="O308" s="7" t="str">
        <f>IF(COUNTIF(P308:Q308,"H"),"H",
IF(COUNTIF(P308:Q308,"M"),"M",
IF(COUNTIF(P308:Q308,"L"),"L",
IF(COUNTIF(P308:Q308,"B"),"B",""))))</f>
        <v/>
      </c>
      <c r="P308" s="12"/>
      <c r="Q308" s="12"/>
      <c r="R308" s="7"/>
      <c r="S308" s="7"/>
      <c r="T308" s="7"/>
      <c r="U308" s="7"/>
      <c r="V308" s="7"/>
      <c r="W308" s="7"/>
      <c r="X308" s="7" t="str">
        <f>IF(COUNTIF(Y308:AA308,"H"),"H",
IF(COUNTIF(Y308:AA308,"M"),"M",
IF(COUNTIF(Y308:AA308,"L"),"L",
IF(COUNTIF(Y308:AA308,"B"),"B",""))))</f>
        <v/>
      </c>
      <c r="Y308" s="25"/>
      <c r="Z308" s="25"/>
      <c r="AA308" s="25"/>
      <c r="AB308" s="7"/>
      <c r="AC308" s="7"/>
      <c r="AD308" s="7"/>
      <c r="AE308" s="7"/>
      <c r="AF308" s="7"/>
      <c r="AG308" s="7"/>
      <c r="AH308" s="30" t="s">
        <v>102</v>
      </c>
      <c r="AI308" s="7"/>
      <c r="AJ308" s="7"/>
      <c r="AK308" s="7"/>
      <c r="AL308" s="7">
        <f>COUNTIF(AX308:BA308,5)+COUNTIF(BG308:BH308,5)+COUNTIF(BK308:BQ308,5)+COUNTIF(BU308:CD308,5)+COUNTIF(AX308:BA308,9)+COUNTIF(BG308:BH308,9)+COUNTIF(BK308:BQ308,9)+COUNTIF(BU308:CD308,9)</f>
        <v>1</v>
      </c>
      <c r="AM308" s="7">
        <f>COUNTIF(AX308:BA308,15)+COUNTIF(BG308:BH308,15)+COUNTIF(BK308:BQ308,15)+COUNTIF(BU308:CD308,15)+COUNTIF(AX308:BA308,25)+COUNTIF(BG308:BH308,25)+COUNTIF(BK308:BQ308,25)+COUNTIF(BU308:CD308,25)</f>
        <v>0</v>
      </c>
      <c r="AN308" s="7" t="str">
        <f>IF(AM308&gt;=1,"HIGH",IF(AL308&gt;=2,"MEDIUM","LOW"))</f>
        <v>LOW</v>
      </c>
      <c r="AO308" s="7" t="str">
        <f>IF(AND(AM308=1,OR(H308="H",AB308="H"),TEXT(D308,0)&lt;&gt;"4"),"Y","N" )</f>
        <v>N</v>
      </c>
      <c r="AP308" s="7" t="s">
        <v>85</v>
      </c>
      <c r="AQ308" s="7" t="str">
        <f>IF(OR(AP308="Y",AO308="Y"),"MEDIUM",AN308)</f>
        <v>LOW</v>
      </c>
      <c r="AR308" s="57" t="s">
        <v>84</v>
      </c>
      <c r="AS308" s="57" t="s">
        <v>85</v>
      </c>
      <c r="AT308" s="57" t="s">
        <v>85</v>
      </c>
      <c r="AU308" s="57" t="str">
        <f>IF(AND(AR308="H",AS308="S"),"Y",IF(OR(AND(AR308="L",AS308="S",AT308="Y"),AND(AR308="H",AS308="G",AT308="Y")),"Y","N"))</f>
        <v>N</v>
      </c>
      <c r="AW308" s="57" t="str">
        <f>IF(AU308="N",AQ308,IF(AQ308="LOW","MEDIUM","HIGH"))</f>
        <v>LOW</v>
      </c>
      <c r="AX308" s="56">
        <f>INDEX('P-07 HACCP score'!$C$3:$E$7,MATCH(E308,'P-07 HACCP score'!$B$3:$B$7,0),MATCH('D-14 Ernst'!A$2,'P-07 HACCP score'!$C$2:$E$2,0))</f>
        <v>1.5</v>
      </c>
      <c r="AY308" s="56">
        <f>INDEX('P-07 HACCP score'!$C$3:$E$7,MATCH(F308,'P-07 HACCP score'!$B$3:$B$7,0),MATCH('D-14 Ernst'!B$2,'P-07 HACCP score'!$C$2:$E$2,0))</f>
        <v>0</v>
      </c>
      <c r="AZ308" s="56">
        <f>INDEX('P-07 HACCP score'!$C$3:$E$7,MATCH(G308,'P-07 HACCP score'!$B$3:$B$7,0),MATCH('D-14 Ernst'!C$2,'P-07 HACCP score'!$C$2:$E$2,0))</f>
        <v>0</v>
      </c>
      <c r="BA308" s="56" t="e">
        <f>INDEX('P-07 HACCP score'!$C$3:$E$7,MATCH(H308,'P-07 HACCP score'!$B$3:$B$7,0),MATCH('D-14 Ernst'!D$2,'P-07 HACCP score'!$C$2:$E$2,0))</f>
        <v>#N/A</v>
      </c>
      <c r="BB308" s="61">
        <f>INDEX('P-07 HACCP score'!$C$3:$E$7,MATCH(I308,'P-07 HACCP score'!$B$3:$B$7,0),MATCH('D-14 Ernst'!E$2,'P-07 HACCP score'!$C$2:$E$2,0))</f>
        <v>0</v>
      </c>
      <c r="BC308" s="61">
        <f>INDEX('P-07 HACCP score'!$C$3:$E$7,MATCH(J308,'P-07 HACCP score'!$B$3:$B$7,0),MATCH('D-14 Ernst'!F$2,'P-07 HACCP score'!$C$2:$E$2,0))</f>
        <v>0</v>
      </c>
      <c r="BD308" s="61">
        <f>INDEX('P-07 HACCP score'!$C$3:$E$7,MATCH(K308,'P-07 HACCP score'!$B$3:$B$7,0),MATCH('D-14 Ernst'!G$2,'P-07 HACCP score'!$C$2:$E$2,0))</f>
        <v>0</v>
      </c>
      <c r="BE308" s="61">
        <f>INDEX('P-07 HACCP score'!$C$3:$E$7,MATCH(L308,'P-07 HACCP score'!$B$3:$B$7,0),MATCH('D-14 Ernst'!H$2,'P-07 HACCP score'!$C$2:$E$2,0))</f>
        <v>0</v>
      </c>
      <c r="BF308" s="56">
        <f>INDEX('P-07 HACCP score'!$C$3:$E$7,MATCH(M308,'P-07 HACCP score'!$B$3:$B$7,0),MATCH('D-14 Ernst'!I$2,'P-07 HACCP score'!$C$2:$E$2,0))</f>
        <v>0</v>
      </c>
      <c r="BG308" s="56">
        <f>INDEX('P-07 HACCP score'!$C$3:$E$7,MATCH(N308,'P-07 HACCP score'!$B$3:$B$7,0),MATCH('D-14 Ernst'!J$2,'P-07 HACCP score'!$C$2:$E$2,0))</f>
        <v>0</v>
      </c>
      <c r="BH308" s="56" t="e">
        <f>INDEX('P-07 HACCP score'!$C$3:$E$7,MATCH(O308,'P-07 HACCP score'!$B$3:$B$7,0),MATCH('D-14 Ernst'!K$2,'P-07 HACCP score'!$C$2:$E$2,0))</f>
        <v>#N/A</v>
      </c>
      <c r="BI308" s="62">
        <f>INDEX('P-07 HACCP score'!$C$3:$E$7,MATCH(P308,'P-07 HACCP score'!$B$3:$B$7,0),MATCH('D-14 Ernst'!L$2,'P-07 HACCP score'!$C$2:$E$2,0))</f>
        <v>0</v>
      </c>
      <c r="BJ308" s="62">
        <f>INDEX('P-07 HACCP score'!$C$3:$E$7,MATCH(Q308,'P-07 HACCP score'!$B$3:$B$7,0),MATCH('D-14 Ernst'!M$2,'P-07 HACCP score'!$C$2:$E$2,0))</f>
        <v>0</v>
      </c>
      <c r="BK308" s="56">
        <f>INDEX('P-07 HACCP score'!$C$3:$E$7,MATCH(R308,'P-07 HACCP score'!$B$3:$B$7,0),MATCH('D-14 Ernst'!N$2,'P-07 HACCP score'!$C$2:$E$2,0))</f>
        <v>0</v>
      </c>
      <c r="BL308" s="56">
        <f>INDEX('P-07 HACCP score'!$C$3:$E$7,MATCH(S308,'P-07 HACCP score'!$B$3:$B$7,0),MATCH('D-14 Ernst'!O$2,'P-07 HACCP score'!$C$2:$E$2,0))</f>
        <v>0</v>
      </c>
      <c r="BM308" s="56">
        <f>INDEX('P-07 HACCP score'!$C$3:$E$7,MATCH(T308,'P-07 HACCP score'!$B$3:$B$7,0),MATCH('D-14 Ernst'!P$2,'P-07 HACCP score'!$C$2:$E$2,0))</f>
        <v>0</v>
      </c>
      <c r="BN308" s="56">
        <f>INDEX('P-07 HACCP score'!$C$3:$E$7,MATCH(U308,'P-07 HACCP score'!$B$3:$B$7,0),MATCH('D-14 Ernst'!Q$2,'P-07 HACCP score'!$C$2:$E$2,0))</f>
        <v>0</v>
      </c>
      <c r="BO308" s="56">
        <f>INDEX('P-07 HACCP score'!$C$3:$E$7,MATCH(V308,'P-07 HACCP score'!$B$3:$B$7,0),MATCH('D-14 Ernst'!R$2,'P-07 HACCP score'!$C$2:$E$2,0))</f>
        <v>0</v>
      </c>
      <c r="BP308" s="56">
        <f>INDEX('P-07 HACCP score'!$C$3:$E$7,MATCH(W308,'P-07 HACCP score'!$B$3:$B$7,0),MATCH('D-14 Ernst'!S$2,'P-07 HACCP score'!$C$2:$E$2,0))</f>
        <v>0</v>
      </c>
      <c r="BQ308" s="56" t="e">
        <f>INDEX('P-07 HACCP score'!$C$3:$E$7,MATCH(X308,'P-07 HACCP score'!$B$3:$B$7,0),MATCH('D-14 Ernst'!T$2,'P-07 HACCP score'!$C$2:$E$2,0))</f>
        <v>#N/A</v>
      </c>
      <c r="BR308" s="63">
        <f>INDEX('P-07 HACCP score'!$C$3:$E$7,MATCH(Y308,'P-07 HACCP score'!$B$3:$B$7,0),MATCH('D-14 Ernst'!U$2,'P-07 HACCP score'!$C$2:$E$2,0))</f>
        <v>0</v>
      </c>
      <c r="BS308" s="63">
        <f>INDEX('P-07 HACCP score'!$C$3:$E$7,MATCH(Z308,'P-07 HACCP score'!$B$3:$B$7,0),MATCH('D-14 Ernst'!V$2,'P-07 HACCP score'!$C$2:$E$2,0))</f>
        <v>0</v>
      </c>
      <c r="BT308" s="63">
        <f>INDEX('P-07 HACCP score'!$C$3:$E$7,MATCH(AA308,'P-07 HACCP score'!$B$3:$B$7,0),MATCH('D-14 Ernst'!W$2,'P-07 HACCP score'!$C$2:$E$2,0))</f>
        <v>0</v>
      </c>
      <c r="BU308" s="56">
        <f>INDEX('P-07 HACCP score'!$C$3:$E$7,MATCH(AB308,'P-07 HACCP score'!$B$3:$B$7,0),MATCH('D-14 Ernst'!X$2,'P-07 HACCP score'!$C$2:$E$2,0))</f>
        <v>0</v>
      </c>
      <c r="BV308" s="56">
        <f>INDEX('P-07 HACCP score'!$C$3:$E$7,MATCH(AC308,'P-07 HACCP score'!$B$3:$B$7,0),MATCH('D-14 Ernst'!Y$2,'P-07 HACCP score'!$C$2:$E$2,0))</f>
        <v>0</v>
      </c>
      <c r="BW308" s="56">
        <f>INDEX('P-07 HACCP score'!$C$3:$E$7,MATCH(AD308,'P-07 HACCP score'!$B$3:$B$7,0),MATCH('D-14 Ernst'!Z$2,'P-07 HACCP score'!$C$2:$E$2,0))</f>
        <v>0</v>
      </c>
      <c r="BX308" s="56">
        <f>INDEX('P-07 HACCP score'!$C$3:$E$7,MATCH(AE308,'P-07 HACCP score'!$B$3:$B$7,0),MATCH('D-14 Ernst'!AA$2,'P-07 HACCP score'!$C$2:$E$2,0))</f>
        <v>0</v>
      </c>
      <c r="BY308" s="56">
        <f>INDEX('P-07 HACCP score'!$C$3:$E$7,MATCH(AF308,'P-07 HACCP score'!$B$3:$B$7,0),MATCH('D-14 Ernst'!AB$2,'P-07 HACCP score'!$C$2:$E$2,0))</f>
        <v>0</v>
      </c>
      <c r="BZ308" s="56">
        <f>INDEX('P-07 HACCP score'!$C$3:$E$7,MATCH(AG308,'P-07 HACCP score'!$B$3:$B$7,0),MATCH('D-14 Ernst'!AC$2,'P-07 HACCP score'!$C$2:$E$2,0))</f>
        <v>0</v>
      </c>
      <c r="CA308" s="56">
        <f>INDEX('P-07 HACCP score'!$C$3:$E$7,MATCH(AH308,'P-07 HACCP score'!$B$3:$B$7,0),MATCH('D-14 Ernst'!AD$2,'P-07 HACCP score'!$C$2:$E$2,0))</f>
        <v>9</v>
      </c>
      <c r="CB308" s="56">
        <f>INDEX('P-07 HACCP score'!$C$3:$E$7,MATCH(AI308,'P-07 HACCP score'!$B$3:$B$7,0),MATCH('D-14 Ernst'!AE$2,'P-07 HACCP score'!$C$2:$E$2,0))</f>
        <v>0</v>
      </c>
      <c r="CC308" s="56">
        <f>INDEX('P-07 HACCP score'!$C$3:$E$7,MATCH(AJ308,'P-07 HACCP score'!$B$3:$B$7,0),MATCH('D-14 Ernst'!AF$2,'P-07 HACCP score'!$C$2:$E$2,0))</f>
        <v>0</v>
      </c>
      <c r="CD308" s="56">
        <f>INDEX('P-07 HACCP score'!$C$3:$E$7,MATCH(AK308,'P-07 HACCP score'!$B$3:$B$7,0),MATCH('D-14 Ernst'!AG$2,'P-07 HACCP score'!$C$2:$E$2,0))</f>
        <v>0</v>
      </c>
    </row>
    <row r="309" spans="1:82" x14ac:dyDescent="0.3">
      <c r="A309" s="48">
        <v>50390</v>
      </c>
      <c r="B309" s="51" t="s">
        <v>411</v>
      </c>
      <c r="C309" s="46" t="s">
        <v>145</v>
      </c>
      <c r="D309" s="40">
        <v>5</v>
      </c>
      <c r="E309" s="8"/>
      <c r="F309" s="7"/>
      <c r="G309" s="7"/>
      <c r="H309" s="7" t="str">
        <f>IF(COUNTIF(I309:M309,"H"),"H",
IF(COUNTIF(I309:M309,"M"),"M",
IF(COUNTIF(I309:M309,"L"),"L",
IF(COUNTIF(I309:M309,"B"),"B",""))))</f>
        <v/>
      </c>
      <c r="I309" s="10"/>
      <c r="J309" s="10"/>
      <c r="K309" s="10"/>
      <c r="L309" s="10"/>
      <c r="M309" s="10"/>
      <c r="N309" s="7"/>
      <c r="O309" s="7" t="str">
        <f>IF(COUNTIF(P309:Q309,"H"),"H",
IF(COUNTIF(P309:Q309,"M"),"M",
IF(COUNTIF(P309:Q309,"L"),"L",
IF(COUNTIF(P309:Q309,"B"),"B",""))))</f>
        <v>B</v>
      </c>
      <c r="P309" s="12" t="s">
        <v>83</v>
      </c>
      <c r="Q309" s="12"/>
      <c r="R309" s="7"/>
      <c r="S309" s="7"/>
      <c r="T309" s="7"/>
      <c r="U309" s="7"/>
      <c r="V309" s="7"/>
      <c r="W309" s="7"/>
      <c r="X309" s="7" t="str">
        <f>IF(COUNTIF(Y309:AA309,"H"),"H",
IF(COUNTIF(Y309:AA309,"M"),"M",
IF(COUNTIF(Y309:AA309,"L"),"L",
IF(COUNTIF(Y309:AA309,"B"),"B",""))))</f>
        <v/>
      </c>
      <c r="Y309" s="25"/>
      <c r="Z309" s="25"/>
      <c r="AA309" s="25"/>
      <c r="AB309" s="7" t="s">
        <v>84</v>
      </c>
      <c r="AC309" s="7"/>
      <c r="AD309" s="7"/>
      <c r="AE309" s="7"/>
      <c r="AF309" s="30" t="s">
        <v>83</v>
      </c>
      <c r="AG309" s="7"/>
      <c r="AH309" s="7"/>
      <c r="AI309" s="7"/>
      <c r="AJ309" s="7"/>
      <c r="AK309" s="7"/>
      <c r="AL309" s="7">
        <f>COUNTIF(AX309:BA309,5)+COUNTIF(BG309:BH309,5)+COUNTIF(BK309:BQ309,5)+COUNTIF(BU309:CD309,5)+COUNTIF(AX309:BA309,9)+COUNTIF(BG309:BH309,9)+COUNTIF(BK309:BQ309,9)+COUNTIF(BU309:CD309,9)</f>
        <v>0</v>
      </c>
      <c r="AM309" s="7">
        <f>COUNTIF(AX309:BA309,15)+COUNTIF(BG309:BH309,15)+COUNTIF(BK309:BQ309,15)+COUNTIF(BU309:CD309,15)+COUNTIF(AX309:BA309,25)+COUNTIF(BG309:BH309,25)+COUNTIF(BK309:BQ309,25)+COUNTIF(BU309:CD309,25)</f>
        <v>0</v>
      </c>
      <c r="AN309" s="7" t="str">
        <f>IF(AM309&gt;=1,"HIGH",IF(AL309&gt;=2,"MEDIUM","LOW"))</f>
        <v>LOW</v>
      </c>
      <c r="AO309" s="7" t="str">
        <f>IF(AND(AM309=1,OR(H309="H",AB309="H"),TEXT(D309,0)&lt;&gt;"4"),"Y","N" )</f>
        <v>N</v>
      </c>
      <c r="AP309" s="7" t="s">
        <v>85</v>
      </c>
      <c r="AQ309" s="7" t="str">
        <f>IF(OR(AP309="Y",AO309="Y"),"MEDIUM",AN309)</f>
        <v>LOW</v>
      </c>
      <c r="AR309" s="57" t="s">
        <v>84</v>
      </c>
      <c r="AS309" s="57" t="s">
        <v>85</v>
      </c>
      <c r="AT309" s="57" t="s">
        <v>85</v>
      </c>
      <c r="AU309" s="57" t="str">
        <f>IF(AND(AR309="H",AS309="S"),"Y",IF(OR(AND(AR309="L",AS309="S",AT309="Y"),AND(AR309="H",AS309="G",AT309="Y")),"Y","N"))</f>
        <v>N</v>
      </c>
      <c r="AW309" s="57" t="str">
        <f>IF(AU309="N",AQ309,IF(AQ309="LOW","MEDIUM","HIGH"))</f>
        <v>LOW</v>
      </c>
      <c r="AX309" s="56">
        <f>INDEX('P-07 HACCP score'!$C$3:$E$7,MATCH(E309,'P-07 HACCP score'!$B$3:$B$7,0),MATCH('D-14 Ernst'!A$2,'P-07 HACCP score'!$C$2:$E$2,0))</f>
        <v>0</v>
      </c>
      <c r="AY309" s="56">
        <f>INDEX('P-07 HACCP score'!$C$3:$E$7,MATCH(F309,'P-07 HACCP score'!$B$3:$B$7,0),MATCH('D-14 Ernst'!B$2,'P-07 HACCP score'!$C$2:$E$2,0))</f>
        <v>0</v>
      </c>
      <c r="AZ309" s="56">
        <f>INDEX('P-07 HACCP score'!$C$3:$E$7,MATCH(G309,'P-07 HACCP score'!$B$3:$B$7,0),MATCH('D-14 Ernst'!C$2,'P-07 HACCP score'!$C$2:$E$2,0))</f>
        <v>0</v>
      </c>
      <c r="BA309" s="56" t="e">
        <f>INDEX('P-07 HACCP score'!$C$3:$E$7,MATCH(H309,'P-07 HACCP score'!$B$3:$B$7,0),MATCH('D-14 Ernst'!D$2,'P-07 HACCP score'!$C$2:$E$2,0))</f>
        <v>#N/A</v>
      </c>
      <c r="BB309" s="61">
        <f>INDEX('P-07 HACCP score'!$C$3:$E$7,MATCH(I309,'P-07 HACCP score'!$B$3:$B$7,0),MATCH('D-14 Ernst'!E$2,'P-07 HACCP score'!$C$2:$E$2,0))</f>
        <v>0</v>
      </c>
      <c r="BC309" s="61">
        <f>INDEX('P-07 HACCP score'!$C$3:$E$7,MATCH(J309,'P-07 HACCP score'!$B$3:$B$7,0),MATCH('D-14 Ernst'!F$2,'P-07 HACCP score'!$C$2:$E$2,0))</f>
        <v>0</v>
      </c>
      <c r="BD309" s="61">
        <f>INDEX('P-07 HACCP score'!$C$3:$E$7,MATCH(K309,'P-07 HACCP score'!$B$3:$B$7,0),MATCH('D-14 Ernst'!G$2,'P-07 HACCP score'!$C$2:$E$2,0))</f>
        <v>0</v>
      </c>
      <c r="BE309" s="61">
        <f>INDEX('P-07 HACCP score'!$C$3:$E$7,MATCH(L309,'P-07 HACCP score'!$B$3:$B$7,0),MATCH('D-14 Ernst'!H$2,'P-07 HACCP score'!$C$2:$E$2,0))</f>
        <v>0</v>
      </c>
      <c r="BF309" s="56">
        <f>INDEX('P-07 HACCP score'!$C$3:$E$7,MATCH(M309,'P-07 HACCP score'!$B$3:$B$7,0),MATCH('D-14 Ernst'!I$2,'P-07 HACCP score'!$C$2:$E$2,0))</f>
        <v>0</v>
      </c>
      <c r="BG309" s="56">
        <f>INDEX('P-07 HACCP score'!$C$3:$E$7,MATCH(N309,'P-07 HACCP score'!$B$3:$B$7,0),MATCH('D-14 Ernst'!J$2,'P-07 HACCP score'!$C$2:$E$2,0))</f>
        <v>0</v>
      </c>
      <c r="BH309" s="56">
        <f>INDEX('P-07 HACCP score'!$C$3:$E$7,MATCH(O309,'P-07 HACCP score'!$B$3:$B$7,0),MATCH('D-14 Ernst'!K$2,'P-07 HACCP score'!$C$2:$E$2,0))</f>
        <v>1.5</v>
      </c>
      <c r="BI309" s="62">
        <f>INDEX('P-07 HACCP score'!$C$3:$E$7,MATCH(P309,'P-07 HACCP score'!$B$3:$B$7,0),MATCH('D-14 Ernst'!L$2,'P-07 HACCP score'!$C$2:$E$2,0))</f>
        <v>1.5</v>
      </c>
      <c r="BJ309" s="62">
        <f>INDEX('P-07 HACCP score'!$C$3:$E$7,MATCH(Q309,'P-07 HACCP score'!$B$3:$B$7,0),MATCH('D-14 Ernst'!M$2,'P-07 HACCP score'!$C$2:$E$2,0))</f>
        <v>0</v>
      </c>
      <c r="BK309" s="56">
        <f>INDEX('P-07 HACCP score'!$C$3:$E$7,MATCH(R309,'P-07 HACCP score'!$B$3:$B$7,0),MATCH('D-14 Ernst'!N$2,'P-07 HACCP score'!$C$2:$E$2,0))</f>
        <v>0</v>
      </c>
      <c r="BL309" s="56">
        <f>INDEX('P-07 HACCP score'!$C$3:$E$7,MATCH(S309,'P-07 HACCP score'!$B$3:$B$7,0),MATCH('D-14 Ernst'!O$2,'P-07 HACCP score'!$C$2:$E$2,0))</f>
        <v>0</v>
      </c>
      <c r="BM309" s="56">
        <f>INDEX('P-07 HACCP score'!$C$3:$E$7,MATCH(T309,'P-07 HACCP score'!$B$3:$B$7,0),MATCH('D-14 Ernst'!P$2,'P-07 HACCP score'!$C$2:$E$2,0))</f>
        <v>0</v>
      </c>
      <c r="BN309" s="56">
        <f>INDEX('P-07 HACCP score'!$C$3:$E$7,MATCH(U309,'P-07 HACCP score'!$B$3:$B$7,0),MATCH('D-14 Ernst'!Q$2,'P-07 HACCP score'!$C$2:$E$2,0))</f>
        <v>0</v>
      </c>
      <c r="BO309" s="56">
        <f>INDEX('P-07 HACCP score'!$C$3:$E$7,MATCH(V309,'P-07 HACCP score'!$B$3:$B$7,0),MATCH('D-14 Ernst'!R$2,'P-07 HACCP score'!$C$2:$E$2,0))</f>
        <v>0</v>
      </c>
      <c r="BP309" s="56">
        <f>INDEX('P-07 HACCP score'!$C$3:$E$7,MATCH(W309,'P-07 HACCP score'!$B$3:$B$7,0),MATCH('D-14 Ernst'!S$2,'P-07 HACCP score'!$C$2:$E$2,0))</f>
        <v>0</v>
      </c>
      <c r="BQ309" s="56" t="e">
        <f>INDEX('P-07 HACCP score'!$C$3:$E$7,MATCH(X309,'P-07 HACCP score'!$B$3:$B$7,0),MATCH('D-14 Ernst'!T$2,'P-07 HACCP score'!$C$2:$E$2,0))</f>
        <v>#N/A</v>
      </c>
      <c r="BR309" s="63">
        <f>INDEX('P-07 HACCP score'!$C$3:$E$7,MATCH(Y309,'P-07 HACCP score'!$B$3:$B$7,0),MATCH('D-14 Ernst'!U$2,'P-07 HACCP score'!$C$2:$E$2,0))</f>
        <v>0</v>
      </c>
      <c r="BS309" s="63">
        <f>INDEX('P-07 HACCP score'!$C$3:$E$7,MATCH(Z309,'P-07 HACCP score'!$B$3:$B$7,0),MATCH('D-14 Ernst'!V$2,'P-07 HACCP score'!$C$2:$E$2,0))</f>
        <v>0</v>
      </c>
      <c r="BT309" s="63">
        <f>INDEX('P-07 HACCP score'!$C$3:$E$7,MATCH(AA309,'P-07 HACCP score'!$B$3:$B$7,0),MATCH('D-14 Ernst'!W$2,'P-07 HACCP score'!$C$2:$E$2,0))</f>
        <v>0</v>
      </c>
      <c r="BU309" s="56">
        <f>INDEX('P-07 HACCP score'!$C$3:$E$7,MATCH(AB309,'P-07 HACCP score'!$B$3:$B$7,0),MATCH('D-14 Ernst'!X$2,'P-07 HACCP score'!$C$2:$E$2,0))</f>
        <v>3</v>
      </c>
      <c r="BV309" s="56">
        <f>INDEX('P-07 HACCP score'!$C$3:$E$7,MATCH(AC309,'P-07 HACCP score'!$B$3:$B$7,0),MATCH('D-14 Ernst'!Y$2,'P-07 HACCP score'!$C$2:$E$2,0))</f>
        <v>0</v>
      </c>
      <c r="BW309" s="56">
        <f>INDEX('P-07 HACCP score'!$C$3:$E$7,MATCH(AD309,'P-07 HACCP score'!$B$3:$B$7,0),MATCH('D-14 Ernst'!Z$2,'P-07 HACCP score'!$C$2:$E$2,0))</f>
        <v>0</v>
      </c>
      <c r="BX309" s="56">
        <f>INDEX('P-07 HACCP score'!$C$3:$E$7,MATCH(AE309,'P-07 HACCP score'!$B$3:$B$7,0),MATCH('D-14 Ernst'!AA$2,'P-07 HACCP score'!$C$2:$E$2,0))</f>
        <v>0</v>
      </c>
      <c r="BY309" s="56">
        <f>INDEX('P-07 HACCP score'!$C$3:$E$7,MATCH(AF309,'P-07 HACCP score'!$B$3:$B$7,0),MATCH('D-14 Ernst'!AB$2,'P-07 HACCP score'!$C$2:$E$2,0))</f>
        <v>1.5</v>
      </c>
      <c r="BZ309" s="56">
        <f>INDEX('P-07 HACCP score'!$C$3:$E$7,MATCH(AG309,'P-07 HACCP score'!$B$3:$B$7,0),MATCH('D-14 Ernst'!AC$2,'P-07 HACCP score'!$C$2:$E$2,0))</f>
        <v>0</v>
      </c>
      <c r="CA309" s="56">
        <f>INDEX('P-07 HACCP score'!$C$3:$E$7,MATCH(AH309,'P-07 HACCP score'!$B$3:$B$7,0),MATCH('D-14 Ernst'!AD$2,'P-07 HACCP score'!$C$2:$E$2,0))</f>
        <v>0</v>
      </c>
      <c r="CB309" s="56">
        <f>INDEX('P-07 HACCP score'!$C$3:$E$7,MATCH(AI309,'P-07 HACCP score'!$B$3:$B$7,0),MATCH('D-14 Ernst'!AE$2,'P-07 HACCP score'!$C$2:$E$2,0))</f>
        <v>0</v>
      </c>
      <c r="CC309" s="56">
        <f>INDEX('P-07 HACCP score'!$C$3:$E$7,MATCH(AJ309,'P-07 HACCP score'!$B$3:$B$7,0),MATCH('D-14 Ernst'!AF$2,'P-07 HACCP score'!$C$2:$E$2,0))</f>
        <v>0</v>
      </c>
      <c r="CD309" s="56">
        <f>INDEX('P-07 HACCP score'!$C$3:$E$7,MATCH(AK309,'P-07 HACCP score'!$B$3:$B$7,0),MATCH('D-14 Ernst'!AG$2,'P-07 HACCP score'!$C$2:$E$2,0))</f>
        <v>0</v>
      </c>
    </row>
    <row r="310" spans="1:82" x14ac:dyDescent="0.3">
      <c r="A310" s="48">
        <v>50391</v>
      </c>
      <c r="B310" s="51" t="s">
        <v>410</v>
      </c>
      <c r="C310" s="46" t="s">
        <v>145</v>
      </c>
      <c r="D310" s="39">
        <v>5</v>
      </c>
      <c r="E310" s="8"/>
      <c r="F310" s="7"/>
      <c r="G310" s="7"/>
      <c r="H310" s="7" t="str">
        <f>IF(COUNTIF(I310:M310,"H"),"H",
IF(COUNTIF(I310:M310,"M"),"M",
IF(COUNTIF(I310:M310,"L"),"L",
IF(COUNTIF(I310:M310,"B"),"B",""))))</f>
        <v/>
      </c>
      <c r="I310" s="10"/>
      <c r="J310" s="10"/>
      <c r="K310" s="10"/>
      <c r="L310" s="10"/>
      <c r="M310" s="10"/>
      <c r="N310" s="7"/>
      <c r="O310" s="7" t="str">
        <f>IF(COUNTIF(P310:Q310,"H"),"H",
IF(COUNTIF(P310:Q310,"M"),"M",
IF(COUNTIF(P310:Q310,"L"),"L",
IF(COUNTIF(P310:Q310,"B"),"B",""))))</f>
        <v>B</v>
      </c>
      <c r="P310" s="12" t="s">
        <v>83</v>
      </c>
      <c r="Q310" s="12"/>
      <c r="R310" s="7"/>
      <c r="S310" s="7"/>
      <c r="T310" s="7"/>
      <c r="U310" s="7"/>
      <c r="V310" s="7"/>
      <c r="W310" s="7"/>
      <c r="X310" s="7" t="str">
        <f>IF(COUNTIF(Y310:AA310,"H"),"H",
IF(COUNTIF(Y310:AA310,"M"),"M",
IF(COUNTIF(Y310:AA310,"L"),"L",
IF(COUNTIF(Y310:AA310,"B"),"B",""))))</f>
        <v/>
      </c>
      <c r="Y310" s="25"/>
      <c r="Z310" s="25"/>
      <c r="AA310" s="25"/>
      <c r="AB310" s="7" t="s">
        <v>84</v>
      </c>
      <c r="AC310" s="7"/>
      <c r="AD310" s="7"/>
      <c r="AE310" s="7"/>
      <c r="AF310" s="7" t="s">
        <v>83</v>
      </c>
      <c r="AG310" s="7"/>
      <c r="AH310" s="7"/>
      <c r="AI310" s="7"/>
      <c r="AJ310" s="7"/>
      <c r="AK310" s="7"/>
      <c r="AL310" s="7">
        <f>COUNTIF(AX310:BA310,5)+COUNTIF(BG310:BH310,5)+COUNTIF(BK310:BQ310,5)+COUNTIF(BU310:CD310,5)+COUNTIF(AX310:BA310,9)+COUNTIF(BG310:BH310,9)+COUNTIF(BK310:BQ310,9)+COUNTIF(BU310:CD310,9)</f>
        <v>0</v>
      </c>
      <c r="AM310" s="7">
        <f>COUNTIF(AX310:BA310,15)+COUNTIF(BG310:BH310,15)+COUNTIF(BK310:BQ310,15)+COUNTIF(BU310:CD310,15)+COUNTIF(AX310:BA310,25)+COUNTIF(BG310:BH310,25)+COUNTIF(BK310:BQ310,25)+COUNTIF(BU310:CD310,25)</f>
        <v>0</v>
      </c>
      <c r="AN310" s="7" t="str">
        <f>IF(AM310&gt;=1,"HIGH",IF(AL310&gt;=2,"MEDIUM","LOW"))</f>
        <v>LOW</v>
      </c>
      <c r="AO310" s="7" t="str">
        <f>IF(AND(AM310=1,OR(H310="H",AB310="H"),TEXT(D310,0)&lt;&gt;"4"),"Y","N" )</f>
        <v>N</v>
      </c>
      <c r="AP310" s="7" t="s">
        <v>85</v>
      </c>
      <c r="AQ310" s="7" t="str">
        <f>IF(OR(AP310="Y",AO310="Y"),"MEDIUM",AN310)</f>
        <v>LOW</v>
      </c>
      <c r="AR310" s="57" t="s">
        <v>84</v>
      </c>
      <c r="AS310" s="57" t="s">
        <v>85</v>
      </c>
      <c r="AT310" s="57" t="s">
        <v>85</v>
      </c>
      <c r="AU310" s="57" t="str">
        <f>IF(AND(AR310="H",AS310="S"),"Y",IF(OR(AND(AR310="L",AS310="S",AT310="Y"),AND(AR310="H",AS310="G",AT310="Y")),"Y","N"))</f>
        <v>N</v>
      </c>
      <c r="AW310" s="57" t="str">
        <f>IF(AU310="N",AQ310,IF(AQ310="LOW","MEDIUM","HIGH"))</f>
        <v>LOW</v>
      </c>
      <c r="AX310" s="56">
        <f>INDEX('P-07 HACCP score'!$C$3:$E$7,MATCH(E310,'P-07 HACCP score'!$B$3:$B$7,0),MATCH('D-14 Ernst'!A$2,'P-07 HACCP score'!$C$2:$E$2,0))</f>
        <v>0</v>
      </c>
      <c r="AY310" s="56">
        <f>INDEX('P-07 HACCP score'!$C$3:$E$7,MATCH(F310,'P-07 HACCP score'!$B$3:$B$7,0),MATCH('D-14 Ernst'!B$2,'P-07 HACCP score'!$C$2:$E$2,0))</f>
        <v>0</v>
      </c>
      <c r="AZ310" s="56">
        <f>INDEX('P-07 HACCP score'!$C$3:$E$7,MATCH(G310,'P-07 HACCP score'!$B$3:$B$7,0),MATCH('D-14 Ernst'!C$2,'P-07 HACCP score'!$C$2:$E$2,0))</f>
        <v>0</v>
      </c>
      <c r="BA310" s="56" t="e">
        <f>INDEX('P-07 HACCP score'!$C$3:$E$7,MATCH(H310,'P-07 HACCP score'!$B$3:$B$7,0),MATCH('D-14 Ernst'!D$2,'P-07 HACCP score'!$C$2:$E$2,0))</f>
        <v>#N/A</v>
      </c>
      <c r="BB310" s="61">
        <f>INDEX('P-07 HACCP score'!$C$3:$E$7,MATCH(I310,'P-07 HACCP score'!$B$3:$B$7,0),MATCH('D-14 Ernst'!E$2,'P-07 HACCP score'!$C$2:$E$2,0))</f>
        <v>0</v>
      </c>
      <c r="BC310" s="61">
        <f>INDEX('P-07 HACCP score'!$C$3:$E$7,MATCH(J310,'P-07 HACCP score'!$B$3:$B$7,0),MATCH('D-14 Ernst'!F$2,'P-07 HACCP score'!$C$2:$E$2,0))</f>
        <v>0</v>
      </c>
      <c r="BD310" s="61">
        <f>INDEX('P-07 HACCP score'!$C$3:$E$7,MATCH(K310,'P-07 HACCP score'!$B$3:$B$7,0),MATCH('D-14 Ernst'!G$2,'P-07 HACCP score'!$C$2:$E$2,0))</f>
        <v>0</v>
      </c>
      <c r="BE310" s="61">
        <f>INDEX('P-07 HACCP score'!$C$3:$E$7,MATCH(L310,'P-07 HACCP score'!$B$3:$B$7,0),MATCH('D-14 Ernst'!H$2,'P-07 HACCP score'!$C$2:$E$2,0))</f>
        <v>0</v>
      </c>
      <c r="BF310" s="56">
        <f>INDEX('P-07 HACCP score'!$C$3:$E$7,MATCH(M310,'P-07 HACCP score'!$B$3:$B$7,0),MATCH('D-14 Ernst'!I$2,'P-07 HACCP score'!$C$2:$E$2,0))</f>
        <v>0</v>
      </c>
      <c r="BG310" s="56">
        <f>INDEX('P-07 HACCP score'!$C$3:$E$7,MATCH(N310,'P-07 HACCP score'!$B$3:$B$7,0),MATCH('D-14 Ernst'!J$2,'P-07 HACCP score'!$C$2:$E$2,0))</f>
        <v>0</v>
      </c>
      <c r="BH310" s="56">
        <f>INDEX('P-07 HACCP score'!$C$3:$E$7,MATCH(O310,'P-07 HACCP score'!$B$3:$B$7,0),MATCH('D-14 Ernst'!K$2,'P-07 HACCP score'!$C$2:$E$2,0))</f>
        <v>1.5</v>
      </c>
      <c r="BI310" s="62">
        <f>INDEX('P-07 HACCP score'!$C$3:$E$7,MATCH(P310,'P-07 HACCP score'!$B$3:$B$7,0),MATCH('D-14 Ernst'!L$2,'P-07 HACCP score'!$C$2:$E$2,0))</f>
        <v>1.5</v>
      </c>
      <c r="BJ310" s="62">
        <f>INDEX('P-07 HACCP score'!$C$3:$E$7,MATCH(Q310,'P-07 HACCP score'!$B$3:$B$7,0),MATCH('D-14 Ernst'!M$2,'P-07 HACCP score'!$C$2:$E$2,0))</f>
        <v>0</v>
      </c>
      <c r="BK310" s="56">
        <f>INDEX('P-07 HACCP score'!$C$3:$E$7,MATCH(R310,'P-07 HACCP score'!$B$3:$B$7,0),MATCH('D-14 Ernst'!N$2,'P-07 HACCP score'!$C$2:$E$2,0))</f>
        <v>0</v>
      </c>
      <c r="BL310" s="56">
        <f>INDEX('P-07 HACCP score'!$C$3:$E$7,MATCH(S310,'P-07 HACCP score'!$B$3:$B$7,0),MATCH('D-14 Ernst'!O$2,'P-07 HACCP score'!$C$2:$E$2,0))</f>
        <v>0</v>
      </c>
      <c r="BM310" s="56">
        <f>INDEX('P-07 HACCP score'!$C$3:$E$7,MATCH(T310,'P-07 HACCP score'!$B$3:$B$7,0),MATCH('D-14 Ernst'!P$2,'P-07 HACCP score'!$C$2:$E$2,0))</f>
        <v>0</v>
      </c>
      <c r="BN310" s="56">
        <f>INDEX('P-07 HACCP score'!$C$3:$E$7,MATCH(U310,'P-07 HACCP score'!$B$3:$B$7,0),MATCH('D-14 Ernst'!Q$2,'P-07 HACCP score'!$C$2:$E$2,0))</f>
        <v>0</v>
      </c>
      <c r="BO310" s="56">
        <f>INDEX('P-07 HACCP score'!$C$3:$E$7,MATCH(V310,'P-07 HACCP score'!$B$3:$B$7,0),MATCH('D-14 Ernst'!R$2,'P-07 HACCP score'!$C$2:$E$2,0))</f>
        <v>0</v>
      </c>
      <c r="BP310" s="56">
        <f>INDEX('P-07 HACCP score'!$C$3:$E$7,MATCH(W310,'P-07 HACCP score'!$B$3:$B$7,0),MATCH('D-14 Ernst'!S$2,'P-07 HACCP score'!$C$2:$E$2,0))</f>
        <v>0</v>
      </c>
      <c r="BQ310" s="56" t="e">
        <f>INDEX('P-07 HACCP score'!$C$3:$E$7,MATCH(X310,'P-07 HACCP score'!$B$3:$B$7,0),MATCH('D-14 Ernst'!T$2,'P-07 HACCP score'!$C$2:$E$2,0))</f>
        <v>#N/A</v>
      </c>
      <c r="BR310" s="63">
        <f>INDEX('P-07 HACCP score'!$C$3:$E$7,MATCH(Y310,'P-07 HACCP score'!$B$3:$B$7,0),MATCH('D-14 Ernst'!U$2,'P-07 HACCP score'!$C$2:$E$2,0))</f>
        <v>0</v>
      </c>
      <c r="BS310" s="63">
        <f>INDEX('P-07 HACCP score'!$C$3:$E$7,MATCH(Z310,'P-07 HACCP score'!$B$3:$B$7,0),MATCH('D-14 Ernst'!V$2,'P-07 HACCP score'!$C$2:$E$2,0))</f>
        <v>0</v>
      </c>
      <c r="BT310" s="63">
        <f>INDEX('P-07 HACCP score'!$C$3:$E$7,MATCH(AA310,'P-07 HACCP score'!$B$3:$B$7,0),MATCH('D-14 Ernst'!W$2,'P-07 HACCP score'!$C$2:$E$2,0))</f>
        <v>0</v>
      </c>
      <c r="BU310" s="56">
        <f>INDEX('P-07 HACCP score'!$C$3:$E$7,MATCH(AB310,'P-07 HACCP score'!$B$3:$B$7,0),MATCH('D-14 Ernst'!X$2,'P-07 HACCP score'!$C$2:$E$2,0))</f>
        <v>3</v>
      </c>
      <c r="BV310" s="56">
        <f>INDEX('P-07 HACCP score'!$C$3:$E$7,MATCH(AC310,'P-07 HACCP score'!$B$3:$B$7,0),MATCH('D-14 Ernst'!Y$2,'P-07 HACCP score'!$C$2:$E$2,0))</f>
        <v>0</v>
      </c>
      <c r="BW310" s="56">
        <f>INDEX('P-07 HACCP score'!$C$3:$E$7,MATCH(AD310,'P-07 HACCP score'!$B$3:$B$7,0),MATCH('D-14 Ernst'!Z$2,'P-07 HACCP score'!$C$2:$E$2,0))</f>
        <v>0</v>
      </c>
      <c r="BX310" s="56">
        <f>INDEX('P-07 HACCP score'!$C$3:$E$7,MATCH(AE310,'P-07 HACCP score'!$B$3:$B$7,0),MATCH('D-14 Ernst'!AA$2,'P-07 HACCP score'!$C$2:$E$2,0))</f>
        <v>0</v>
      </c>
      <c r="BY310" s="56">
        <f>INDEX('P-07 HACCP score'!$C$3:$E$7,MATCH(AF310,'P-07 HACCP score'!$B$3:$B$7,0),MATCH('D-14 Ernst'!AB$2,'P-07 HACCP score'!$C$2:$E$2,0))</f>
        <v>1.5</v>
      </c>
      <c r="BZ310" s="56">
        <f>INDEX('P-07 HACCP score'!$C$3:$E$7,MATCH(AG310,'P-07 HACCP score'!$B$3:$B$7,0),MATCH('D-14 Ernst'!AC$2,'P-07 HACCP score'!$C$2:$E$2,0))</f>
        <v>0</v>
      </c>
      <c r="CA310" s="56">
        <f>INDEX('P-07 HACCP score'!$C$3:$E$7,MATCH(AH310,'P-07 HACCP score'!$B$3:$B$7,0),MATCH('D-14 Ernst'!AD$2,'P-07 HACCP score'!$C$2:$E$2,0))</f>
        <v>0</v>
      </c>
      <c r="CB310" s="56">
        <f>INDEX('P-07 HACCP score'!$C$3:$E$7,MATCH(AI310,'P-07 HACCP score'!$B$3:$B$7,0),MATCH('D-14 Ernst'!AE$2,'P-07 HACCP score'!$C$2:$E$2,0))</f>
        <v>0</v>
      </c>
      <c r="CC310" s="56">
        <f>INDEX('P-07 HACCP score'!$C$3:$E$7,MATCH(AJ310,'P-07 HACCP score'!$B$3:$B$7,0),MATCH('D-14 Ernst'!AF$2,'P-07 HACCP score'!$C$2:$E$2,0))</f>
        <v>0</v>
      </c>
      <c r="CD310" s="56">
        <f>INDEX('P-07 HACCP score'!$C$3:$E$7,MATCH(AK310,'P-07 HACCP score'!$B$3:$B$7,0),MATCH('D-14 Ernst'!AG$2,'P-07 HACCP score'!$C$2:$E$2,0))</f>
        <v>0</v>
      </c>
    </row>
    <row r="311" spans="1:82" x14ac:dyDescent="0.3">
      <c r="A311" s="48">
        <v>30750</v>
      </c>
      <c r="B311" s="49" t="s">
        <v>412</v>
      </c>
      <c r="C311" s="45" t="s">
        <v>99</v>
      </c>
      <c r="D311" s="39">
        <v>5</v>
      </c>
      <c r="E311" s="8"/>
      <c r="F311" s="7"/>
      <c r="G311" s="7"/>
      <c r="H311" s="7" t="str">
        <f>IF(COUNTIF(I311:M311,"H"),"H",
IF(COUNTIF(I311:M311,"M"),"M",
IF(COUNTIF(I311:M311,"L"),"L",
IF(COUNTIF(I311:M311,"B"),"B",""))))</f>
        <v/>
      </c>
      <c r="I311" s="10"/>
      <c r="J311" s="10"/>
      <c r="K311" s="10"/>
      <c r="L311" s="10"/>
      <c r="M311" s="10"/>
      <c r="N311" s="7"/>
      <c r="O311" s="7" t="str">
        <f>IF(COUNTIF(P311:Q311,"H"),"H",
IF(COUNTIF(P311:Q311,"M"),"M",
IF(COUNTIF(P311:Q311,"L"),"L",
IF(COUNTIF(P311:Q311,"B"),"B",""))))</f>
        <v>L</v>
      </c>
      <c r="P311" s="12" t="s">
        <v>84</v>
      </c>
      <c r="Q311" s="31" t="s">
        <v>83</v>
      </c>
      <c r="R311" s="7" t="s">
        <v>84</v>
      </c>
      <c r="S311" s="7"/>
      <c r="T311" s="7" t="s">
        <v>83</v>
      </c>
      <c r="U311" s="7"/>
      <c r="V311" s="7"/>
      <c r="W311" s="7"/>
      <c r="X311" s="7" t="str">
        <f>IF(COUNTIF(Y311:AA311,"H"),"H",
IF(COUNTIF(Y311:AA311,"M"),"M",
IF(COUNTIF(Y311:AA311,"L"),"L",
IF(COUNTIF(Y311:AA311,"B"),"B",""))))</f>
        <v/>
      </c>
      <c r="Y311" s="25"/>
      <c r="Z311" s="25"/>
      <c r="AA311" s="25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>
        <f>COUNTIF(AX311:BA311,5)+COUNTIF(BG311:BH311,5)+COUNTIF(BK311:BQ311,5)+COUNTIF(BU311:CD311,5)+COUNTIF(AX311:BA311,9)+COUNTIF(BG311:BH311,9)+COUNTIF(BK311:BQ311,9)+COUNTIF(BU311:CD311,9)</f>
        <v>1</v>
      </c>
      <c r="AM311" s="7">
        <f>COUNTIF(AX311:BA311,15)+COUNTIF(BG311:BH311,15)+COUNTIF(BK311:BQ311,15)+COUNTIF(BU311:CD311,15)+COUNTIF(AX311:BA311,25)+COUNTIF(BG311:BH311,25)+COUNTIF(BK311:BQ311,25)+COUNTIF(BU311:CD311,25)</f>
        <v>0</v>
      </c>
      <c r="AN311" s="7" t="str">
        <f>IF(AM311&gt;=1,"HIGH",IF(AL311&gt;=2,"MEDIUM","LOW"))</f>
        <v>LOW</v>
      </c>
      <c r="AO311" s="7" t="str">
        <f>IF(AND(AM311=1,OR(H311="H",AB311="H"),TEXT(D311,0)&lt;&gt;"4"),"Y","N" )</f>
        <v>N</v>
      </c>
      <c r="AP311" s="7" t="s">
        <v>85</v>
      </c>
      <c r="AQ311" s="7" t="str">
        <f>IF(OR(AP311="Y",AO311="Y"),"MEDIUM",AN311)</f>
        <v>LOW</v>
      </c>
      <c r="AR311" s="57" t="s">
        <v>84</v>
      </c>
      <c r="AS311" s="57" t="s">
        <v>86</v>
      </c>
      <c r="AT311" s="57" t="s">
        <v>85</v>
      </c>
      <c r="AU311" s="57" t="str">
        <f>IF(AND(AR311="H",AS311="S"),"Y",IF(OR(AND(AR311="L",AS311="S",AT311="Y"),AND(AR311="H",AS311="G",AT311="Y")),"Y","N"))</f>
        <v>N</v>
      </c>
      <c r="AW311" s="57" t="str">
        <f>IF(AU311="N",AQ311,IF(AQ311="LOW","MEDIUM","HIGH"))</f>
        <v>LOW</v>
      </c>
      <c r="AX311" s="56">
        <f>INDEX('P-07 HACCP score'!$C$3:$E$7,MATCH(E311,'P-07 HACCP score'!$B$3:$B$7,0),MATCH('D-14 Ernst'!A$2,'P-07 HACCP score'!$C$2:$E$2,0))</f>
        <v>0</v>
      </c>
      <c r="AY311" s="56">
        <f>INDEX('P-07 HACCP score'!$C$3:$E$7,MATCH(F311,'P-07 HACCP score'!$B$3:$B$7,0),MATCH('D-14 Ernst'!B$2,'P-07 HACCP score'!$C$2:$E$2,0))</f>
        <v>0</v>
      </c>
      <c r="AZ311" s="56">
        <f>INDEX('P-07 HACCP score'!$C$3:$E$7,MATCH(G311,'P-07 HACCP score'!$B$3:$B$7,0),MATCH('D-14 Ernst'!C$2,'P-07 HACCP score'!$C$2:$E$2,0))</f>
        <v>0</v>
      </c>
      <c r="BA311" s="56" t="e">
        <f>INDEX('P-07 HACCP score'!$C$3:$E$7,MATCH(H311,'P-07 HACCP score'!$B$3:$B$7,0),MATCH('D-14 Ernst'!D$2,'P-07 HACCP score'!$C$2:$E$2,0))</f>
        <v>#N/A</v>
      </c>
      <c r="BB311" s="61">
        <f>INDEX('P-07 HACCP score'!$C$3:$E$7,MATCH(I311,'P-07 HACCP score'!$B$3:$B$7,0),MATCH('D-14 Ernst'!E$2,'P-07 HACCP score'!$C$2:$E$2,0))</f>
        <v>0</v>
      </c>
      <c r="BC311" s="61">
        <f>INDEX('P-07 HACCP score'!$C$3:$E$7,MATCH(J311,'P-07 HACCP score'!$B$3:$B$7,0),MATCH('D-14 Ernst'!F$2,'P-07 HACCP score'!$C$2:$E$2,0))</f>
        <v>0</v>
      </c>
      <c r="BD311" s="61">
        <f>INDEX('P-07 HACCP score'!$C$3:$E$7,MATCH(K311,'P-07 HACCP score'!$B$3:$B$7,0),MATCH('D-14 Ernst'!G$2,'P-07 HACCP score'!$C$2:$E$2,0))</f>
        <v>0</v>
      </c>
      <c r="BE311" s="61">
        <f>INDEX('P-07 HACCP score'!$C$3:$E$7,MATCH(L311,'P-07 HACCP score'!$B$3:$B$7,0),MATCH('D-14 Ernst'!H$2,'P-07 HACCP score'!$C$2:$E$2,0))</f>
        <v>0</v>
      </c>
      <c r="BF311" s="56">
        <f>INDEX('P-07 HACCP score'!$C$3:$E$7,MATCH(M311,'P-07 HACCP score'!$B$3:$B$7,0),MATCH('D-14 Ernst'!I$2,'P-07 HACCP score'!$C$2:$E$2,0))</f>
        <v>0</v>
      </c>
      <c r="BG311" s="56">
        <f>INDEX('P-07 HACCP score'!$C$3:$E$7,MATCH(N311,'P-07 HACCP score'!$B$3:$B$7,0),MATCH('D-14 Ernst'!J$2,'P-07 HACCP score'!$C$2:$E$2,0))</f>
        <v>0</v>
      </c>
      <c r="BH311" s="56">
        <f>INDEX('P-07 HACCP score'!$C$3:$E$7,MATCH(O311,'P-07 HACCP score'!$B$3:$B$7,0),MATCH('D-14 Ernst'!K$2,'P-07 HACCP score'!$C$2:$E$2,0))</f>
        <v>3</v>
      </c>
      <c r="BI311" s="62">
        <f>INDEX('P-07 HACCP score'!$C$3:$E$7,MATCH(P311,'P-07 HACCP score'!$B$3:$B$7,0),MATCH('D-14 Ernst'!L$2,'P-07 HACCP score'!$C$2:$E$2,0))</f>
        <v>3</v>
      </c>
      <c r="BJ311" s="62">
        <f>INDEX('P-07 HACCP score'!$C$3:$E$7,MATCH(Q311,'P-07 HACCP score'!$B$3:$B$7,0),MATCH('D-14 Ernst'!M$2,'P-07 HACCP score'!$C$2:$E$2,0))</f>
        <v>1.5</v>
      </c>
      <c r="BK311" s="56">
        <f>INDEX('P-07 HACCP score'!$C$3:$E$7,MATCH(R311,'P-07 HACCP score'!$B$3:$B$7,0),MATCH('D-14 Ernst'!N$2,'P-07 HACCP score'!$C$2:$E$2,0))</f>
        <v>5</v>
      </c>
      <c r="BL311" s="56">
        <f>INDEX('P-07 HACCP score'!$C$3:$E$7,MATCH(S311,'P-07 HACCP score'!$B$3:$B$7,0),MATCH('D-14 Ernst'!O$2,'P-07 HACCP score'!$C$2:$E$2,0))</f>
        <v>0</v>
      </c>
      <c r="BM311" s="56">
        <f>INDEX('P-07 HACCP score'!$C$3:$E$7,MATCH(T311,'P-07 HACCP score'!$B$3:$B$7,0),MATCH('D-14 Ernst'!P$2,'P-07 HACCP score'!$C$2:$E$2,0))</f>
        <v>1.5</v>
      </c>
      <c r="BN311" s="56">
        <f>INDEX('P-07 HACCP score'!$C$3:$E$7,MATCH(U311,'P-07 HACCP score'!$B$3:$B$7,0),MATCH('D-14 Ernst'!Q$2,'P-07 HACCP score'!$C$2:$E$2,0))</f>
        <v>0</v>
      </c>
      <c r="BO311" s="56">
        <f>INDEX('P-07 HACCP score'!$C$3:$E$7,MATCH(V311,'P-07 HACCP score'!$B$3:$B$7,0),MATCH('D-14 Ernst'!R$2,'P-07 HACCP score'!$C$2:$E$2,0))</f>
        <v>0</v>
      </c>
      <c r="BP311" s="56">
        <f>INDEX('P-07 HACCP score'!$C$3:$E$7,MATCH(W311,'P-07 HACCP score'!$B$3:$B$7,0),MATCH('D-14 Ernst'!S$2,'P-07 HACCP score'!$C$2:$E$2,0))</f>
        <v>0</v>
      </c>
      <c r="BQ311" s="56" t="e">
        <f>INDEX('P-07 HACCP score'!$C$3:$E$7,MATCH(X311,'P-07 HACCP score'!$B$3:$B$7,0),MATCH('D-14 Ernst'!T$2,'P-07 HACCP score'!$C$2:$E$2,0))</f>
        <v>#N/A</v>
      </c>
      <c r="BR311" s="63">
        <f>INDEX('P-07 HACCP score'!$C$3:$E$7,MATCH(Y311,'P-07 HACCP score'!$B$3:$B$7,0),MATCH('D-14 Ernst'!U$2,'P-07 HACCP score'!$C$2:$E$2,0))</f>
        <v>0</v>
      </c>
      <c r="BS311" s="63">
        <f>INDEX('P-07 HACCP score'!$C$3:$E$7,MATCH(Z311,'P-07 HACCP score'!$B$3:$B$7,0),MATCH('D-14 Ernst'!V$2,'P-07 HACCP score'!$C$2:$E$2,0))</f>
        <v>0</v>
      </c>
      <c r="BT311" s="63">
        <f>INDEX('P-07 HACCP score'!$C$3:$E$7,MATCH(AA311,'P-07 HACCP score'!$B$3:$B$7,0),MATCH('D-14 Ernst'!W$2,'P-07 HACCP score'!$C$2:$E$2,0))</f>
        <v>0</v>
      </c>
      <c r="BU311" s="56">
        <f>INDEX('P-07 HACCP score'!$C$3:$E$7,MATCH(AB311,'P-07 HACCP score'!$B$3:$B$7,0),MATCH('D-14 Ernst'!X$2,'P-07 HACCP score'!$C$2:$E$2,0))</f>
        <v>0</v>
      </c>
      <c r="BV311" s="56">
        <f>INDEX('P-07 HACCP score'!$C$3:$E$7,MATCH(AC311,'P-07 HACCP score'!$B$3:$B$7,0),MATCH('D-14 Ernst'!Y$2,'P-07 HACCP score'!$C$2:$E$2,0))</f>
        <v>0</v>
      </c>
      <c r="BW311" s="56">
        <f>INDEX('P-07 HACCP score'!$C$3:$E$7,MATCH(AD311,'P-07 HACCP score'!$B$3:$B$7,0),MATCH('D-14 Ernst'!Z$2,'P-07 HACCP score'!$C$2:$E$2,0))</f>
        <v>0</v>
      </c>
      <c r="BX311" s="56">
        <f>INDEX('P-07 HACCP score'!$C$3:$E$7,MATCH(AE311,'P-07 HACCP score'!$B$3:$B$7,0),MATCH('D-14 Ernst'!AA$2,'P-07 HACCP score'!$C$2:$E$2,0))</f>
        <v>0</v>
      </c>
      <c r="BY311" s="56">
        <f>INDEX('P-07 HACCP score'!$C$3:$E$7,MATCH(AF311,'P-07 HACCP score'!$B$3:$B$7,0),MATCH('D-14 Ernst'!AB$2,'P-07 HACCP score'!$C$2:$E$2,0))</f>
        <v>0</v>
      </c>
      <c r="BZ311" s="56">
        <f>INDEX('P-07 HACCP score'!$C$3:$E$7,MATCH(AG311,'P-07 HACCP score'!$B$3:$B$7,0),MATCH('D-14 Ernst'!AC$2,'P-07 HACCP score'!$C$2:$E$2,0))</f>
        <v>0</v>
      </c>
      <c r="CA311" s="56">
        <f>INDEX('P-07 HACCP score'!$C$3:$E$7,MATCH(AH311,'P-07 HACCP score'!$B$3:$B$7,0),MATCH('D-14 Ernst'!AD$2,'P-07 HACCP score'!$C$2:$E$2,0))</f>
        <v>0</v>
      </c>
      <c r="CB311" s="56">
        <f>INDEX('P-07 HACCP score'!$C$3:$E$7,MATCH(AI311,'P-07 HACCP score'!$B$3:$B$7,0),MATCH('D-14 Ernst'!AE$2,'P-07 HACCP score'!$C$2:$E$2,0))</f>
        <v>0</v>
      </c>
      <c r="CC311" s="56">
        <f>INDEX('P-07 HACCP score'!$C$3:$E$7,MATCH(AJ311,'P-07 HACCP score'!$B$3:$B$7,0),MATCH('D-14 Ernst'!AF$2,'P-07 HACCP score'!$C$2:$E$2,0))</f>
        <v>0</v>
      </c>
      <c r="CD311" s="56">
        <f>INDEX('P-07 HACCP score'!$C$3:$E$7,MATCH(AK311,'P-07 HACCP score'!$B$3:$B$7,0),MATCH('D-14 Ernst'!AG$2,'P-07 HACCP score'!$C$2:$E$2,0))</f>
        <v>0</v>
      </c>
    </row>
    <row r="312" spans="1:82" x14ac:dyDescent="0.3">
      <c r="A312" s="48">
        <v>30280</v>
      </c>
      <c r="B312" s="49" t="s">
        <v>413</v>
      </c>
      <c r="C312" s="45" t="s">
        <v>133</v>
      </c>
      <c r="D312" s="39">
        <v>5</v>
      </c>
      <c r="E312" s="8"/>
      <c r="F312" s="7"/>
      <c r="G312" s="7"/>
      <c r="H312" s="7" t="str">
        <f>IF(COUNTIF(I312:M312,"H"),"H",
IF(COUNTIF(I312:M312,"M"),"M",
IF(COUNTIF(I312:M312,"L"),"L",
IF(COUNTIF(I312:M312,"B"),"B",""))))</f>
        <v/>
      </c>
      <c r="I312" s="10"/>
      <c r="J312" s="10"/>
      <c r="K312" s="10"/>
      <c r="L312" s="10"/>
      <c r="M312" s="10"/>
      <c r="N312" s="7"/>
      <c r="O312" s="7" t="str">
        <f>IF(COUNTIF(P312:Q312,"H"),"H",
IF(COUNTIF(P312:Q312,"M"),"M",
IF(COUNTIF(P312:Q312,"L"),"L",
IF(COUNTIF(P312:Q312,"B"),"B",""))))</f>
        <v>M</v>
      </c>
      <c r="P312" s="12" t="s">
        <v>102</v>
      </c>
      <c r="Q312" s="12" t="s">
        <v>83</v>
      </c>
      <c r="R312" s="7" t="s">
        <v>84</v>
      </c>
      <c r="S312" s="7"/>
      <c r="T312" s="7" t="s">
        <v>83</v>
      </c>
      <c r="U312" s="7"/>
      <c r="V312" s="7"/>
      <c r="W312" s="7"/>
      <c r="X312" s="7" t="str">
        <f>IF(COUNTIF(Y312:AA312,"H"),"H",
IF(COUNTIF(Y312:AA312,"M"),"M",
IF(COUNTIF(Y312:AA312,"L"),"L",
IF(COUNTIF(Y312:AA312,"B"),"B",""))))</f>
        <v/>
      </c>
      <c r="Y312" s="25"/>
      <c r="Z312" s="25"/>
      <c r="AA312" s="25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>
        <f>COUNTIF(AX312:BA312,5)+COUNTIF(BG312:BH312,5)+COUNTIF(BK312:BQ312,5)+COUNTIF(BU312:CD312,5)+COUNTIF(AX312:BA312,9)+COUNTIF(BG312:BH312,9)+COUNTIF(BK312:BQ312,9)+COUNTIF(BU312:CD312,9)</f>
        <v>2</v>
      </c>
      <c r="AM312" s="7">
        <f>COUNTIF(AX312:BA312,15)+COUNTIF(BG312:BH312,15)+COUNTIF(BK312:BQ312,15)+COUNTIF(BU312:CD312,15)+COUNTIF(AX312:BA312,25)+COUNTIF(BG312:BH312,25)+COUNTIF(BK312:BQ312,25)+COUNTIF(BU312:CD312,25)</f>
        <v>0</v>
      </c>
      <c r="AN312" s="7" t="str">
        <f>IF(AM312&gt;=1,"HIGH",IF(AL312&gt;=2,"MEDIUM","LOW"))</f>
        <v>MEDIUM</v>
      </c>
      <c r="AO312" s="7" t="str">
        <f>IF(AND(AM312=1,OR(H312="H",AB312="H"),TEXT(D312,0)&lt;&gt;"4"),"Y","N" )</f>
        <v>N</v>
      </c>
      <c r="AP312" s="7" t="s">
        <v>85</v>
      </c>
      <c r="AQ312" s="7" t="str">
        <f>IF(OR(AP312="Y",AO312="Y"),"MEDIUM",AN312)</f>
        <v>MEDIUM</v>
      </c>
      <c r="AR312" s="57" t="s">
        <v>84</v>
      </c>
      <c r="AS312" s="57" t="s">
        <v>86</v>
      </c>
      <c r="AT312" s="57" t="s">
        <v>85</v>
      </c>
      <c r="AU312" s="57" t="str">
        <f>IF(AND(AR312="H",AS312="S"),"Y",IF(OR(AND(AR312="L",AS312="S",AT312="Y"),AND(AR312="H",AS312="G",AT312="Y")),"Y","N"))</f>
        <v>N</v>
      </c>
      <c r="AW312" s="57" t="str">
        <f>IF(AU312="N",AQ312,IF(AQ312="LOW","MEDIUM","HIGH"))</f>
        <v>MEDIUM</v>
      </c>
      <c r="AX312" s="56">
        <f>INDEX('P-07 HACCP score'!$C$3:$E$7,MATCH(E312,'P-07 HACCP score'!$B$3:$B$7,0),MATCH('D-14 Ernst'!A$2,'P-07 HACCP score'!$C$2:$E$2,0))</f>
        <v>0</v>
      </c>
      <c r="AY312" s="56">
        <f>INDEX('P-07 HACCP score'!$C$3:$E$7,MATCH(F312,'P-07 HACCP score'!$B$3:$B$7,0),MATCH('D-14 Ernst'!B$2,'P-07 HACCP score'!$C$2:$E$2,0))</f>
        <v>0</v>
      </c>
      <c r="AZ312" s="56">
        <f>INDEX('P-07 HACCP score'!$C$3:$E$7,MATCH(G312,'P-07 HACCP score'!$B$3:$B$7,0),MATCH('D-14 Ernst'!C$2,'P-07 HACCP score'!$C$2:$E$2,0))</f>
        <v>0</v>
      </c>
      <c r="BA312" s="56" t="e">
        <f>INDEX('P-07 HACCP score'!$C$3:$E$7,MATCH(H312,'P-07 HACCP score'!$B$3:$B$7,0),MATCH('D-14 Ernst'!D$2,'P-07 HACCP score'!$C$2:$E$2,0))</f>
        <v>#N/A</v>
      </c>
      <c r="BB312" s="61">
        <f>INDEX('P-07 HACCP score'!$C$3:$E$7,MATCH(I312,'P-07 HACCP score'!$B$3:$B$7,0),MATCH('D-14 Ernst'!E$2,'P-07 HACCP score'!$C$2:$E$2,0))</f>
        <v>0</v>
      </c>
      <c r="BC312" s="61">
        <f>INDEX('P-07 HACCP score'!$C$3:$E$7,MATCH(J312,'P-07 HACCP score'!$B$3:$B$7,0),MATCH('D-14 Ernst'!F$2,'P-07 HACCP score'!$C$2:$E$2,0))</f>
        <v>0</v>
      </c>
      <c r="BD312" s="61">
        <f>INDEX('P-07 HACCP score'!$C$3:$E$7,MATCH(K312,'P-07 HACCP score'!$B$3:$B$7,0),MATCH('D-14 Ernst'!G$2,'P-07 HACCP score'!$C$2:$E$2,0))</f>
        <v>0</v>
      </c>
      <c r="BE312" s="61">
        <f>INDEX('P-07 HACCP score'!$C$3:$E$7,MATCH(L312,'P-07 HACCP score'!$B$3:$B$7,0),MATCH('D-14 Ernst'!H$2,'P-07 HACCP score'!$C$2:$E$2,0))</f>
        <v>0</v>
      </c>
      <c r="BF312" s="56">
        <f>INDEX('P-07 HACCP score'!$C$3:$E$7,MATCH(M312,'P-07 HACCP score'!$B$3:$B$7,0),MATCH('D-14 Ernst'!I$2,'P-07 HACCP score'!$C$2:$E$2,0))</f>
        <v>0</v>
      </c>
      <c r="BG312" s="56">
        <f>INDEX('P-07 HACCP score'!$C$3:$E$7,MATCH(N312,'P-07 HACCP score'!$B$3:$B$7,0),MATCH('D-14 Ernst'!J$2,'P-07 HACCP score'!$C$2:$E$2,0))</f>
        <v>0</v>
      </c>
      <c r="BH312" s="56">
        <f>INDEX('P-07 HACCP score'!$C$3:$E$7,MATCH(O312,'P-07 HACCP score'!$B$3:$B$7,0),MATCH('D-14 Ernst'!K$2,'P-07 HACCP score'!$C$2:$E$2,0))</f>
        <v>9</v>
      </c>
      <c r="BI312" s="62">
        <f>INDEX('P-07 HACCP score'!$C$3:$E$7,MATCH(P312,'P-07 HACCP score'!$B$3:$B$7,0),MATCH('D-14 Ernst'!L$2,'P-07 HACCP score'!$C$2:$E$2,0))</f>
        <v>9</v>
      </c>
      <c r="BJ312" s="62">
        <f>INDEX('P-07 HACCP score'!$C$3:$E$7,MATCH(Q312,'P-07 HACCP score'!$B$3:$B$7,0),MATCH('D-14 Ernst'!M$2,'P-07 HACCP score'!$C$2:$E$2,0))</f>
        <v>1.5</v>
      </c>
      <c r="BK312" s="56">
        <f>INDEX('P-07 HACCP score'!$C$3:$E$7,MATCH(R312,'P-07 HACCP score'!$B$3:$B$7,0),MATCH('D-14 Ernst'!N$2,'P-07 HACCP score'!$C$2:$E$2,0))</f>
        <v>5</v>
      </c>
      <c r="BL312" s="56">
        <f>INDEX('P-07 HACCP score'!$C$3:$E$7,MATCH(S312,'P-07 HACCP score'!$B$3:$B$7,0),MATCH('D-14 Ernst'!O$2,'P-07 HACCP score'!$C$2:$E$2,0))</f>
        <v>0</v>
      </c>
      <c r="BM312" s="56">
        <f>INDEX('P-07 HACCP score'!$C$3:$E$7,MATCH(T312,'P-07 HACCP score'!$B$3:$B$7,0),MATCH('D-14 Ernst'!P$2,'P-07 HACCP score'!$C$2:$E$2,0))</f>
        <v>1.5</v>
      </c>
      <c r="BN312" s="56">
        <f>INDEX('P-07 HACCP score'!$C$3:$E$7,MATCH(U312,'P-07 HACCP score'!$B$3:$B$7,0),MATCH('D-14 Ernst'!Q$2,'P-07 HACCP score'!$C$2:$E$2,0))</f>
        <v>0</v>
      </c>
      <c r="BO312" s="56">
        <f>INDEX('P-07 HACCP score'!$C$3:$E$7,MATCH(V312,'P-07 HACCP score'!$B$3:$B$7,0),MATCH('D-14 Ernst'!R$2,'P-07 HACCP score'!$C$2:$E$2,0))</f>
        <v>0</v>
      </c>
      <c r="BP312" s="56">
        <f>INDEX('P-07 HACCP score'!$C$3:$E$7,MATCH(W312,'P-07 HACCP score'!$B$3:$B$7,0),MATCH('D-14 Ernst'!S$2,'P-07 HACCP score'!$C$2:$E$2,0))</f>
        <v>0</v>
      </c>
      <c r="BQ312" s="56" t="e">
        <f>INDEX('P-07 HACCP score'!$C$3:$E$7,MATCH(X312,'P-07 HACCP score'!$B$3:$B$7,0),MATCH('D-14 Ernst'!T$2,'P-07 HACCP score'!$C$2:$E$2,0))</f>
        <v>#N/A</v>
      </c>
      <c r="BR312" s="63">
        <f>INDEX('P-07 HACCP score'!$C$3:$E$7,MATCH(Y312,'P-07 HACCP score'!$B$3:$B$7,0),MATCH('D-14 Ernst'!U$2,'P-07 HACCP score'!$C$2:$E$2,0))</f>
        <v>0</v>
      </c>
      <c r="BS312" s="63">
        <f>INDEX('P-07 HACCP score'!$C$3:$E$7,MATCH(Z312,'P-07 HACCP score'!$B$3:$B$7,0),MATCH('D-14 Ernst'!V$2,'P-07 HACCP score'!$C$2:$E$2,0))</f>
        <v>0</v>
      </c>
      <c r="BT312" s="63">
        <f>INDEX('P-07 HACCP score'!$C$3:$E$7,MATCH(AA312,'P-07 HACCP score'!$B$3:$B$7,0),MATCH('D-14 Ernst'!W$2,'P-07 HACCP score'!$C$2:$E$2,0))</f>
        <v>0</v>
      </c>
      <c r="BU312" s="56">
        <f>INDEX('P-07 HACCP score'!$C$3:$E$7,MATCH(AB312,'P-07 HACCP score'!$B$3:$B$7,0),MATCH('D-14 Ernst'!X$2,'P-07 HACCP score'!$C$2:$E$2,0))</f>
        <v>0</v>
      </c>
      <c r="BV312" s="56">
        <f>INDEX('P-07 HACCP score'!$C$3:$E$7,MATCH(AC312,'P-07 HACCP score'!$B$3:$B$7,0),MATCH('D-14 Ernst'!Y$2,'P-07 HACCP score'!$C$2:$E$2,0))</f>
        <v>0</v>
      </c>
      <c r="BW312" s="56">
        <f>INDEX('P-07 HACCP score'!$C$3:$E$7,MATCH(AD312,'P-07 HACCP score'!$B$3:$B$7,0),MATCH('D-14 Ernst'!Z$2,'P-07 HACCP score'!$C$2:$E$2,0))</f>
        <v>0</v>
      </c>
      <c r="BX312" s="56">
        <f>INDEX('P-07 HACCP score'!$C$3:$E$7,MATCH(AE312,'P-07 HACCP score'!$B$3:$B$7,0),MATCH('D-14 Ernst'!AA$2,'P-07 HACCP score'!$C$2:$E$2,0))</f>
        <v>0</v>
      </c>
      <c r="BY312" s="56">
        <f>INDEX('P-07 HACCP score'!$C$3:$E$7,MATCH(AF312,'P-07 HACCP score'!$B$3:$B$7,0),MATCH('D-14 Ernst'!AB$2,'P-07 HACCP score'!$C$2:$E$2,0))</f>
        <v>0</v>
      </c>
      <c r="BZ312" s="56">
        <f>INDEX('P-07 HACCP score'!$C$3:$E$7,MATCH(AG312,'P-07 HACCP score'!$B$3:$B$7,0),MATCH('D-14 Ernst'!AC$2,'P-07 HACCP score'!$C$2:$E$2,0))</f>
        <v>0</v>
      </c>
      <c r="CA312" s="56">
        <f>INDEX('P-07 HACCP score'!$C$3:$E$7,MATCH(AH312,'P-07 HACCP score'!$B$3:$B$7,0),MATCH('D-14 Ernst'!AD$2,'P-07 HACCP score'!$C$2:$E$2,0))</f>
        <v>0</v>
      </c>
      <c r="CB312" s="56">
        <f>INDEX('P-07 HACCP score'!$C$3:$E$7,MATCH(AI312,'P-07 HACCP score'!$B$3:$B$7,0),MATCH('D-14 Ernst'!AE$2,'P-07 HACCP score'!$C$2:$E$2,0))</f>
        <v>0</v>
      </c>
      <c r="CC312" s="56">
        <f>INDEX('P-07 HACCP score'!$C$3:$E$7,MATCH(AJ312,'P-07 HACCP score'!$B$3:$B$7,0),MATCH('D-14 Ernst'!AF$2,'P-07 HACCP score'!$C$2:$E$2,0))</f>
        <v>0</v>
      </c>
      <c r="CD312" s="56">
        <f>INDEX('P-07 HACCP score'!$C$3:$E$7,MATCH(AK312,'P-07 HACCP score'!$B$3:$B$7,0),MATCH('D-14 Ernst'!AG$2,'P-07 HACCP score'!$C$2:$E$2,0))</f>
        <v>0</v>
      </c>
    </row>
    <row r="313" spans="1:82" x14ac:dyDescent="0.3">
      <c r="A313" s="48">
        <v>30980</v>
      </c>
      <c r="B313" s="49" t="s">
        <v>414</v>
      </c>
      <c r="C313" s="45" t="s">
        <v>136</v>
      </c>
      <c r="D313" s="39">
        <v>5</v>
      </c>
      <c r="E313" s="8"/>
      <c r="F313" s="7"/>
      <c r="G313" s="7"/>
      <c r="H313" s="7" t="str">
        <f>IF(COUNTIF(I313:M313,"H"),"H",
IF(COUNTIF(I313:M313,"M"),"M",
IF(COUNTIF(I313:M313,"L"),"L",
IF(COUNTIF(I313:M313,"B"),"B",""))))</f>
        <v/>
      </c>
      <c r="I313" s="10"/>
      <c r="J313" s="10"/>
      <c r="K313" s="10"/>
      <c r="L313" s="10"/>
      <c r="M313" s="10"/>
      <c r="N313" s="7"/>
      <c r="O313" s="7" t="str">
        <f>IF(COUNTIF(P313:Q313,"H"),"H",
IF(COUNTIF(P313:Q313,"M"),"M",
IF(COUNTIF(P313:Q313,"L"),"L",
IF(COUNTIF(P313:Q313,"B"),"B",""))))</f>
        <v/>
      </c>
      <c r="P313" s="12"/>
      <c r="Q313" s="12"/>
      <c r="R313" s="7"/>
      <c r="S313" s="7"/>
      <c r="T313" s="7"/>
      <c r="U313" s="7"/>
      <c r="V313" s="7"/>
      <c r="W313" s="7"/>
      <c r="X313" s="7" t="str">
        <f>IF(COUNTIF(Y313:AA313,"H"),"H",
IF(COUNTIF(Y313:AA313,"M"),"M",
IF(COUNTIF(Y313:AA313,"L"),"L",
IF(COUNTIF(Y313:AA313,"B"),"B",""))))</f>
        <v/>
      </c>
      <c r="Y313" s="25"/>
      <c r="Z313" s="25"/>
      <c r="AA313" s="25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>
        <f>COUNTIF(AX313:BA313,5)+COUNTIF(BG313:BH313,5)+COUNTIF(BK313:BQ313,5)+COUNTIF(BU313:CD313,5)+COUNTIF(AX313:BA313,9)+COUNTIF(BG313:BH313,9)+COUNTIF(BK313:BQ313,9)+COUNTIF(BU313:CD313,9)</f>
        <v>0</v>
      </c>
      <c r="AM313" s="7">
        <f>COUNTIF(AX313:BA313,15)+COUNTIF(BG313:BH313,15)+COUNTIF(BK313:BQ313,15)+COUNTIF(BU313:CD313,15)+COUNTIF(AX313:BA313,25)+COUNTIF(BG313:BH313,25)+COUNTIF(BK313:BQ313,25)+COUNTIF(BU313:CD313,25)</f>
        <v>0</v>
      </c>
      <c r="AN313" s="7" t="str">
        <f>IF(AM313&gt;=1,"HIGH",IF(AL313&gt;=2,"MEDIUM","LOW"))</f>
        <v>LOW</v>
      </c>
      <c r="AO313" s="7" t="str">
        <f>IF(AND(AM313=1,OR(H313="H",AB313="H"),TEXT(D313,0)&lt;&gt;"4"),"Y","N" )</f>
        <v>N</v>
      </c>
      <c r="AP313" s="7" t="s">
        <v>85</v>
      </c>
      <c r="AQ313" s="7" t="str">
        <f>IF(OR(AP313="Y",AO313="Y"),"MEDIUM",AN313)</f>
        <v>LOW</v>
      </c>
      <c r="AR313" s="57" t="s">
        <v>84</v>
      </c>
      <c r="AS313" s="57" t="s">
        <v>85</v>
      </c>
      <c r="AT313" s="57" t="s">
        <v>85</v>
      </c>
      <c r="AU313" s="57" t="str">
        <f>IF(AND(AR313="H",AS313="S"),"Y",IF(OR(AND(AR313="L",AS313="S",AT313="Y"),AND(AR313="H",AS313="G",AT313="Y")),"Y","N"))</f>
        <v>N</v>
      </c>
      <c r="AW313" s="57" t="str">
        <f>IF(AU313="N",AQ313,IF(AQ313="LOW","MEDIUM","HIGH"))</f>
        <v>LOW</v>
      </c>
      <c r="AX313" s="56">
        <f>INDEX('P-07 HACCP score'!$C$3:$E$7,MATCH(E313,'P-07 HACCP score'!$B$3:$B$7,0),MATCH('D-14 Ernst'!A$2,'P-07 HACCP score'!$C$2:$E$2,0))</f>
        <v>0</v>
      </c>
      <c r="AY313" s="56">
        <f>INDEX('P-07 HACCP score'!$C$3:$E$7,MATCH(F313,'P-07 HACCP score'!$B$3:$B$7,0),MATCH('D-14 Ernst'!B$2,'P-07 HACCP score'!$C$2:$E$2,0))</f>
        <v>0</v>
      </c>
      <c r="AZ313" s="56">
        <f>INDEX('P-07 HACCP score'!$C$3:$E$7,MATCH(G313,'P-07 HACCP score'!$B$3:$B$7,0),MATCH('D-14 Ernst'!C$2,'P-07 HACCP score'!$C$2:$E$2,0))</f>
        <v>0</v>
      </c>
      <c r="BA313" s="56" t="e">
        <f>INDEX('P-07 HACCP score'!$C$3:$E$7,MATCH(H313,'P-07 HACCP score'!$B$3:$B$7,0),MATCH('D-14 Ernst'!D$2,'P-07 HACCP score'!$C$2:$E$2,0))</f>
        <v>#N/A</v>
      </c>
      <c r="BB313" s="61">
        <f>INDEX('P-07 HACCP score'!$C$3:$E$7,MATCH(I313,'P-07 HACCP score'!$B$3:$B$7,0),MATCH('D-14 Ernst'!E$2,'P-07 HACCP score'!$C$2:$E$2,0))</f>
        <v>0</v>
      </c>
      <c r="BC313" s="61">
        <f>INDEX('P-07 HACCP score'!$C$3:$E$7,MATCH(J313,'P-07 HACCP score'!$B$3:$B$7,0),MATCH('D-14 Ernst'!F$2,'P-07 HACCP score'!$C$2:$E$2,0))</f>
        <v>0</v>
      </c>
      <c r="BD313" s="61">
        <f>INDEX('P-07 HACCP score'!$C$3:$E$7,MATCH(K313,'P-07 HACCP score'!$B$3:$B$7,0),MATCH('D-14 Ernst'!G$2,'P-07 HACCP score'!$C$2:$E$2,0))</f>
        <v>0</v>
      </c>
      <c r="BE313" s="61">
        <f>INDEX('P-07 HACCP score'!$C$3:$E$7,MATCH(L313,'P-07 HACCP score'!$B$3:$B$7,0),MATCH('D-14 Ernst'!H$2,'P-07 HACCP score'!$C$2:$E$2,0))</f>
        <v>0</v>
      </c>
      <c r="BF313" s="56">
        <f>INDEX('P-07 HACCP score'!$C$3:$E$7,MATCH(M313,'P-07 HACCP score'!$B$3:$B$7,0),MATCH('D-14 Ernst'!I$2,'P-07 HACCP score'!$C$2:$E$2,0))</f>
        <v>0</v>
      </c>
      <c r="BG313" s="56">
        <f>INDEX('P-07 HACCP score'!$C$3:$E$7,MATCH(N313,'P-07 HACCP score'!$B$3:$B$7,0),MATCH('D-14 Ernst'!J$2,'P-07 HACCP score'!$C$2:$E$2,0))</f>
        <v>0</v>
      </c>
      <c r="BH313" s="56" t="e">
        <f>INDEX('P-07 HACCP score'!$C$3:$E$7,MATCH(O313,'P-07 HACCP score'!$B$3:$B$7,0),MATCH('D-14 Ernst'!K$2,'P-07 HACCP score'!$C$2:$E$2,0))</f>
        <v>#N/A</v>
      </c>
      <c r="BI313" s="62">
        <f>INDEX('P-07 HACCP score'!$C$3:$E$7,MATCH(P313,'P-07 HACCP score'!$B$3:$B$7,0),MATCH('D-14 Ernst'!L$2,'P-07 HACCP score'!$C$2:$E$2,0))</f>
        <v>0</v>
      </c>
      <c r="BJ313" s="62">
        <f>INDEX('P-07 HACCP score'!$C$3:$E$7,MATCH(Q313,'P-07 HACCP score'!$B$3:$B$7,0),MATCH('D-14 Ernst'!M$2,'P-07 HACCP score'!$C$2:$E$2,0))</f>
        <v>0</v>
      </c>
      <c r="BK313" s="56">
        <f>INDEX('P-07 HACCP score'!$C$3:$E$7,MATCH(R313,'P-07 HACCP score'!$B$3:$B$7,0),MATCH('D-14 Ernst'!N$2,'P-07 HACCP score'!$C$2:$E$2,0))</f>
        <v>0</v>
      </c>
      <c r="BL313" s="56">
        <f>INDEX('P-07 HACCP score'!$C$3:$E$7,MATCH(S313,'P-07 HACCP score'!$B$3:$B$7,0),MATCH('D-14 Ernst'!O$2,'P-07 HACCP score'!$C$2:$E$2,0))</f>
        <v>0</v>
      </c>
      <c r="BM313" s="56">
        <f>INDEX('P-07 HACCP score'!$C$3:$E$7,MATCH(T313,'P-07 HACCP score'!$B$3:$B$7,0),MATCH('D-14 Ernst'!P$2,'P-07 HACCP score'!$C$2:$E$2,0))</f>
        <v>0</v>
      </c>
      <c r="BN313" s="56">
        <f>INDEX('P-07 HACCP score'!$C$3:$E$7,MATCH(U313,'P-07 HACCP score'!$B$3:$B$7,0),MATCH('D-14 Ernst'!Q$2,'P-07 HACCP score'!$C$2:$E$2,0))</f>
        <v>0</v>
      </c>
      <c r="BO313" s="56">
        <f>INDEX('P-07 HACCP score'!$C$3:$E$7,MATCH(V313,'P-07 HACCP score'!$B$3:$B$7,0),MATCH('D-14 Ernst'!R$2,'P-07 HACCP score'!$C$2:$E$2,0))</f>
        <v>0</v>
      </c>
      <c r="BP313" s="56">
        <f>INDEX('P-07 HACCP score'!$C$3:$E$7,MATCH(W313,'P-07 HACCP score'!$B$3:$B$7,0),MATCH('D-14 Ernst'!S$2,'P-07 HACCP score'!$C$2:$E$2,0))</f>
        <v>0</v>
      </c>
      <c r="BQ313" s="56" t="e">
        <f>INDEX('P-07 HACCP score'!$C$3:$E$7,MATCH(X313,'P-07 HACCP score'!$B$3:$B$7,0),MATCH('D-14 Ernst'!T$2,'P-07 HACCP score'!$C$2:$E$2,0))</f>
        <v>#N/A</v>
      </c>
      <c r="BR313" s="63">
        <f>INDEX('P-07 HACCP score'!$C$3:$E$7,MATCH(Y313,'P-07 HACCP score'!$B$3:$B$7,0),MATCH('D-14 Ernst'!U$2,'P-07 HACCP score'!$C$2:$E$2,0))</f>
        <v>0</v>
      </c>
      <c r="BS313" s="63">
        <f>INDEX('P-07 HACCP score'!$C$3:$E$7,MATCH(Z313,'P-07 HACCP score'!$B$3:$B$7,0),MATCH('D-14 Ernst'!V$2,'P-07 HACCP score'!$C$2:$E$2,0))</f>
        <v>0</v>
      </c>
      <c r="BT313" s="63">
        <f>INDEX('P-07 HACCP score'!$C$3:$E$7,MATCH(AA313,'P-07 HACCP score'!$B$3:$B$7,0),MATCH('D-14 Ernst'!W$2,'P-07 HACCP score'!$C$2:$E$2,0))</f>
        <v>0</v>
      </c>
      <c r="BU313" s="56">
        <f>INDEX('P-07 HACCP score'!$C$3:$E$7,MATCH(AB313,'P-07 HACCP score'!$B$3:$B$7,0),MATCH('D-14 Ernst'!X$2,'P-07 HACCP score'!$C$2:$E$2,0))</f>
        <v>0</v>
      </c>
      <c r="BV313" s="56">
        <f>INDEX('P-07 HACCP score'!$C$3:$E$7,MATCH(AC313,'P-07 HACCP score'!$B$3:$B$7,0),MATCH('D-14 Ernst'!Y$2,'P-07 HACCP score'!$C$2:$E$2,0))</f>
        <v>0</v>
      </c>
      <c r="BW313" s="56">
        <f>INDEX('P-07 HACCP score'!$C$3:$E$7,MATCH(AD313,'P-07 HACCP score'!$B$3:$B$7,0),MATCH('D-14 Ernst'!Z$2,'P-07 HACCP score'!$C$2:$E$2,0))</f>
        <v>0</v>
      </c>
      <c r="BX313" s="56">
        <f>INDEX('P-07 HACCP score'!$C$3:$E$7,MATCH(AE313,'P-07 HACCP score'!$B$3:$B$7,0),MATCH('D-14 Ernst'!AA$2,'P-07 HACCP score'!$C$2:$E$2,0))</f>
        <v>0</v>
      </c>
      <c r="BY313" s="56">
        <f>INDEX('P-07 HACCP score'!$C$3:$E$7,MATCH(AF313,'P-07 HACCP score'!$B$3:$B$7,0),MATCH('D-14 Ernst'!AB$2,'P-07 HACCP score'!$C$2:$E$2,0))</f>
        <v>0</v>
      </c>
      <c r="BZ313" s="56">
        <f>INDEX('P-07 HACCP score'!$C$3:$E$7,MATCH(AG313,'P-07 HACCP score'!$B$3:$B$7,0),MATCH('D-14 Ernst'!AC$2,'P-07 HACCP score'!$C$2:$E$2,0))</f>
        <v>0</v>
      </c>
      <c r="CA313" s="56">
        <f>INDEX('P-07 HACCP score'!$C$3:$E$7,MATCH(AH313,'P-07 HACCP score'!$B$3:$B$7,0),MATCH('D-14 Ernst'!AD$2,'P-07 HACCP score'!$C$2:$E$2,0))</f>
        <v>0</v>
      </c>
      <c r="CB313" s="56">
        <f>INDEX('P-07 HACCP score'!$C$3:$E$7,MATCH(AI313,'P-07 HACCP score'!$B$3:$B$7,0),MATCH('D-14 Ernst'!AE$2,'P-07 HACCP score'!$C$2:$E$2,0))</f>
        <v>0</v>
      </c>
      <c r="CC313" s="56">
        <f>INDEX('P-07 HACCP score'!$C$3:$E$7,MATCH(AJ313,'P-07 HACCP score'!$B$3:$B$7,0),MATCH('D-14 Ernst'!AF$2,'P-07 HACCP score'!$C$2:$E$2,0))</f>
        <v>0</v>
      </c>
      <c r="CD313" s="56">
        <f>INDEX('P-07 HACCP score'!$C$3:$E$7,MATCH(AK313,'P-07 HACCP score'!$B$3:$B$7,0),MATCH('D-14 Ernst'!AG$2,'P-07 HACCP score'!$C$2:$E$2,0))</f>
        <v>0</v>
      </c>
    </row>
    <row r="314" spans="1:82" x14ac:dyDescent="0.3">
      <c r="A314" s="48">
        <v>50170</v>
      </c>
      <c r="B314" s="49" t="s">
        <v>415</v>
      </c>
      <c r="C314" s="45" t="s">
        <v>123</v>
      </c>
      <c r="D314" s="39">
        <v>1</v>
      </c>
      <c r="E314" s="8" t="s">
        <v>83</v>
      </c>
      <c r="F314" s="7"/>
      <c r="G314" s="7"/>
      <c r="H314" s="7" t="str">
        <f>IF(COUNTIF(I314:M314,"H"),"H",
IF(COUNTIF(I314:M314,"M"),"M",
IF(COUNTIF(I314:M314,"L"),"L",
IF(COUNTIF(I314:M314,"B"),"B",""))))</f>
        <v>L</v>
      </c>
      <c r="I314" s="92" t="s">
        <v>84</v>
      </c>
      <c r="J314" s="92" t="s">
        <v>84</v>
      </c>
      <c r="K314" s="10"/>
      <c r="L314" s="10"/>
      <c r="M314" s="10" t="s">
        <v>83</v>
      </c>
      <c r="N314" s="7"/>
      <c r="O314" s="7" t="str">
        <f>IF(COUNTIF(P314:Q314,"H"),"H",
IF(COUNTIF(P314:Q314,"M"),"M",
IF(COUNTIF(P314:Q314,"L"),"L",
IF(COUNTIF(P314:Q314,"B"),"B",""))))</f>
        <v/>
      </c>
      <c r="P314" s="12"/>
      <c r="Q314" s="12"/>
      <c r="R314" s="7"/>
      <c r="S314" s="7"/>
      <c r="T314" s="7"/>
      <c r="U314" s="7"/>
      <c r="V314" s="7"/>
      <c r="W314" s="7"/>
      <c r="X314" s="7" t="str">
        <f>IF(COUNTIF(Y314:AA314,"H"),"H",
IF(COUNTIF(Y314:AA314,"M"),"M",
IF(COUNTIF(Y314:AA314,"L"),"L",
IF(COUNTIF(Y314:AA314,"B"),"B",""))))</f>
        <v/>
      </c>
      <c r="Y314" s="25"/>
      <c r="Z314" s="25"/>
      <c r="AA314" s="25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>
        <f>COUNTIF(AX314:BA314,5)+COUNTIF(BG314:BH314,5)+COUNTIF(BK314:BQ314,5)+COUNTIF(BU314:CD314,5)+COUNTIF(AX314:BA314,9)+COUNTIF(BG314:BH314,9)+COUNTIF(BK314:BQ314,9)+COUNTIF(BU314:CD314,9)</f>
        <v>0</v>
      </c>
      <c r="AM314" s="7">
        <f>COUNTIF(AX314:BA314,15)+COUNTIF(BG314:BH314,15)+COUNTIF(BK314:BQ314,15)+COUNTIF(BU314:CD314,15)+COUNTIF(AX314:BA314,25)+COUNTIF(BG314:BH314,25)+COUNTIF(BK314:BQ314,25)+COUNTIF(BU314:CD314,25)</f>
        <v>0</v>
      </c>
      <c r="AN314" s="7" t="str">
        <f>IF(AM314&gt;=1,"HIGH",IF(AL314&gt;=2,"MEDIUM","LOW"))</f>
        <v>LOW</v>
      </c>
      <c r="AO314" s="7" t="str">
        <f>IF(AND(AM314=1,OR(H314="H",AB314="H"),TEXT(D314,0)&lt;&gt;"4"),"Y","N" )</f>
        <v>N</v>
      </c>
      <c r="AP314" s="7" t="s">
        <v>85</v>
      </c>
      <c r="AQ314" s="7" t="str">
        <f>IF(OR(AP314="Y",AO314="Y"),"MEDIUM",AN314)</f>
        <v>LOW</v>
      </c>
      <c r="AR314" s="57" t="s">
        <v>84</v>
      </c>
      <c r="AS314" s="57" t="s">
        <v>85</v>
      </c>
      <c r="AT314" s="57" t="s">
        <v>85</v>
      </c>
      <c r="AU314" s="57" t="str">
        <f>IF(AND(AR314="H",AS314="S"),"Y",IF(OR(AND(AR314="L",AS314="S",AT314="Y"),AND(AR314="H",AS314="G",AT314="Y")),"Y","N"))</f>
        <v>N</v>
      </c>
      <c r="AW314" s="57" t="str">
        <f>IF(AU314="N",AQ314,IF(AQ314="LOW","MEDIUM","HIGH"))</f>
        <v>LOW</v>
      </c>
      <c r="AX314" s="56">
        <f>INDEX('P-07 HACCP score'!$C$3:$E$7,MATCH(E314,'P-07 HACCP score'!$B$3:$B$7,0),MATCH('D-14 Ernst'!A$2,'P-07 HACCP score'!$C$2:$E$2,0))</f>
        <v>1.5</v>
      </c>
      <c r="AY314" s="56">
        <f>INDEX('P-07 HACCP score'!$C$3:$E$7,MATCH(F314,'P-07 HACCP score'!$B$3:$B$7,0),MATCH('D-14 Ernst'!B$2,'P-07 HACCP score'!$C$2:$E$2,0))</f>
        <v>0</v>
      </c>
      <c r="AZ314" s="56">
        <f>INDEX('P-07 HACCP score'!$C$3:$E$7,MATCH(G314,'P-07 HACCP score'!$B$3:$B$7,0),MATCH('D-14 Ernst'!C$2,'P-07 HACCP score'!$C$2:$E$2,0))</f>
        <v>0</v>
      </c>
      <c r="BA314" s="56">
        <f>INDEX('P-07 HACCP score'!$C$3:$E$7,MATCH(H314,'P-07 HACCP score'!$B$3:$B$7,0),MATCH('D-14 Ernst'!D$2,'P-07 HACCP score'!$C$2:$E$2,0))</f>
        <v>3</v>
      </c>
      <c r="BB314" s="61">
        <f>INDEX('P-07 HACCP score'!$C$3:$E$7,MATCH(I314,'P-07 HACCP score'!$B$3:$B$7,0),MATCH('D-14 Ernst'!E$2,'P-07 HACCP score'!$C$2:$E$2,0))</f>
        <v>3</v>
      </c>
      <c r="BC314" s="61">
        <f>INDEX('P-07 HACCP score'!$C$3:$E$7,MATCH(J314,'P-07 HACCP score'!$B$3:$B$7,0),MATCH('D-14 Ernst'!F$2,'P-07 HACCP score'!$C$2:$E$2,0))</f>
        <v>3</v>
      </c>
      <c r="BD314" s="61">
        <f>INDEX('P-07 HACCP score'!$C$3:$E$7,MATCH(K314,'P-07 HACCP score'!$B$3:$B$7,0),MATCH('D-14 Ernst'!G$2,'P-07 HACCP score'!$C$2:$E$2,0))</f>
        <v>0</v>
      </c>
      <c r="BE314" s="61">
        <f>INDEX('P-07 HACCP score'!$C$3:$E$7,MATCH(L314,'P-07 HACCP score'!$B$3:$B$7,0),MATCH('D-14 Ernst'!H$2,'P-07 HACCP score'!$C$2:$E$2,0))</f>
        <v>0</v>
      </c>
      <c r="BF314" s="56">
        <f>INDEX('P-07 HACCP score'!$C$3:$E$7,MATCH(M314,'P-07 HACCP score'!$B$3:$B$7,0),MATCH('D-14 Ernst'!I$2,'P-07 HACCP score'!$C$2:$E$2,0))</f>
        <v>1.5</v>
      </c>
      <c r="BG314" s="56">
        <f>INDEX('P-07 HACCP score'!$C$3:$E$7,MATCH(N314,'P-07 HACCP score'!$B$3:$B$7,0),MATCH('D-14 Ernst'!J$2,'P-07 HACCP score'!$C$2:$E$2,0))</f>
        <v>0</v>
      </c>
      <c r="BH314" s="56" t="e">
        <f>INDEX('P-07 HACCP score'!$C$3:$E$7,MATCH(O314,'P-07 HACCP score'!$B$3:$B$7,0),MATCH('D-14 Ernst'!K$2,'P-07 HACCP score'!$C$2:$E$2,0))</f>
        <v>#N/A</v>
      </c>
      <c r="BI314" s="62">
        <f>INDEX('P-07 HACCP score'!$C$3:$E$7,MATCH(P314,'P-07 HACCP score'!$B$3:$B$7,0),MATCH('D-14 Ernst'!L$2,'P-07 HACCP score'!$C$2:$E$2,0))</f>
        <v>0</v>
      </c>
      <c r="BJ314" s="62">
        <f>INDEX('P-07 HACCP score'!$C$3:$E$7,MATCH(Q314,'P-07 HACCP score'!$B$3:$B$7,0),MATCH('D-14 Ernst'!M$2,'P-07 HACCP score'!$C$2:$E$2,0))</f>
        <v>0</v>
      </c>
      <c r="BK314" s="56">
        <f>INDEX('P-07 HACCP score'!$C$3:$E$7,MATCH(R314,'P-07 HACCP score'!$B$3:$B$7,0),MATCH('D-14 Ernst'!N$2,'P-07 HACCP score'!$C$2:$E$2,0))</f>
        <v>0</v>
      </c>
      <c r="BL314" s="56">
        <f>INDEX('P-07 HACCP score'!$C$3:$E$7,MATCH(S314,'P-07 HACCP score'!$B$3:$B$7,0),MATCH('D-14 Ernst'!O$2,'P-07 HACCP score'!$C$2:$E$2,0))</f>
        <v>0</v>
      </c>
      <c r="BM314" s="56">
        <f>INDEX('P-07 HACCP score'!$C$3:$E$7,MATCH(T314,'P-07 HACCP score'!$B$3:$B$7,0),MATCH('D-14 Ernst'!P$2,'P-07 HACCP score'!$C$2:$E$2,0))</f>
        <v>0</v>
      </c>
      <c r="BN314" s="56">
        <f>INDEX('P-07 HACCP score'!$C$3:$E$7,MATCH(U314,'P-07 HACCP score'!$B$3:$B$7,0),MATCH('D-14 Ernst'!Q$2,'P-07 HACCP score'!$C$2:$E$2,0))</f>
        <v>0</v>
      </c>
      <c r="BO314" s="56">
        <f>INDEX('P-07 HACCP score'!$C$3:$E$7,MATCH(V314,'P-07 HACCP score'!$B$3:$B$7,0),MATCH('D-14 Ernst'!R$2,'P-07 HACCP score'!$C$2:$E$2,0))</f>
        <v>0</v>
      </c>
      <c r="BP314" s="56">
        <f>INDEX('P-07 HACCP score'!$C$3:$E$7,MATCH(W314,'P-07 HACCP score'!$B$3:$B$7,0),MATCH('D-14 Ernst'!S$2,'P-07 HACCP score'!$C$2:$E$2,0))</f>
        <v>0</v>
      </c>
      <c r="BQ314" s="56" t="e">
        <f>INDEX('P-07 HACCP score'!$C$3:$E$7,MATCH(X314,'P-07 HACCP score'!$B$3:$B$7,0),MATCH('D-14 Ernst'!T$2,'P-07 HACCP score'!$C$2:$E$2,0))</f>
        <v>#N/A</v>
      </c>
      <c r="BR314" s="63">
        <f>INDEX('P-07 HACCP score'!$C$3:$E$7,MATCH(Y314,'P-07 HACCP score'!$B$3:$B$7,0),MATCH('D-14 Ernst'!U$2,'P-07 HACCP score'!$C$2:$E$2,0))</f>
        <v>0</v>
      </c>
      <c r="BS314" s="63">
        <f>INDEX('P-07 HACCP score'!$C$3:$E$7,MATCH(Z314,'P-07 HACCP score'!$B$3:$B$7,0),MATCH('D-14 Ernst'!V$2,'P-07 HACCP score'!$C$2:$E$2,0))</f>
        <v>0</v>
      </c>
      <c r="BT314" s="63">
        <f>INDEX('P-07 HACCP score'!$C$3:$E$7,MATCH(AA314,'P-07 HACCP score'!$B$3:$B$7,0),MATCH('D-14 Ernst'!W$2,'P-07 HACCP score'!$C$2:$E$2,0))</f>
        <v>0</v>
      </c>
      <c r="BU314" s="56">
        <f>INDEX('P-07 HACCP score'!$C$3:$E$7,MATCH(AB314,'P-07 HACCP score'!$B$3:$B$7,0),MATCH('D-14 Ernst'!X$2,'P-07 HACCP score'!$C$2:$E$2,0))</f>
        <v>0</v>
      </c>
      <c r="BV314" s="56">
        <f>INDEX('P-07 HACCP score'!$C$3:$E$7,MATCH(AC314,'P-07 HACCP score'!$B$3:$B$7,0),MATCH('D-14 Ernst'!Y$2,'P-07 HACCP score'!$C$2:$E$2,0))</f>
        <v>0</v>
      </c>
      <c r="BW314" s="56">
        <f>INDEX('P-07 HACCP score'!$C$3:$E$7,MATCH(AD314,'P-07 HACCP score'!$B$3:$B$7,0),MATCH('D-14 Ernst'!Z$2,'P-07 HACCP score'!$C$2:$E$2,0))</f>
        <v>0</v>
      </c>
      <c r="BX314" s="56">
        <f>INDEX('P-07 HACCP score'!$C$3:$E$7,MATCH(AE314,'P-07 HACCP score'!$B$3:$B$7,0),MATCH('D-14 Ernst'!AA$2,'P-07 HACCP score'!$C$2:$E$2,0))</f>
        <v>0</v>
      </c>
      <c r="BY314" s="56">
        <f>INDEX('P-07 HACCP score'!$C$3:$E$7,MATCH(AF314,'P-07 HACCP score'!$B$3:$B$7,0),MATCH('D-14 Ernst'!AB$2,'P-07 HACCP score'!$C$2:$E$2,0))</f>
        <v>0</v>
      </c>
      <c r="BZ314" s="56">
        <f>INDEX('P-07 HACCP score'!$C$3:$E$7,MATCH(AG314,'P-07 HACCP score'!$B$3:$B$7,0),MATCH('D-14 Ernst'!AC$2,'P-07 HACCP score'!$C$2:$E$2,0))</f>
        <v>0</v>
      </c>
      <c r="CA314" s="56">
        <f>INDEX('P-07 HACCP score'!$C$3:$E$7,MATCH(AH314,'P-07 HACCP score'!$B$3:$B$7,0),MATCH('D-14 Ernst'!AD$2,'P-07 HACCP score'!$C$2:$E$2,0))</f>
        <v>0</v>
      </c>
      <c r="CB314" s="56">
        <f>INDEX('P-07 HACCP score'!$C$3:$E$7,MATCH(AI314,'P-07 HACCP score'!$B$3:$B$7,0),MATCH('D-14 Ernst'!AE$2,'P-07 HACCP score'!$C$2:$E$2,0))</f>
        <v>0</v>
      </c>
      <c r="CC314" s="56">
        <f>INDEX('P-07 HACCP score'!$C$3:$E$7,MATCH(AJ314,'P-07 HACCP score'!$B$3:$B$7,0),MATCH('D-14 Ernst'!AF$2,'P-07 HACCP score'!$C$2:$E$2,0))</f>
        <v>0</v>
      </c>
      <c r="CD314" s="56">
        <f>INDEX('P-07 HACCP score'!$C$3:$E$7,MATCH(AK314,'P-07 HACCP score'!$B$3:$B$7,0),MATCH('D-14 Ernst'!AG$2,'P-07 HACCP score'!$C$2:$E$2,0))</f>
        <v>0</v>
      </c>
    </row>
    <row r="315" spans="1:82" x14ac:dyDescent="0.3">
      <c r="A315" s="48">
        <v>53500</v>
      </c>
      <c r="B315" s="49" t="s">
        <v>416</v>
      </c>
      <c r="C315" s="45" t="s">
        <v>123</v>
      </c>
      <c r="D315" s="39">
        <v>1</v>
      </c>
      <c r="E315" s="8" t="s">
        <v>83</v>
      </c>
      <c r="F315" s="7"/>
      <c r="G315" s="7"/>
      <c r="H315" s="7" t="str">
        <f>IF(COUNTIF(I315:M315,"H"),"H",
IF(COUNTIF(I315:M315,"M"),"M",
IF(COUNTIF(I315:M315,"L"),"L",
IF(COUNTIF(I315:M315,"B"),"B",""))))</f>
        <v>M</v>
      </c>
      <c r="I315" s="92" t="s">
        <v>102</v>
      </c>
      <c r="J315" s="92" t="s">
        <v>102</v>
      </c>
      <c r="K315" s="10"/>
      <c r="L315" s="10"/>
      <c r="M315" s="10" t="s">
        <v>83</v>
      </c>
      <c r="N315" s="7"/>
      <c r="O315" s="7" t="str">
        <f>IF(COUNTIF(P315:Q315,"H"),"H",
IF(COUNTIF(P315:Q315,"M"),"M",
IF(COUNTIF(P315:Q315,"L"),"L",
IF(COUNTIF(P315:Q315,"B"),"B",""))))</f>
        <v/>
      </c>
      <c r="P315" s="12"/>
      <c r="Q315" s="12"/>
      <c r="R315" s="7"/>
      <c r="S315" s="7"/>
      <c r="T315" s="7"/>
      <c r="U315" s="7"/>
      <c r="V315" s="7"/>
      <c r="W315" s="7"/>
      <c r="X315" s="7" t="str">
        <f>IF(COUNTIF(Y315:AA315,"H"),"H",
IF(COUNTIF(Y315:AA315,"M"),"M",
IF(COUNTIF(Y315:AA315,"L"),"L",
IF(COUNTIF(Y315:AA315,"B"),"B",""))))</f>
        <v/>
      </c>
      <c r="Y315" s="25"/>
      <c r="Z315" s="25"/>
      <c r="AA315" s="25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>
        <f>COUNTIF(AX315:BA315,5)+COUNTIF(BG315:BH315,5)+COUNTIF(BK315:BQ315,5)+COUNTIF(BU315:CD315,5)+COUNTIF(AX315:BA315,9)+COUNTIF(BG315:BH315,9)+COUNTIF(BK315:BQ315,9)+COUNTIF(BU315:CD315,9)</f>
        <v>1</v>
      </c>
      <c r="AM315" s="7">
        <f>COUNTIF(AX315:BA315,15)+COUNTIF(BG315:BH315,15)+COUNTIF(BK315:BQ315,15)+COUNTIF(BU315:CD315,15)+COUNTIF(AX315:BA315,25)+COUNTIF(BG315:BH315,25)+COUNTIF(BK315:BQ315,25)+COUNTIF(BU315:CD315,25)</f>
        <v>0</v>
      </c>
      <c r="AN315" s="7" t="str">
        <f>IF(AM315&gt;=1,"HIGH",IF(AL315&gt;=2,"MEDIUM","LOW"))</f>
        <v>LOW</v>
      </c>
      <c r="AO315" s="7" t="str">
        <f>IF(AND(AM315=1,OR(H315="H",AB315="H"),TEXT(D315,0)&lt;&gt;"4"),"Y","N" )</f>
        <v>N</v>
      </c>
      <c r="AP315" s="7" t="s">
        <v>85</v>
      </c>
      <c r="AQ315" s="7" t="str">
        <f>IF(OR(AP315="Y",AO315="Y"),"MEDIUM",AN315)</f>
        <v>LOW</v>
      </c>
      <c r="AR315" s="57" t="s">
        <v>84</v>
      </c>
      <c r="AS315" s="57" t="s">
        <v>85</v>
      </c>
      <c r="AT315" s="57" t="s">
        <v>85</v>
      </c>
      <c r="AU315" s="57" t="str">
        <f>IF(AND(AR315="H",AS315="S"),"Y",IF(OR(AND(AR315="L",AS315="S",AT315="Y"),AND(AR315="H",AS315="G",AT315="Y")),"Y","N"))</f>
        <v>N</v>
      </c>
      <c r="AW315" s="57" t="str">
        <f>IF(AU315="N",AQ315,IF(AQ315="LOW","MEDIUM","HIGH"))</f>
        <v>LOW</v>
      </c>
      <c r="AX315" s="56">
        <f>INDEX('P-07 HACCP score'!$C$3:$E$7,MATCH(E315,'P-07 HACCP score'!$B$3:$B$7,0),MATCH('D-14 Ernst'!A$2,'P-07 HACCP score'!$C$2:$E$2,0))</f>
        <v>1.5</v>
      </c>
      <c r="AY315" s="56">
        <f>INDEX('P-07 HACCP score'!$C$3:$E$7,MATCH(F315,'P-07 HACCP score'!$B$3:$B$7,0),MATCH('D-14 Ernst'!B$2,'P-07 HACCP score'!$C$2:$E$2,0))</f>
        <v>0</v>
      </c>
      <c r="AZ315" s="56">
        <f>INDEX('P-07 HACCP score'!$C$3:$E$7,MATCH(G315,'P-07 HACCP score'!$B$3:$B$7,0),MATCH('D-14 Ernst'!C$2,'P-07 HACCP score'!$C$2:$E$2,0))</f>
        <v>0</v>
      </c>
      <c r="BA315" s="56">
        <f>INDEX('P-07 HACCP score'!$C$3:$E$7,MATCH(H315,'P-07 HACCP score'!$B$3:$B$7,0),MATCH('D-14 Ernst'!D$2,'P-07 HACCP score'!$C$2:$E$2,0))</f>
        <v>9</v>
      </c>
      <c r="BB315" s="61">
        <f>INDEX('P-07 HACCP score'!$C$3:$E$7,MATCH(I315,'P-07 HACCP score'!$B$3:$B$7,0),MATCH('D-14 Ernst'!E$2,'P-07 HACCP score'!$C$2:$E$2,0))</f>
        <v>9</v>
      </c>
      <c r="BC315" s="61">
        <f>INDEX('P-07 HACCP score'!$C$3:$E$7,MATCH(J315,'P-07 HACCP score'!$B$3:$B$7,0),MATCH('D-14 Ernst'!F$2,'P-07 HACCP score'!$C$2:$E$2,0))</f>
        <v>9</v>
      </c>
      <c r="BD315" s="61">
        <f>INDEX('P-07 HACCP score'!$C$3:$E$7,MATCH(K315,'P-07 HACCP score'!$B$3:$B$7,0),MATCH('D-14 Ernst'!G$2,'P-07 HACCP score'!$C$2:$E$2,0))</f>
        <v>0</v>
      </c>
      <c r="BE315" s="61">
        <f>INDEX('P-07 HACCP score'!$C$3:$E$7,MATCH(L315,'P-07 HACCP score'!$B$3:$B$7,0),MATCH('D-14 Ernst'!H$2,'P-07 HACCP score'!$C$2:$E$2,0))</f>
        <v>0</v>
      </c>
      <c r="BF315" s="56">
        <f>INDEX('P-07 HACCP score'!$C$3:$E$7,MATCH(M315,'P-07 HACCP score'!$B$3:$B$7,0),MATCH('D-14 Ernst'!I$2,'P-07 HACCP score'!$C$2:$E$2,0))</f>
        <v>1.5</v>
      </c>
      <c r="BG315" s="56">
        <f>INDEX('P-07 HACCP score'!$C$3:$E$7,MATCH(N315,'P-07 HACCP score'!$B$3:$B$7,0),MATCH('D-14 Ernst'!J$2,'P-07 HACCP score'!$C$2:$E$2,0))</f>
        <v>0</v>
      </c>
      <c r="BH315" s="56" t="e">
        <f>INDEX('P-07 HACCP score'!$C$3:$E$7,MATCH(O315,'P-07 HACCP score'!$B$3:$B$7,0),MATCH('D-14 Ernst'!K$2,'P-07 HACCP score'!$C$2:$E$2,0))</f>
        <v>#N/A</v>
      </c>
      <c r="BI315" s="62">
        <f>INDEX('P-07 HACCP score'!$C$3:$E$7,MATCH(P315,'P-07 HACCP score'!$B$3:$B$7,0),MATCH('D-14 Ernst'!L$2,'P-07 HACCP score'!$C$2:$E$2,0))</f>
        <v>0</v>
      </c>
      <c r="BJ315" s="62">
        <f>INDEX('P-07 HACCP score'!$C$3:$E$7,MATCH(Q315,'P-07 HACCP score'!$B$3:$B$7,0),MATCH('D-14 Ernst'!M$2,'P-07 HACCP score'!$C$2:$E$2,0))</f>
        <v>0</v>
      </c>
      <c r="BK315" s="56">
        <f>INDEX('P-07 HACCP score'!$C$3:$E$7,MATCH(R315,'P-07 HACCP score'!$B$3:$B$7,0),MATCH('D-14 Ernst'!N$2,'P-07 HACCP score'!$C$2:$E$2,0))</f>
        <v>0</v>
      </c>
      <c r="BL315" s="56">
        <f>INDEX('P-07 HACCP score'!$C$3:$E$7,MATCH(S315,'P-07 HACCP score'!$B$3:$B$7,0),MATCH('D-14 Ernst'!O$2,'P-07 HACCP score'!$C$2:$E$2,0))</f>
        <v>0</v>
      </c>
      <c r="BM315" s="56">
        <f>INDEX('P-07 HACCP score'!$C$3:$E$7,MATCH(T315,'P-07 HACCP score'!$B$3:$B$7,0),MATCH('D-14 Ernst'!P$2,'P-07 HACCP score'!$C$2:$E$2,0))</f>
        <v>0</v>
      </c>
      <c r="BN315" s="56">
        <f>INDEX('P-07 HACCP score'!$C$3:$E$7,MATCH(U315,'P-07 HACCP score'!$B$3:$B$7,0),MATCH('D-14 Ernst'!Q$2,'P-07 HACCP score'!$C$2:$E$2,0))</f>
        <v>0</v>
      </c>
      <c r="BO315" s="56">
        <f>INDEX('P-07 HACCP score'!$C$3:$E$7,MATCH(V315,'P-07 HACCP score'!$B$3:$B$7,0),MATCH('D-14 Ernst'!R$2,'P-07 HACCP score'!$C$2:$E$2,0))</f>
        <v>0</v>
      </c>
      <c r="BP315" s="56">
        <f>INDEX('P-07 HACCP score'!$C$3:$E$7,MATCH(W315,'P-07 HACCP score'!$B$3:$B$7,0),MATCH('D-14 Ernst'!S$2,'P-07 HACCP score'!$C$2:$E$2,0))</f>
        <v>0</v>
      </c>
      <c r="BQ315" s="56" t="e">
        <f>INDEX('P-07 HACCP score'!$C$3:$E$7,MATCH(X315,'P-07 HACCP score'!$B$3:$B$7,0),MATCH('D-14 Ernst'!T$2,'P-07 HACCP score'!$C$2:$E$2,0))</f>
        <v>#N/A</v>
      </c>
      <c r="BR315" s="63">
        <f>INDEX('P-07 HACCP score'!$C$3:$E$7,MATCH(Y315,'P-07 HACCP score'!$B$3:$B$7,0),MATCH('D-14 Ernst'!U$2,'P-07 HACCP score'!$C$2:$E$2,0))</f>
        <v>0</v>
      </c>
      <c r="BS315" s="63">
        <f>INDEX('P-07 HACCP score'!$C$3:$E$7,MATCH(Z315,'P-07 HACCP score'!$B$3:$B$7,0),MATCH('D-14 Ernst'!V$2,'P-07 HACCP score'!$C$2:$E$2,0))</f>
        <v>0</v>
      </c>
      <c r="BT315" s="63">
        <f>INDEX('P-07 HACCP score'!$C$3:$E$7,MATCH(AA315,'P-07 HACCP score'!$B$3:$B$7,0),MATCH('D-14 Ernst'!W$2,'P-07 HACCP score'!$C$2:$E$2,0))</f>
        <v>0</v>
      </c>
      <c r="BU315" s="56">
        <f>INDEX('P-07 HACCP score'!$C$3:$E$7,MATCH(AB315,'P-07 HACCP score'!$B$3:$B$7,0),MATCH('D-14 Ernst'!X$2,'P-07 HACCP score'!$C$2:$E$2,0))</f>
        <v>0</v>
      </c>
      <c r="BV315" s="56">
        <f>INDEX('P-07 HACCP score'!$C$3:$E$7,MATCH(AC315,'P-07 HACCP score'!$B$3:$B$7,0),MATCH('D-14 Ernst'!Y$2,'P-07 HACCP score'!$C$2:$E$2,0))</f>
        <v>0</v>
      </c>
      <c r="BW315" s="56">
        <f>INDEX('P-07 HACCP score'!$C$3:$E$7,MATCH(AD315,'P-07 HACCP score'!$B$3:$B$7,0),MATCH('D-14 Ernst'!Z$2,'P-07 HACCP score'!$C$2:$E$2,0))</f>
        <v>0</v>
      </c>
      <c r="BX315" s="56">
        <f>INDEX('P-07 HACCP score'!$C$3:$E$7,MATCH(AE315,'P-07 HACCP score'!$B$3:$B$7,0),MATCH('D-14 Ernst'!AA$2,'P-07 HACCP score'!$C$2:$E$2,0))</f>
        <v>0</v>
      </c>
      <c r="BY315" s="56">
        <f>INDEX('P-07 HACCP score'!$C$3:$E$7,MATCH(AF315,'P-07 HACCP score'!$B$3:$B$7,0),MATCH('D-14 Ernst'!AB$2,'P-07 HACCP score'!$C$2:$E$2,0))</f>
        <v>0</v>
      </c>
      <c r="BZ315" s="56">
        <f>INDEX('P-07 HACCP score'!$C$3:$E$7,MATCH(AG315,'P-07 HACCP score'!$B$3:$B$7,0),MATCH('D-14 Ernst'!AC$2,'P-07 HACCP score'!$C$2:$E$2,0))</f>
        <v>0</v>
      </c>
      <c r="CA315" s="56">
        <f>INDEX('P-07 HACCP score'!$C$3:$E$7,MATCH(AH315,'P-07 HACCP score'!$B$3:$B$7,0),MATCH('D-14 Ernst'!AD$2,'P-07 HACCP score'!$C$2:$E$2,0))</f>
        <v>0</v>
      </c>
      <c r="CB315" s="56">
        <f>INDEX('P-07 HACCP score'!$C$3:$E$7,MATCH(AI315,'P-07 HACCP score'!$B$3:$B$7,0),MATCH('D-14 Ernst'!AE$2,'P-07 HACCP score'!$C$2:$E$2,0))</f>
        <v>0</v>
      </c>
      <c r="CC315" s="56">
        <f>INDEX('P-07 HACCP score'!$C$3:$E$7,MATCH(AJ315,'P-07 HACCP score'!$B$3:$B$7,0),MATCH('D-14 Ernst'!AF$2,'P-07 HACCP score'!$C$2:$E$2,0))</f>
        <v>0</v>
      </c>
      <c r="CD315" s="56">
        <f>INDEX('P-07 HACCP score'!$C$3:$E$7,MATCH(AK315,'P-07 HACCP score'!$B$3:$B$7,0),MATCH('D-14 Ernst'!AG$2,'P-07 HACCP score'!$C$2:$E$2,0))</f>
        <v>0</v>
      </c>
    </row>
    <row r="316" spans="1:82" x14ac:dyDescent="0.3">
      <c r="A316" s="48">
        <v>53501</v>
      </c>
      <c r="B316" s="49" t="s">
        <v>417</v>
      </c>
      <c r="C316" s="45" t="s">
        <v>123</v>
      </c>
      <c r="D316" s="39">
        <v>1</v>
      </c>
      <c r="E316" s="8" t="s">
        <v>83</v>
      </c>
      <c r="F316" s="7"/>
      <c r="G316" s="7"/>
      <c r="H316" s="7" t="str">
        <f>IF(COUNTIF(I316:M316,"H"),"H",
IF(COUNTIF(I316:M316,"M"),"M",
IF(COUNTIF(I316:M316,"L"),"L",
IF(COUNTIF(I316:M316,"B"),"B",""))))</f>
        <v>M</v>
      </c>
      <c r="I316" s="92" t="s">
        <v>102</v>
      </c>
      <c r="J316" s="92" t="s">
        <v>102</v>
      </c>
      <c r="K316" s="10"/>
      <c r="L316" s="10"/>
      <c r="M316" s="10" t="s">
        <v>83</v>
      </c>
      <c r="N316" s="7"/>
      <c r="O316" s="7" t="str">
        <f>IF(COUNTIF(P316:Q316,"H"),"H",
IF(COUNTIF(P316:Q316,"M"),"M",
IF(COUNTIF(P316:Q316,"L"),"L",
IF(COUNTIF(P316:Q316,"B"),"B",""))))</f>
        <v/>
      </c>
      <c r="P316" s="12"/>
      <c r="Q316" s="12"/>
      <c r="R316" s="7"/>
      <c r="S316" s="7"/>
      <c r="T316" s="7"/>
      <c r="U316" s="7"/>
      <c r="V316" s="7"/>
      <c r="W316" s="7"/>
      <c r="X316" s="7" t="str">
        <f>IF(COUNTIF(Y316:AA316,"H"),"H",
IF(COUNTIF(Y316:AA316,"M"),"M",
IF(COUNTIF(Y316:AA316,"L"),"L",
IF(COUNTIF(Y316:AA316,"B"),"B",""))))</f>
        <v/>
      </c>
      <c r="Y316" s="25"/>
      <c r="Z316" s="25"/>
      <c r="AA316" s="25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>
        <f>COUNTIF(AX316:BA316,5)+COUNTIF(BG316:BH316,5)+COUNTIF(BK316:BQ316,5)+COUNTIF(BU316:CD316,5)+COUNTIF(AX316:BA316,9)+COUNTIF(BG316:BH316,9)+COUNTIF(BK316:BQ316,9)+COUNTIF(BU316:CD316,9)</f>
        <v>1</v>
      </c>
      <c r="AM316" s="7">
        <f>COUNTIF(AX316:BA316,15)+COUNTIF(BG316:BH316,15)+COUNTIF(BK316:BQ316,15)+COUNTIF(BU316:CD316,15)+COUNTIF(AX316:BA316,25)+COUNTIF(BG316:BH316,25)+COUNTIF(BK316:BQ316,25)+COUNTIF(BU316:CD316,25)</f>
        <v>0</v>
      </c>
      <c r="AN316" s="7" t="str">
        <f>IF(AM316&gt;=1,"HIGH",IF(AL316&gt;=2,"MEDIUM","LOW"))</f>
        <v>LOW</v>
      </c>
      <c r="AO316" s="7" t="str">
        <f>IF(AND(AM316=1,OR(H316="H",AB316="H"),TEXT(D316,0)&lt;&gt;"4"),"Y","N" )</f>
        <v>N</v>
      </c>
      <c r="AP316" s="7" t="s">
        <v>85</v>
      </c>
      <c r="AQ316" s="7" t="str">
        <f>IF(OR(AP316="Y",AO316="Y"),"MEDIUM",AN316)</f>
        <v>LOW</v>
      </c>
      <c r="AR316" s="57" t="s">
        <v>84</v>
      </c>
      <c r="AS316" s="57" t="s">
        <v>85</v>
      </c>
      <c r="AT316" s="57" t="s">
        <v>85</v>
      </c>
      <c r="AU316" s="57" t="str">
        <f>IF(AND(AR316="H",AS316="S"),"Y",IF(OR(AND(AR316="L",AS316="S",AT316="Y"),AND(AR316="H",AS316="G",AT316="Y")),"Y","N"))</f>
        <v>N</v>
      </c>
      <c r="AW316" s="57" t="str">
        <f>IF(AU316="N",AQ316,IF(AQ316="LOW","MEDIUM","HIGH"))</f>
        <v>LOW</v>
      </c>
      <c r="AX316" s="56">
        <f>INDEX('P-07 HACCP score'!$C$3:$E$7,MATCH(E316,'P-07 HACCP score'!$B$3:$B$7,0),MATCH('D-14 Ernst'!A$2,'P-07 HACCP score'!$C$2:$E$2,0))</f>
        <v>1.5</v>
      </c>
      <c r="AY316" s="56">
        <f>INDEX('P-07 HACCP score'!$C$3:$E$7,MATCH(F316,'P-07 HACCP score'!$B$3:$B$7,0),MATCH('D-14 Ernst'!B$2,'P-07 HACCP score'!$C$2:$E$2,0))</f>
        <v>0</v>
      </c>
      <c r="AZ316" s="56">
        <f>INDEX('P-07 HACCP score'!$C$3:$E$7,MATCH(G316,'P-07 HACCP score'!$B$3:$B$7,0),MATCH('D-14 Ernst'!C$2,'P-07 HACCP score'!$C$2:$E$2,0))</f>
        <v>0</v>
      </c>
      <c r="BA316" s="56">
        <f>INDEX('P-07 HACCP score'!$C$3:$E$7,MATCH(H316,'P-07 HACCP score'!$B$3:$B$7,0),MATCH('D-14 Ernst'!D$2,'P-07 HACCP score'!$C$2:$E$2,0))</f>
        <v>9</v>
      </c>
      <c r="BB316" s="61">
        <f>INDEX('P-07 HACCP score'!$C$3:$E$7,MATCH(I316,'P-07 HACCP score'!$B$3:$B$7,0),MATCH('D-14 Ernst'!E$2,'P-07 HACCP score'!$C$2:$E$2,0))</f>
        <v>9</v>
      </c>
      <c r="BC316" s="61">
        <f>INDEX('P-07 HACCP score'!$C$3:$E$7,MATCH(J316,'P-07 HACCP score'!$B$3:$B$7,0),MATCH('D-14 Ernst'!F$2,'P-07 HACCP score'!$C$2:$E$2,0))</f>
        <v>9</v>
      </c>
      <c r="BD316" s="61">
        <f>INDEX('P-07 HACCP score'!$C$3:$E$7,MATCH(K316,'P-07 HACCP score'!$B$3:$B$7,0),MATCH('D-14 Ernst'!G$2,'P-07 HACCP score'!$C$2:$E$2,0))</f>
        <v>0</v>
      </c>
      <c r="BE316" s="61">
        <f>INDEX('P-07 HACCP score'!$C$3:$E$7,MATCH(L316,'P-07 HACCP score'!$B$3:$B$7,0),MATCH('D-14 Ernst'!H$2,'P-07 HACCP score'!$C$2:$E$2,0))</f>
        <v>0</v>
      </c>
      <c r="BF316" s="56">
        <f>INDEX('P-07 HACCP score'!$C$3:$E$7,MATCH(M316,'P-07 HACCP score'!$B$3:$B$7,0),MATCH('D-14 Ernst'!I$2,'P-07 HACCP score'!$C$2:$E$2,0))</f>
        <v>1.5</v>
      </c>
      <c r="BG316" s="56">
        <f>INDEX('P-07 HACCP score'!$C$3:$E$7,MATCH(N316,'P-07 HACCP score'!$B$3:$B$7,0),MATCH('D-14 Ernst'!J$2,'P-07 HACCP score'!$C$2:$E$2,0))</f>
        <v>0</v>
      </c>
      <c r="BH316" s="56" t="e">
        <f>INDEX('P-07 HACCP score'!$C$3:$E$7,MATCH(O316,'P-07 HACCP score'!$B$3:$B$7,0),MATCH('D-14 Ernst'!K$2,'P-07 HACCP score'!$C$2:$E$2,0))</f>
        <v>#N/A</v>
      </c>
      <c r="BI316" s="62">
        <f>INDEX('P-07 HACCP score'!$C$3:$E$7,MATCH(P316,'P-07 HACCP score'!$B$3:$B$7,0),MATCH('D-14 Ernst'!L$2,'P-07 HACCP score'!$C$2:$E$2,0))</f>
        <v>0</v>
      </c>
      <c r="BJ316" s="62">
        <f>INDEX('P-07 HACCP score'!$C$3:$E$7,MATCH(Q316,'P-07 HACCP score'!$B$3:$B$7,0),MATCH('D-14 Ernst'!M$2,'P-07 HACCP score'!$C$2:$E$2,0))</f>
        <v>0</v>
      </c>
      <c r="BK316" s="56">
        <f>INDEX('P-07 HACCP score'!$C$3:$E$7,MATCH(R316,'P-07 HACCP score'!$B$3:$B$7,0),MATCH('D-14 Ernst'!N$2,'P-07 HACCP score'!$C$2:$E$2,0))</f>
        <v>0</v>
      </c>
      <c r="BL316" s="56">
        <f>INDEX('P-07 HACCP score'!$C$3:$E$7,MATCH(S316,'P-07 HACCP score'!$B$3:$B$7,0),MATCH('D-14 Ernst'!O$2,'P-07 HACCP score'!$C$2:$E$2,0))</f>
        <v>0</v>
      </c>
      <c r="BM316" s="56">
        <f>INDEX('P-07 HACCP score'!$C$3:$E$7,MATCH(T316,'P-07 HACCP score'!$B$3:$B$7,0),MATCH('D-14 Ernst'!P$2,'P-07 HACCP score'!$C$2:$E$2,0))</f>
        <v>0</v>
      </c>
      <c r="BN316" s="56">
        <f>INDEX('P-07 HACCP score'!$C$3:$E$7,MATCH(U316,'P-07 HACCP score'!$B$3:$B$7,0),MATCH('D-14 Ernst'!Q$2,'P-07 HACCP score'!$C$2:$E$2,0))</f>
        <v>0</v>
      </c>
      <c r="BO316" s="56">
        <f>INDEX('P-07 HACCP score'!$C$3:$E$7,MATCH(V316,'P-07 HACCP score'!$B$3:$B$7,0),MATCH('D-14 Ernst'!R$2,'P-07 HACCP score'!$C$2:$E$2,0))</f>
        <v>0</v>
      </c>
      <c r="BP316" s="56">
        <f>INDEX('P-07 HACCP score'!$C$3:$E$7,MATCH(W316,'P-07 HACCP score'!$B$3:$B$7,0),MATCH('D-14 Ernst'!S$2,'P-07 HACCP score'!$C$2:$E$2,0))</f>
        <v>0</v>
      </c>
      <c r="BQ316" s="56" t="e">
        <f>INDEX('P-07 HACCP score'!$C$3:$E$7,MATCH(X316,'P-07 HACCP score'!$B$3:$B$7,0),MATCH('D-14 Ernst'!T$2,'P-07 HACCP score'!$C$2:$E$2,0))</f>
        <v>#N/A</v>
      </c>
      <c r="BR316" s="63">
        <f>INDEX('P-07 HACCP score'!$C$3:$E$7,MATCH(Y316,'P-07 HACCP score'!$B$3:$B$7,0),MATCH('D-14 Ernst'!U$2,'P-07 HACCP score'!$C$2:$E$2,0))</f>
        <v>0</v>
      </c>
      <c r="BS316" s="63">
        <f>INDEX('P-07 HACCP score'!$C$3:$E$7,MATCH(Z316,'P-07 HACCP score'!$B$3:$B$7,0),MATCH('D-14 Ernst'!V$2,'P-07 HACCP score'!$C$2:$E$2,0))</f>
        <v>0</v>
      </c>
      <c r="BT316" s="63">
        <f>INDEX('P-07 HACCP score'!$C$3:$E$7,MATCH(AA316,'P-07 HACCP score'!$B$3:$B$7,0),MATCH('D-14 Ernst'!W$2,'P-07 HACCP score'!$C$2:$E$2,0))</f>
        <v>0</v>
      </c>
      <c r="BU316" s="56">
        <f>INDEX('P-07 HACCP score'!$C$3:$E$7,MATCH(AB316,'P-07 HACCP score'!$B$3:$B$7,0),MATCH('D-14 Ernst'!X$2,'P-07 HACCP score'!$C$2:$E$2,0))</f>
        <v>0</v>
      </c>
      <c r="BV316" s="56">
        <f>INDEX('P-07 HACCP score'!$C$3:$E$7,MATCH(AC316,'P-07 HACCP score'!$B$3:$B$7,0),MATCH('D-14 Ernst'!Y$2,'P-07 HACCP score'!$C$2:$E$2,0))</f>
        <v>0</v>
      </c>
      <c r="BW316" s="56">
        <f>INDEX('P-07 HACCP score'!$C$3:$E$7,MATCH(AD316,'P-07 HACCP score'!$B$3:$B$7,0),MATCH('D-14 Ernst'!Z$2,'P-07 HACCP score'!$C$2:$E$2,0))</f>
        <v>0</v>
      </c>
      <c r="BX316" s="56">
        <f>INDEX('P-07 HACCP score'!$C$3:$E$7,MATCH(AE316,'P-07 HACCP score'!$B$3:$B$7,0),MATCH('D-14 Ernst'!AA$2,'P-07 HACCP score'!$C$2:$E$2,0))</f>
        <v>0</v>
      </c>
      <c r="BY316" s="56">
        <f>INDEX('P-07 HACCP score'!$C$3:$E$7,MATCH(AF316,'P-07 HACCP score'!$B$3:$B$7,0),MATCH('D-14 Ernst'!AB$2,'P-07 HACCP score'!$C$2:$E$2,0))</f>
        <v>0</v>
      </c>
      <c r="BZ316" s="56">
        <f>INDEX('P-07 HACCP score'!$C$3:$E$7,MATCH(AG316,'P-07 HACCP score'!$B$3:$B$7,0),MATCH('D-14 Ernst'!AC$2,'P-07 HACCP score'!$C$2:$E$2,0))</f>
        <v>0</v>
      </c>
      <c r="CA316" s="56">
        <f>INDEX('P-07 HACCP score'!$C$3:$E$7,MATCH(AH316,'P-07 HACCP score'!$B$3:$B$7,0),MATCH('D-14 Ernst'!AD$2,'P-07 HACCP score'!$C$2:$E$2,0))</f>
        <v>0</v>
      </c>
      <c r="CB316" s="56">
        <f>INDEX('P-07 HACCP score'!$C$3:$E$7,MATCH(AI316,'P-07 HACCP score'!$B$3:$B$7,0),MATCH('D-14 Ernst'!AE$2,'P-07 HACCP score'!$C$2:$E$2,0))</f>
        <v>0</v>
      </c>
      <c r="CC316" s="56">
        <f>INDEX('P-07 HACCP score'!$C$3:$E$7,MATCH(AJ316,'P-07 HACCP score'!$B$3:$B$7,0),MATCH('D-14 Ernst'!AF$2,'P-07 HACCP score'!$C$2:$E$2,0))</f>
        <v>0</v>
      </c>
      <c r="CD316" s="56">
        <f>INDEX('P-07 HACCP score'!$C$3:$E$7,MATCH(AK316,'P-07 HACCP score'!$B$3:$B$7,0),MATCH('D-14 Ernst'!AG$2,'P-07 HACCP score'!$C$2:$E$2,0))</f>
        <v>0</v>
      </c>
    </row>
    <row r="317" spans="1:82" x14ac:dyDescent="0.3">
      <c r="A317" s="48">
        <v>53510</v>
      </c>
      <c r="B317" s="51" t="s">
        <v>418</v>
      </c>
      <c r="C317" s="45" t="s">
        <v>123</v>
      </c>
      <c r="D317" s="39">
        <v>1</v>
      </c>
      <c r="E317" s="8"/>
      <c r="F317" s="7"/>
      <c r="G317" s="7"/>
      <c r="H317" s="7" t="str">
        <f>IF(COUNTIF(I317:M317,"H"),"H",
IF(COUNTIF(I317:M317,"M"),"M",
IF(COUNTIF(I317:M317,"L"),"L",
IF(COUNTIF(I317:M317,"B"),"B",""))))</f>
        <v>M</v>
      </c>
      <c r="I317" s="92" t="s">
        <v>102</v>
      </c>
      <c r="J317" s="92" t="s">
        <v>102</v>
      </c>
      <c r="K317" s="10"/>
      <c r="L317" s="10"/>
      <c r="M317" s="10" t="s">
        <v>83</v>
      </c>
      <c r="N317" s="7"/>
      <c r="O317" s="7" t="str">
        <f>IF(COUNTIF(P317:Q317,"H"),"H",
IF(COUNTIF(P317:Q317,"M"),"M",
IF(COUNTIF(P317:Q317,"L"),"L",
IF(COUNTIF(P317:Q317,"B"),"B",""))))</f>
        <v/>
      </c>
      <c r="P317" s="12"/>
      <c r="Q317" s="12"/>
      <c r="R317" s="7"/>
      <c r="S317" s="7"/>
      <c r="T317" s="7"/>
      <c r="U317" s="7"/>
      <c r="V317" s="7"/>
      <c r="W317" s="7"/>
      <c r="X317" s="7" t="str">
        <f>IF(COUNTIF(Y317:AA317,"H"),"H",
IF(COUNTIF(Y317:AA317,"M"),"M",
IF(COUNTIF(Y317:AA317,"L"),"L",
IF(COUNTIF(Y317:AA317,"B"),"B",""))))</f>
        <v/>
      </c>
      <c r="Y317" s="25"/>
      <c r="Z317" s="25"/>
      <c r="AA317" s="25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>
        <f>COUNTIF(AX317:BA317,5)+COUNTIF(BG317:BH317,5)+COUNTIF(BK317:BQ317,5)+COUNTIF(BU317:CD317,5)+COUNTIF(AX317:BA317,9)+COUNTIF(BG317:BH317,9)+COUNTIF(BK317:BQ317,9)+COUNTIF(BU317:CD317,9)</f>
        <v>1</v>
      </c>
      <c r="AM317" s="7">
        <f>COUNTIF(AX317:BA317,15)+COUNTIF(BG317:BH317,15)+COUNTIF(BK317:BQ317,15)+COUNTIF(BU317:CD317,15)+COUNTIF(AX317:BA317,25)+COUNTIF(BG317:BH317,25)+COUNTIF(BK317:BQ317,25)+COUNTIF(BU317:CD317,25)</f>
        <v>0</v>
      </c>
      <c r="AN317" s="7" t="str">
        <f>IF(AM317&gt;=1,"HIGH",IF(AL317&gt;=2,"MEDIUM","LOW"))</f>
        <v>LOW</v>
      </c>
      <c r="AO317" s="7" t="str">
        <f>IF(AND(AM317=1,OR(H317="H",AB317="H"),TEXT(D317,0)&lt;&gt;"4"),"Y","N" )</f>
        <v>N</v>
      </c>
      <c r="AP317" s="7" t="s">
        <v>85</v>
      </c>
      <c r="AQ317" s="7" t="str">
        <f>IF(OR(AP317="Y",AO317="Y"),"MEDIUM",AN317)</f>
        <v>LOW</v>
      </c>
      <c r="AR317" s="57" t="s">
        <v>92</v>
      </c>
      <c r="AS317" s="57" t="s">
        <v>86</v>
      </c>
      <c r="AT317" s="57" t="s">
        <v>85</v>
      </c>
      <c r="AU317" s="57" t="str">
        <f>IF(AND(AR317="H",AS317="S"),"Y",IF(OR(AND(AR317="L",AS317="S",AT317="Y"),AND(AR317="H",AS317="G",AT317="Y")),"Y","N"))</f>
        <v>N</v>
      </c>
      <c r="AW317" s="57" t="str">
        <f>IF(AU317="N",AQ317,IF(AQ317="LOW","MEDIUM","HIGH"))</f>
        <v>LOW</v>
      </c>
      <c r="AX317" s="56">
        <f>INDEX('P-07 HACCP score'!$C$3:$E$7,MATCH(E317,'P-07 HACCP score'!$B$3:$B$7,0),MATCH('D-14 Ernst'!A$2,'P-07 HACCP score'!$C$2:$E$2,0))</f>
        <v>0</v>
      </c>
      <c r="AY317" s="56">
        <f>INDEX('P-07 HACCP score'!$C$3:$E$7,MATCH(F317,'P-07 HACCP score'!$B$3:$B$7,0),MATCH('D-14 Ernst'!B$2,'P-07 HACCP score'!$C$2:$E$2,0))</f>
        <v>0</v>
      </c>
      <c r="AZ317" s="56">
        <f>INDEX('P-07 HACCP score'!$C$3:$E$7,MATCH(G317,'P-07 HACCP score'!$B$3:$B$7,0),MATCH('D-14 Ernst'!C$2,'P-07 HACCP score'!$C$2:$E$2,0))</f>
        <v>0</v>
      </c>
      <c r="BA317" s="56">
        <f>INDEX('P-07 HACCP score'!$C$3:$E$7,MATCH(H317,'P-07 HACCP score'!$B$3:$B$7,0),MATCH('D-14 Ernst'!D$2,'P-07 HACCP score'!$C$2:$E$2,0))</f>
        <v>9</v>
      </c>
      <c r="BB317" s="61">
        <f>INDEX('P-07 HACCP score'!$C$3:$E$7,MATCH(I317,'P-07 HACCP score'!$B$3:$B$7,0),MATCH('D-14 Ernst'!E$2,'P-07 HACCP score'!$C$2:$E$2,0))</f>
        <v>9</v>
      </c>
      <c r="BC317" s="61">
        <f>INDEX('P-07 HACCP score'!$C$3:$E$7,MATCH(J317,'P-07 HACCP score'!$B$3:$B$7,0),MATCH('D-14 Ernst'!F$2,'P-07 HACCP score'!$C$2:$E$2,0))</f>
        <v>9</v>
      </c>
      <c r="BD317" s="61">
        <f>INDEX('P-07 HACCP score'!$C$3:$E$7,MATCH(K317,'P-07 HACCP score'!$B$3:$B$7,0),MATCH('D-14 Ernst'!G$2,'P-07 HACCP score'!$C$2:$E$2,0))</f>
        <v>0</v>
      </c>
      <c r="BE317" s="61">
        <f>INDEX('P-07 HACCP score'!$C$3:$E$7,MATCH(L317,'P-07 HACCP score'!$B$3:$B$7,0),MATCH('D-14 Ernst'!H$2,'P-07 HACCP score'!$C$2:$E$2,0))</f>
        <v>0</v>
      </c>
      <c r="BF317" s="56">
        <f>INDEX('P-07 HACCP score'!$C$3:$E$7,MATCH(M317,'P-07 HACCP score'!$B$3:$B$7,0),MATCH('D-14 Ernst'!I$2,'P-07 HACCP score'!$C$2:$E$2,0))</f>
        <v>1.5</v>
      </c>
      <c r="BG317" s="56">
        <f>INDEX('P-07 HACCP score'!$C$3:$E$7,MATCH(N317,'P-07 HACCP score'!$B$3:$B$7,0),MATCH('D-14 Ernst'!J$2,'P-07 HACCP score'!$C$2:$E$2,0))</f>
        <v>0</v>
      </c>
      <c r="BH317" s="56" t="e">
        <f>INDEX('P-07 HACCP score'!$C$3:$E$7,MATCH(O317,'P-07 HACCP score'!$B$3:$B$7,0),MATCH('D-14 Ernst'!K$2,'P-07 HACCP score'!$C$2:$E$2,0))</f>
        <v>#N/A</v>
      </c>
      <c r="BI317" s="62">
        <f>INDEX('P-07 HACCP score'!$C$3:$E$7,MATCH(P317,'P-07 HACCP score'!$B$3:$B$7,0),MATCH('D-14 Ernst'!L$2,'P-07 HACCP score'!$C$2:$E$2,0))</f>
        <v>0</v>
      </c>
      <c r="BJ317" s="62">
        <f>INDEX('P-07 HACCP score'!$C$3:$E$7,MATCH(Q317,'P-07 HACCP score'!$B$3:$B$7,0),MATCH('D-14 Ernst'!M$2,'P-07 HACCP score'!$C$2:$E$2,0))</f>
        <v>0</v>
      </c>
      <c r="BK317" s="56">
        <f>INDEX('P-07 HACCP score'!$C$3:$E$7,MATCH(R317,'P-07 HACCP score'!$B$3:$B$7,0),MATCH('D-14 Ernst'!N$2,'P-07 HACCP score'!$C$2:$E$2,0))</f>
        <v>0</v>
      </c>
      <c r="BL317" s="56">
        <f>INDEX('P-07 HACCP score'!$C$3:$E$7,MATCH(S317,'P-07 HACCP score'!$B$3:$B$7,0),MATCH('D-14 Ernst'!O$2,'P-07 HACCP score'!$C$2:$E$2,0))</f>
        <v>0</v>
      </c>
      <c r="BM317" s="56">
        <f>INDEX('P-07 HACCP score'!$C$3:$E$7,MATCH(T317,'P-07 HACCP score'!$B$3:$B$7,0),MATCH('D-14 Ernst'!P$2,'P-07 HACCP score'!$C$2:$E$2,0))</f>
        <v>0</v>
      </c>
      <c r="BN317" s="56">
        <f>INDEX('P-07 HACCP score'!$C$3:$E$7,MATCH(U317,'P-07 HACCP score'!$B$3:$B$7,0),MATCH('D-14 Ernst'!Q$2,'P-07 HACCP score'!$C$2:$E$2,0))</f>
        <v>0</v>
      </c>
      <c r="BO317" s="56">
        <f>INDEX('P-07 HACCP score'!$C$3:$E$7,MATCH(V317,'P-07 HACCP score'!$B$3:$B$7,0),MATCH('D-14 Ernst'!R$2,'P-07 HACCP score'!$C$2:$E$2,0))</f>
        <v>0</v>
      </c>
      <c r="BP317" s="56">
        <f>INDEX('P-07 HACCP score'!$C$3:$E$7,MATCH(W317,'P-07 HACCP score'!$B$3:$B$7,0),MATCH('D-14 Ernst'!S$2,'P-07 HACCP score'!$C$2:$E$2,0))</f>
        <v>0</v>
      </c>
      <c r="BQ317" s="56" t="e">
        <f>INDEX('P-07 HACCP score'!$C$3:$E$7,MATCH(X317,'P-07 HACCP score'!$B$3:$B$7,0),MATCH('D-14 Ernst'!T$2,'P-07 HACCP score'!$C$2:$E$2,0))</f>
        <v>#N/A</v>
      </c>
      <c r="BR317" s="63">
        <f>INDEX('P-07 HACCP score'!$C$3:$E$7,MATCH(Y317,'P-07 HACCP score'!$B$3:$B$7,0),MATCH('D-14 Ernst'!U$2,'P-07 HACCP score'!$C$2:$E$2,0))</f>
        <v>0</v>
      </c>
      <c r="BS317" s="63">
        <f>INDEX('P-07 HACCP score'!$C$3:$E$7,MATCH(Z317,'P-07 HACCP score'!$B$3:$B$7,0),MATCH('D-14 Ernst'!V$2,'P-07 HACCP score'!$C$2:$E$2,0))</f>
        <v>0</v>
      </c>
      <c r="BT317" s="63">
        <f>INDEX('P-07 HACCP score'!$C$3:$E$7,MATCH(AA317,'P-07 HACCP score'!$B$3:$B$7,0),MATCH('D-14 Ernst'!W$2,'P-07 HACCP score'!$C$2:$E$2,0))</f>
        <v>0</v>
      </c>
      <c r="BU317" s="56">
        <f>INDEX('P-07 HACCP score'!$C$3:$E$7,MATCH(AB317,'P-07 HACCP score'!$B$3:$B$7,0),MATCH('D-14 Ernst'!X$2,'P-07 HACCP score'!$C$2:$E$2,0))</f>
        <v>0</v>
      </c>
      <c r="BV317" s="56">
        <f>INDEX('P-07 HACCP score'!$C$3:$E$7,MATCH(AC317,'P-07 HACCP score'!$B$3:$B$7,0),MATCH('D-14 Ernst'!Y$2,'P-07 HACCP score'!$C$2:$E$2,0))</f>
        <v>0</v>
      </c>
      <c r="BW317" s="56">
        <f>INDEX('P-07 HACCP score'!$C$3:$E$7,MATCH(AD317,'P-07 HACCP score'!$B$3:$B$7,0),MATCH('D-14 Ernst'!Z$2,'P-07 HACCP score'!$C$2:$E$2,0))</f>
        <v>0</v>
      </c>
      <c r="BX317" s="56">
        <f>INDEX('P-07 HACCP score'!$C$3:$E$7,MATCH(AE317,'P-07 HACCP score'!$B$3:$B$7,0),MATCH('D-14 Ernst'!AA$2,'P-07 HACCP score'!$C$2:$E$2,0))</f>
        <v>0</v>
      </c>
      <c r="BY317" s="56">
        <f>INDEX('P-07 HACCP score'!$C$3:$E$7,MATCH(AF317,'P-07 HACCP score'!$B$3:$B$7,0),MATCH('D-14 Ernst'!AB$2,'P-07 HACCP score'!$C$2:$E$2,0))</f>
        <v>0</v>
      </c>
      <c r="BZ317" s="56">
        <f>INDEX('P-07 HACCP score'!$C$3:$E$7,MATCH(AG317,'P-07 HACCP score'!$B$3:$B$7,0),MATCH('D-14 Ernst'!AC$2,'P-07 HACCP score'!$C$2:$E$2,0))</f>
        <v>0</v>
      </c>
      <c r="CA317" s="56">
        <f>INDEX('P-07 HACCP score'!$C$3:$E$7,MATCH(AH317,'P-07 HACCP score'!$B$3:$B$7,0),MATCH('D-14 Ernst'!AD$2,'P-07 HACCP score'!$C$2:$E$2,0))</f>
        <v>0</v>
      </c>
      <c r="CB317" s="56">
        <f>INDEX('P-07 HACCP score'!$C$3:$E$7,MATCH(AI317,'P-07 HACCP score'!$B$3:$B$7,0),MATCH('D-14 Ernst'!AE$2,'P-07 HACCP score'!$C$2:$E$2,0))</f>
        <v>0</v>
      </c>
      <c r="CC317" s="56">
        <f>INDEX('P-07 HACCP score'!$C$3:$E$7,MATCH(AJ317,'P-07 HACCP score'!$B$3:$B$7,0),MATCH('D-14 Ernst'!AF$2,'P-07 HACCP score'!$C$2:$E$2,0))</f>
        <v>0</v>
      </c>
      <c r="CD317" s="56">
        <f>INDEX('P-07 HACCP score'!$C$3:$E$7,MATCH(AK317,'P-07 HACCP score'!$B$3:$B$7,0),MATCH('D-14 Ernst'!AG$2,'P-07 HACCP score'!$C$2:$E$2,0))</f>
        <v>0</v>
      </c>
    </row>
    <row r="318" spans="1:82" x14ac:dyDescent="0.3">
      <c r="A318" s="50">
        <v>53525</v>
      </c>
      <c r="B318" s="52" t="s">
        <v>419</v>
      </c>
      <c r="C318" s="45" t="s">
        <v>123</v>
      </c>
      <c r="D318" s="39">
        <v>1</v>
      </c>
      <c r="E318" s="8" t="s">
        <v>83</v>
      </c>
      <c r="F318" s="7"/>
      <c r="G318" s="7"/>
      <c r="H318" s="7" t="str">
        <f>IF(COUNTIF(I318:M318,"H"),"H",
IF(COUNTIF(I318:M318,"M"),"M",
IF(COUNTIF(I318:M318,"L"),"L",
IF(COUNTIF(I318:M318,"B"),"B",""))))</f>
        <v>B</v>
      </c>
      <c r="I318" s="92" t="s">
        <v>83</v>
      </c>
      <c r="J318" s="92" t="s">
        <v>83</v>
      </c>
      <c r="K318" s="10"/>
      <c r="L318" s="10"/>
      <c r="M318" s="10" t="s">
        <v>83</v>
      </c>
      <c r="N318" s="7"/>
      <c r="O318" s="7" t="str">
        <f>IF(COUNTIF(P318:Q318,"H"),"H",
IF(COUNTIF(P318:Q318,"M"),"M",
IF(COUNTIF(P318:Q318,"L"),"L",
IF(COUNTIF(P318:Q318,"B"),"B",""))))</f>
        <v/>
      </c>
      <c r="P318" s="12"/>
      <c r="Q318" s="12"/>
      <c r="R318" s="7"/>
      <c r="S318" s="7"/>
      <c r="T318" s="7"/>
      <c r="U318" s="7"/>
      <c r="V318" s="7"/>
      <c r="W318" s="7"/>
      <c r="X318" s="7" t="str">
        <f>IF(COUNTIF(Y318:AA318,"H"),"H",
IF(COUNTIF(Y318:AA318,"M"),"M",
IF(COUNTIF(Y318:AA318,"L"),"L",
IF(COUNTIF(Y318:AA318,"B"),"B",""))))</f>
        <v/>
      </c>
      <c r="Y318" s="25"/>
      <c r="Z318" s="25"/>
      <c r="AA318" s="25"/>
      <c r="AB318" s="30" t="s">
        <v>83</v>
      </c>
      <c r="AC318" s="7"/>
      <c r="AD318" s="7"/>
      <c r="AE318" s="7"/>
      <c r="AF318" s="7"/>
      <c r="AG318" s="7"/>
      <c r="AH318" s="7"/>
      <c r="AI318" s="7"/>
      <c r="AJ318" s="7"/>
      <c r="AK318" s="7"/>
      <c r="AL318" s="7">
        <f>COUNTIF(AX318:BA318,5)+COUNTIF(BG318:BH318,5)+COUNTIF(BK318:BQ318,5)+COUNTIF(BU318:CD318,5)+COUNTIF(AX318:BA318,9)+COUNTIF(BG318:BH318,9)+COUNTIF(BK318:BQ318,9)+COUNTIF(BU318:CD318,9)</f>
        <v>0</v>
      </c>
      <c r="AM318" s="7">
        <f>COUNTIF(AX318:BA318,15)+COUNTIF(BG318:BH318,15)+COUNTIF(BK318:BQ318,15)+COUNTIF(BU318:CD318,15)+COUNTIF(AX318:BA318,25)+COUNTIF(BG318:BH318,25)+COUNTIF(BK318:BQ318,25)+COUNTIF(BU318:CD318,25)</f>
        <v>0</v>
      </c>
      <c r="AN318" s="7" t="str">
        <f>IF(AM318&gt;=1,"HIGH",IF(AL318&gt;=2,"MEDIUM","LOW"))</f>
        <v>LOW</v>
      </c>
      <c r="AO318" s="7" t="str">
        <f>IF(AND(AM318=1,OR(H318="H",AB318="H"),TEXT(D318,0)&lt;&gt;"4"),"Y","N" )</f>
        <v>N</v>
      </c>
      <c r="AP318" s="7" t="s">
        <v>85</v>
      </c>
      <c r="AQ318" s="7" t="str">
        <f>IF(OR(AP318="Y",AO318="Y"),"MEDIUM",AN318)</f>
        <v>LOW</v>
      </c>
      <c r="AR318" s="57" t="s">
        <v>84</v>
      </c>
      <c r="AS318" s="57" t="s">
        <v>85</v>
      </c>
      <c r="AT318" s="57" t="s">
        <v>85</v>
      </c>
      <c r="AU318" s="57" t="str">
        <f>IF(AND(AR318="H",AS318="S"),"Y",IF(OR(AND(AR318="L",AS318="S",AT318="Y"),AND(AR318="H",AS318="G",AT318="Y")),"Y","N"))</f>
        <v>N</v>
      </c>
      <c r="AW318" s="57" t="str">
        <f>IF(AU318="N",AQ318,IF(AQ318="LOW","MEDIUM","HIGH"))</f>
        <v>LOW</v>
      </c>
      <c r="AX318" s="56">
        <f>INDEX('P-07 HACCP score'!$C$3:$E$7,MATCH(E318,'P-07 HACCP score'!$B$3:$B$7,0),MATCH('D-14 Ernst'!A$2,'P-07 HACCP score'!$C$2:$E$2,0))</f>
        <v>1.5</v>
      </c>
      <c r="AY318" s="56">
        <f>INDEX('P-07 HACCP score'!$C$3:$E$7,MATCH(F318,'P-07 HACCP score'!$B$3:$B$7,0),MATCH('D-14 Ernst'!B$2,'P-07 HACCP score'!$C$2:$E$2,0))</f>
        <v>0</v>
      </c>
      <c r="AZ318" s="56">
        <f>INDEX('P-07 HACCP score'!$C$3:$E$7,MATCH(G318,'P-07 HACCP score'!$B$3:$B$7,0),MATCH('D-14 Ernst'!C$2,'P-07 HACCP score'!$C$2:$E$2,0))</f>
        <v>0</v>
      </c>
      <c r="BA318" s="56">
        <f>INDEX('P-07 HACCP score'!$C$3:$E$7,MATCH(H318,'P-07 HACCP score'!$B$3:$B$7,0),MATCH('D-14 Ernst'!D$2,'P-07 HACCP score'!$C$2:$E$2,0))</f>
        <v>1.5</v>
      </c>
      <c r="BB318" s="61">
        <f>INDEX('P-07 HACCP score'!$C$3:$E$7,MATCH(I318,'P-07 HACCP score'!$B$3:$B$7,0),MATCH('D-14 Ernst'!E$2,'P-07 HACCP score'!$C$2:$E$2,0))</f>
        <v>1.5</v>
      </c>
      <c r="BC318" s="61">
        <f>INDEX('P-07 HACCP score'!$C$3:$E$7,MATCH(J318,'P-07 HACCP score'!$B$3:$B$7,0),MATCH('D-14 Ernst'!F$2,'P-07 HACCP score'!$C$2:$E$2,0))</f>
        <v>1.5</v>
      </c>
      <c r="BD318" s="61">
        <f>INDEX('P-07 HACCP score'!$C$3:$E$7,MATCH(K318,'P-07 HACCP score'!$B$3:$B$7,0),MATCH('D-14 Ernst'!G$2,'P-07 HACCP score'!$C$2:$E$2,0))</f>
        <v>0</v>
      </c>
      <c r="BE318" s="61">
        <f>INDEX('P-07 HACCP score'!$C$3:$E$7,MATCH(L318,'P-07 HACCP score'!$B$3:$B$7,0),MATCH('D-14 Ernst'!H$2,'P-07 HACCP score'!$C$2:$E$2,0))</f>
        <v>0</v>
      </c>
      <c r="BF318" s="56">
        <f>INDEX('P-07 HACCP score'!$C$3:$E$7,MATCH(M318,'P-07 HACCP score'!$B$3:$B$7,0),MATCH('D-14 Ernst'!I$2,'P-07 HACCP score'!$C$2:$E$2,0))</f>
        <v>1.5</v>
      </c>
      <c r="BG318" s="56">
        <f>INDEX('P-07 HACCP score'!$C$3:$E$7,MATCH(N318,'P-07 HACCP score'!$B$3:$B$7,0),MATCH('D-14 Ernst'!J$2,'P-07 HACCP score'!$C$2:$E$2,0))</f>
        <v>0</v>
      </c>
      <c r="BH318" s="56" t="e">
        <f>INDEX('P-07 HACCP score'!$C$3:$E$7,MATCH(O318,'P-07 HACCP score'!$B$3:$B$7,0),MATCH('D-14 Ernst'!K$2,'P-07 HACCP score'!$C$2:$E$2,0))</f>
        <v>#N/A</v>
      </c>
      <c r="BI318" s="62">
        <f>INDEX('P-07 HACCP score'!$C$3:$E$7,MATCH(P318,'P-07 HACCP score'!$B$3:$B$7,0),MATCH('D-14 Ernst'!L$2,'P-07 HACCP score'!$C$2:$E$2,0))</f>
        <v>0</v>
      </c>
      <c r="BJ318" s="62">
        <f>INDEX('P-07 HACCP score'!$C$3:$E$7,MATCH(Q318,'P-07 HACCP score'!$B$3:$B$7,0),MATCH('D-14 Ernst'!M$2,'P-07 HACCP score'!$C$2:$E$2,0))</f>
        <v>0</v>
      </c>
      <c r="BK318" s="56">
        <f>INDEX('P-07 HACCP score'!$C$3:$E$7,MATCH(R318,'P-07 HACCP score'!$B$3:$B$7,0),MATCH('D-14 Ernst'!N$2,'P-07 HACCP score'!$C$2:$E$2,0))</f>
        <v>0</v>
      </c>
      <c r="BL318" s="56">
        <f>INDEX('P-07 HACCP score'!$C$3:$E$7,MATCH(S318,'P-07 HACCP score'!$B$3:$B$7,0),MATCH('D-14 Ernst'!O$2,'P-07 HACCP score'!$C$2:$E$2,0))</f>
        <v>0</v>
      </c>
      <c r="BM318" s="56">
        <f>INDEX('P-07 HACCP score'!$C$3:$E$7,MATCH(T318,'P-07 HACCP score'!$B$3:$B$7,0),MATCH('D-14 Ernst'!P$2,'P-07 HACCP score'!$C$2:$E$2,0))</f>
        <v>0</v>
      </c>
      <c r="BN318" s="56">
        <f>INDEX('P-07 HACCP score'!$C$3:$E$7,MATCH(U318,'P-07 HACCP score'!$B$3:$B$7,0),MATCH('D-14 Ernst'!Q$2,'P-07 HACCP score'!$C$2:$E$2,0))</f>
        <v>0</v>
      </c>
      <c r="BO318" s="56">
        <f>INDEX('P-07 HACCP score'!$C$3:$E$7,MATCH(V318,'P-07 HACCP score'!$B$3:$B$7,0),MATCH('D-14 Ernst'!R$2,'P-07 HACCP score'!$C$2:$E$2,0))</f>
        <v>0</v>
      </c>
      <c r="BP318" s="56">
        <f>INDEX('P-07 HACCP score'!$C$3:$E$7,MATCH(W318,'P-07 HACCP score'!$B$3:$B$7,0),MATCH('D-14 Ernst'!S$2,'P-07 HACCP score'!$C$2:$E$2,0))</f>
        <v>0</v>
      </c>
      <c r="BQ318" s="56" t="e">
        <f>INDEX('P-07 HACCP score'!$C$3:$E$7,MATCH(X318,'P-07 HACCP score'!$B$3:$B$7,0),MATCH('D-14 Ernst'!T$2,'P-07 HACCP score'!$C$2:$E$2,0))</f>
        <v>#N/A</v>
      </c>
      <c r="BR318" s="63">
        <f>INDEX('P-07 HACCP score'!$C$3:$E$7,MATCH(Y318,'P-07 HACCP score'!$B$3:$B$7,0),MATCH('D-14 Ernst'!U$2,'P-07 HACCP score'!$C$2:$E$2,0))</f>
        <v>0</v>
      </c>
      <c r="BS318" s="63">
        <f>INDEX('P-07 HACCP score'!$C$3:$E$7,MATCH(Z318,'P-07 HACCP score'!$B$3:$B$7,0),MATCH('D-14 Ernst'!V$2,'P-07 HACCP score'!$C$2:$E$2,0))</f>
        <v>0</v>
      </c>
      <c r="BT318" s="63">
        <f>INDEX('P-07 HACCP score'!$C$3:$E$7,MATCH(AA318,'P-07 HACCP score'!$B$3:$B$7,0),MATCH('D-14 Ernst'!W$2,'P-07 HACCP score'!$C$2:$E$2,0))</f>
        <v>0</v>
      </c>
      <c r="BU318" s="56">
        <f>INDEX('P-07 HACCP score'!$C$3:$E$7,MATCH(AB318,'P-07 HACCP score'!$B$3:$B$7,0),MATCH('D-14 Ernst'!X$2,'P-07 HACCP score'!$C$2:$E$2,0))</f>
        <v>1.5</v>
      </c>
      <c r="BV318" s="56">
        <f>INDEX('P-07 HACCP score'!$C$3:$E$7,MATCH(AC318,'P-07 HACCP score'!$B$3:$B$7,0),MATCH('D-14 Ernst'!Y$2,'P-07 HACCP score'!$C$2:$E$2,0))</f>
        <v>0</v>
      </c>
      <c r="BW318" s="56">
        <f>INDEX('P-07 HACCP score'!$C$3:$E$7,MATCH(AD318,'P-07 HACCP score'!$B$3:$B$7,0),MATCH('D-14 Ernst'!Z$2,'P-07 HACCP score'!$C$2:$E$2,0))</f>
        <v>0</v>
      </c>
      <c r="BX318" s="56">
        <f>INDEX('P-07 HACCP score'!$C$3:$E$7,MATCH(AE318,'P-07 HACCP score'!$B$3:$B$7,0),MATCH('D-14 Ernst'!AA$2,'P-07 HACCP score'!$C$2:$E$2,0))</f>
        <v>0</v>
      </c>
      <c r="BY318" s="56">
        <f>INDEX('P-07 HACCP score'!$C$3:$E$7,MATCH(AF318,'P-07 HACCP score'!$B$3:$B$7,0),MATCH('D-14 Ernst'!AB$2,'P-07 HACCP score'!$C$2:$E$2,0))</f>
        <v>0</v>
      </c>
      <c r="BZ318" s="56">
        <f>INDEX('P-07 HACCP score'!$C$3:$E$7,MATCH(AG318,'P-07 HACCP score'!$B$3:$B$7,0),MATCH('D-14 Ernst'!AC$2,'P-07 HACCP score'!$C$2:$E$2,0))</f>
        <v>0</v>
      </c>
      <c r="CA318" s="56">
        <f>INDEX('P-07 HACCP score'!$C$3:$E$7,MATCH(AH318,'P-07 HACCP score'!$B$3:$B$7,0),MATCH('D-14 Ernst'!AD$2,'P-07 HACCP score'!$C$2:$E$2,0))</f>
        <v>0</v>
      </c>
      <c r="CB318" s="56">
        <f>INDEX('P-07 HACCP score'!$C$3:$E$7,MATCH(AI318,'P-07 HACCP score'!$B$3:$B$7,0),MATCH('D-14 Ernst'!AE$2,'P-07 HACCP score'!$C$2:$E$2,0))</f>
        <v>0</v>
      </c>
      <c r="CC318" s="56">
        <f>INDEX('P-07 HACCP score'!$C$3:$E$7,MATCH(AJ318,'P-07 HACCP score'!$B$3:$B$7,0),MATCH('D-14 Ernst'!AF$2,'P-07 HACCP score'!$C$2:$E$2,0))</f>
        <v>0</v>
      </c>
      <c r="CD318" s="56">
        <f>INDEX('P-07 HACCP score'!$C$3:$E$7,MATCH(AK318,'P-07 HACCP score'!$B$3:$B$7,0),MATCH('D-14 Ernst'!AG$2,'P-07 HACCP score'!$C$2:$E$2,0))</f>
        <v>0</v>
      </c>
    </row>
    <row r="319" spans="1:82" x14ac:dyDescent="0.3">
      <c r="A319" s="48">
        <v>52110</v>
      </c>
      <c r="B319" s="49" t="s">
        <v>420</v>
      </c>
      <c r="C319" s="45" t="s">
        <v>120</v>
      </c>
      <c r="D319" s="39">
        <v>1</v>
      </c>
      <c r="E319" s="8" t="s">
        <v>84</v>
      </c>
      <c r="F319" s="7"/>
      <c r="G319" s="7"/>
      <c r="H319" s="7" t="str">
        <f>IF(COUNTIF(I319:M319,"H"),"H",
IF(COUNTIF(I319:M319,"M"),"M",
IF(COUNTIF(I319:M319,"L"),"L",
IF(COUNTIF(I319:M319,"B"),"B",""))))</f>
        <v>L</v>
      </c>
      <c r="I319" s="92" t="s">
        <v>84</v>
      </c>
      <c r="J319" s="92" t="s">
        <v>84</v>
      </c>
      <c r="K319" s="10"/>
      <c r="L319" s="10" t="s">
        <v>83</v>
      </c>
      <c r="M319" s="10" t="s">
        <v>83</v>
      </c>
      <c r="N319" s="7"/>
      <c r="O319" s="7" t="str">
        <f>IF(COUNTIF(P319:Q319,"H"),"H",
IF(COUNTIF(P319:Q319,"M"),"M",
IF(COUNTIF(P319:Q319,"L"),"L",
IF(COUNTIF(P319:Q319,"B"),"B",""))))</f>
        <v/>
      </c>
      <c r="P319" s="12"/>
      <c r="Q319" s="12"/>
      <c r="R319" s="7"/>
      <c r="S319" s="7"/>
      <c r="T319" s="7"/>
      <c r="U319" s="7"/>
      <c r="V319" s="7"/>
      <c r="W319" s="7"/>
      <c r="X319" s="7" t="str">
        <f>IF(COUNTIF(Y319:AA319,"H"),"H",
IF(COUNTIF(Y319:AA319,"M"),"M",
IF(COUNTIF(Y319:AA319,"L"),"L",
IF(COUNTIF(Y319:AA319,"B"),"B",""))))</f>
        <v/>
      </c>
      <c r="Y319" s="25"/>
      <c r="Z319" s="25"/>
      <c r="AA319" s="25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>
        <f>COUNTIF(AX319:BA319,5)+COUNTIF(BG319:BH319,5)+COUNTIF(BK319:BQ319,5)+COUNTIF(BU319:CD319,5)+COUNTIF(AX319:BA319,9)+COUNTIF(BG319:BH319,9)+COUNTIF(BK319:BQ319,9)+COUNTIF(BU319:CD319,9)</f>
        <v>0</v>
      </c>
      <c r="AM319" s="7">
        <f>COUNTIF(AX319:BA319,15)+COUNTIF(BG319:BH319,15)+COUNTIF(BK319:BQ319,15)+COUNTIF(BU319:CD319,15)+COUNTIF(AX319:BA319,25)+COUNTIF(BG319:BH319,25)+COUNTIF(BK319:BQ319,25)+COUNTIF(BU319:CD319,25)</f>
        <v>0</v>
      </c>
      <c r="AN319" s="7" t="str">
        <f>IF(AM319&gt;=1,"HIGH",IF(AL319&gt;=2,"MEDIUM","LOW"))</f>
        <v>LOW</v>
      </c>
      <c r="AO319" s="7" t="str">
        <f>IF(AND(AM319=1,OR(H319="H",AB319="H"),TEXT(D319,0)&lt;&gt;"4"),"Y","N" )</f>
        <v>N</v>
      </c>
      <c r="AP319" s="7" t="s">
        <v>85</v>
      </c>
      <c r="AQ319" s="7" t="str">
        <f>IF(OR(AP319="Y",AO319="Y"),"MEDIUM",AN319)</f>
        <v>LOW</v>
      </c>
      <c r="AR319" s="57" t="s">
        <v>84</v>
      </c>
      <c r="AS319" s="57" t="s">
        <v>86</v>
      </c>
      <c r="AT319" s="57" t="s">
        <v>85</v>
      </c>
      <c r="AU319" s="57" t="str">
        <f>IF(AND(AR319="H",AS319="S"),"Y",IF(OR(AND(AR319="L",AS319="S",AT319="Y"),AND(AR319="H",AS319="G",AT319="Y")),"Y","N"))</f>
        <v>N</v>
      </c>
      <c r="AW319" s="57" t="str">
        <f>IF(AU319="N",AQ319,IF(AQ319="LOW","MEDIUM","HIGH"))</f>
        <v>LOW</v>
      </c>
      <c r="AX319" s="56">
        <f>INDEX('P-07 HACCP score'!$C$3:$E$7,MATCH(E319,'P-07 HACCP score'!$B$3:$B$7,0),MATCH('D-14 Ernst'!A$2,'P-07 HACCP score'!$C$2:$E$2,0))</f>
        <v>3</v>
      </c>
      <c r="AY319" s="56">
        <f>INDEX('P-07 HACCP score'!$C$3:$E$7,MATCH(F319,'P-07 HACCP score'!$B$3:$B$7,0),MATCH('D-14 Ernst'!B$2,'P-07 HACCP score'!$C$2:$E$2,0))</f>
        <v>0</v>
      </c>
      <c r="AZ319" s="56">
        <f>INDEX('P-07 HACCP score'!$C$3:$E$7,MATCH(G319,'P-07 HACCP score'!$B$3:$B$7,0),MATCH('D-14 Ernst'!C$2,'P-07 HACCP score'!$C$2:$E$2,0))</f>
        <v>0</v>
      </c>
      <c r="BA319" s="56">
        <f>INDEX('P-07 HACCP score'!$C$3:$E$7,MATCH(H319,'P-07 HACCP score'!$B$3:$B$7,0),MATCH('D-14 Ernst'!D$2,'P-07 HACCP score'!$C$2:$E$2,0))</f>
        <v>3</v>
      </c>
      <c r="BB319" s="61">
        <f>INDEX('P-07 HACCP score'!$C$3:$E$7,MATCH(I319,'P-07 HACCP score'!$B$3:$B$7,0),MATCH('D-14 Ernst'!E$2,'P-07 HACCP score'!$C$2:$E$2,0))</f>
        <v>3</v>
      </c>
      <c r="BC319" s="61">
        <f>INDEX('P-07 HACCP score'!$C$3:$E$7,MATCH(J319,'P-07 HACCP score'!$B$3:$B$7,0),MATCH('D-14 Ernst'!F$2,'P-07 HACCP score'!$C$2:$E$2,0))</f>
        <v>3</v>
      </c>
      <c r="BD319" s="61">
        <f>INDEX('P-07 HACCP score'!$C$3:$E$7,MATCH(K319,'P-07 HACCP score'!$B$3:$B$7,0),MATCH('D-14 Ernst'!G$2,'P-07 HACCP score'!$C$2:$E$2,0))</f>
        <v>0</v>
      </c>
      <c r="BE319" s="61">
        <f>INDEX('P-07 HACCP score'!$C$3:$E$7,MATCH(L319,'P-07 HACCP score'!$B$3:$B$7,0),MATCH('D-14 Ernst'!H$2,'P-07 HACCP score'!$C$2:$E$2,0))</f>
        <v>1.5</v>
      </c>
      <c r="BF319" s="56">
        <f>INDEX('P-07 HACCP score'!$C$3:$E$7,MATCH(M319,'P-07 HACCP score'!$B$3:$B$7,0),MATCH('D-14 Ernst'!I$2,'P-07 HACCP score'!$C$2:$E$2,0))</f>
        <v>1.5</v>
      </c>
      <c r="BG319" s="56">
        <f>INDEX('P-07 HACCP score'!$C$3:$E$7,MATCH(N319,'P-07 HACCP score'!$B$3:$B$7,0),MATCH('D-14 Ernst'!J$2,'P-07 HACCP score'!$C$2:$E$2,0))</f>
        <v>0</v>
      </c>
      <c r="BH319" s="56" t="e">
        <f>INDEX('P-07 HACCP score'!$C$3:$E$7,MATCH(O319,'P-07 HACCP score'!$B$3:$B$7,0),MATCH('D-14 Ernst'!K$2,'P-07 HACCP score'!$C$2:$E$2,0))</f>
        <v>#N/A</v>
      </c>
      <c r="BI319" s="62">
        <f>INDEX('P-07 HACCP score'!$C$3:$E$7,MATCH(P319,'P-07 HACCP score'!$B$3:$B$7,0),MATCH('D-14 Ernst'!L$2,'P-07 HACCP score'!$C$2:$E$2,0))</f>
        <v>0</v>
      </c>
      <c r="BJ319" s="62">
        <f>INDEX('P-07 HACCP score'!$C$3:$E$7,MATCH(Q319,'P-07 HACCP score'!$B$3:$B$7,0),MATCH('D-14 Ernst'!M$2,'P-07 HACCP score'!$C$2:$E$2,0))</f>
        <v>0</v>
      </c>
      <c r="BK319" s="56">
        <f>INDEX('P-07 HACCP score'!$C$3:$E$7,MATCH(R319,'P-07 HACCP score'!$B$3:$B$7,0),MATCH('D-14 Ernst'!N$2,'P-07 HACCP score'!$C$2:$E$2,0))</f>
        <v>0</v>
      </c>
      <c r="BL319" s="56">
        <f>INDEX('P-07 HACCP score'!$C$3:$E$7,MATCH(S319,'P-07 HACCP score'!$B$3:$B$7,0),MATCH('D-14 Ernst'!O$2,'P-07 HACCP score'!$C$2:$E$2,0))</f>
        <v>0</v>
      </c>
      <c r="BM319" s="56">
        <f>INDEX('P-07 HACCP score'!$C$3:$E$7,MATCH(T319,'P-07 HACCP score'!$B$3:$B$7,0),MATCH('D-14 Ernst'!P$2,'P-07 HACCP score'!$C$2:$E$2,0))</f>
        <v>0</v>
      </c>
      <c r="BN319" s="56">
        <f>INDEX('P-07 HACCP score'!$C$3:$E$7,MATCH(U319,'P-07 HACCP score'!$B$3:$B$7,0),MATCH('D-14 Ernst'!Q$2,'P-07 HACCP score'!$C$2:$E$2,0))</f>
        <v>0</v>
      </c>
      <c r="BO319" s="56">
        <f>INDEX('P-07 HACCP score'!$C$3:$E$7,MATCH(V319,'P-07 HACCP score'!$B$3:$B$7,0),MATCH('D-14 Ernst'!R$2,'P-07 HACCP score'!$C$2:$E$2,0))</f>
        <v>0</v>
      </c>
      <c r="BP319" s="56">
        <f>INDEX('P-07 HACCP score'!$C$3:$E$7,MATCH(W319,'P-07 HACCP score'!$B$3:$B$7,0),MATCH('D-14 Ernst'!S$2,'P-07 HACCP score'!$C$2:$E$2,0))</f>
        <v>0</v>
      </c>
      <c r="BQ319" s="56" t="e">
        <f>INDEX('P-07 HACCP score'!$C$3:$E$7,MATCH(X319,'P-07 HACCP score'!$B$3:$B$7,0),MATCH('D-14 Ernst'!T$2,'P-07 HACCP score'!$C$2:$E$2,0))</f>
        <v>#N/A</v>
      </c>
      <c r="BR319" s="63">
        <f>INDEX('P-07 HACCP score'!$C$3:$E$7,MATCH(Y319,'P-07 HACCP score'!$B$3:$B$7,0),MATCH('D-14 Ernst'!U$2,'P-07 HACCP score'!$C$2:$E$2,0))</f>
        <v>0</v>
      </c>
      <c r="BS319" s="63">
        <f>INDEX('P-07 HACCP score'!$C$3:$E$7,MATCH(Z319,'P-07 HACCP score'!$B$3:$B$7,0),MATCH('D-14 Ernst'!V$2,'P-07 HACCP score'!$C$2:$E$2,0))</f>
        <v>0</v>
      </c>
      <c r="BT319" s="63">
        <f>INDEX('P-07 HACCP score'!$C$3:$E$7,MATCH(AA319,'P-07 HACCP score'!$B$3:$B$7,0),MATCH('D-14 Ernst'!W$2,'P-07 HACCP score'!$C$2:$E$2,0))</f>
        <v>0</v>
      </c>
      <c r="BU319" s="56">
        <f>INDEX('P-07 HACCP score'!$C$3:$E$7,MATCH(AB319,'P-07 HACCP score'!$B$3:$B$7,0),MATCH('D-14 Ernst'!X$2,'P-07 HACCP score'!$C$2:$E$2,0))</f>
        <v>0</v>
      </c>
      <c r="BV319" s="56">
        <f>INDEX('P-07 HACCP score'!$C$3:$E$7,MATCH(AC319,'P-07 HACCP score'!$B$3:$B$7,0),MATCH('D-14 Ernst'!Y$2,'P-07 HACCP score'!$C$2:$E$2,0))</f>
        <v>0</v>
      </c>
      <c r="BW319" s="56">
        <f>INDEX('P-07 HACCP score'!$C$3:$E$7,MATCH(AD319,'P-07 HACCP score'!$B$3:$B$7,0),MATCH('D-14 Ernst'!Z$2,'P-07 HACCP score'!$C$2:$E$2,0))</f>
        <v>0</v>
      </c>
      <c r="BX319" s="56">
        <f>INDEX('P-07 HACCP score'!$C$3:$E$7,MATCH(AE319,'P-07 HACCP score'!$B$3:$B$7,0),MATCH('D-14 Ernst'!AA$2,'P-07 HACCP score'!$C$2:$E$2,0))</f>
        <v>0</v>
      </c>
      <c r="BY319" s="56">
        <f>INDEX('P-07 HACCP score'!$C$3:$E$7,MATCH(AF319,'P-07 HACCP score'!$B$3:$B$7,0),MATCH('D-14 Ernst'!AB$2,'P-07 HACCP score'!$C$2:$E$2,0))</f>
        <v>0</v>
      </c>
      <c r="BZ319" s="56">
        <f>INDEX('P-07 HACCP score'!$C$3:$E$7,MATCH(AG319,'P-07 HACCP score'!$B$3:$B$7,0),MATCH('D-14 Ernst'!AC$2,'P-07 HACCP score'!$C$2:$E$2,0))</f>
        <v>0</v>
      </c>
      <c r="CA319" s="56">
        <f>INDEX('P-07 HACCP score'!$C$3:$E$7,MATCH(AH319,'P-07 HACCP score'!$B$3:$B$7,0),MATCH('D-14 Ernst'!AD$2,'P-07 HACCP score'!$C$2:$E$2,0))</f>
        <v>0</v>
      </c>
      <c r="CB319" s="56">
        <f>INDEX('P-07 HACCP score'!$C$3:$E$7,MATCH(AI319,'P-07 HACCP score'!$B$3:$B$7,0),MATCH('D-14 Ernst'!AE$2,'P-07 HACCP score'!$C$2:$E$2,0))</f>
        <v>0</v>
      </c>
      <c r="CC319" s="56">
        <f>INDEX('P-07 HACCP score'!$C$3:$E$7,MATCH(AJ319,'P-07 HACCP score'!$B$3:$B$7,0),MATCH('D-14 Ernst'!AF$2,'P-07 HACCP score'!$C$2:$E$2,0))</f>
        <v>0</v>
      </c>
      <c r="CD319" s="56">
        <f>INDEX('P-07 HACCP score'!$C$3:$E$7,MATCH(AK319,'P-07 HACCP score'!$B$3:$B$7,0),MATCH('D-14 Ernst'!AG$2,'P-07 HACCP score'!$C$2:$E$2,0))</f>
        <v>0</v>
      </c>
    </row>
    <row r="320" spans="1:82" x14ac:dyDescent="0.3">
      <c r="A320" s="48">
        <v>52120</v>
      </c>
      <c r="B320" s="51" t="s">
        <v>421</v>
      </c>
      <c r="C320" s="45" t="s">
        <v>120</v>
      </c>
      <c r="D320" s="39">
        <v>1</v>
      </c>
      <c r="E320" s="8"/>
      <c r="F320" s="7"/>
      <c r="G320" s="7"/>
      <c r="H320" s="7" t="str">
        <f>IF(COUNTIF(I320:M320,"H"),"H",
IF(COUNTIF(I320:M320,"M"),"M",
IF(COUNTIF(I320:M320,"L"),"L",
IF(COUNTIF(I320:M320,"B"),"B",""))))</f>
        <v>L</v>
      </c>
      <c r="I320" s="92" t="s">
        <v>84</v>
      </c>
      <c r="J320" s="92" t="s">
        <v>84</v>
      </c>
      <c r="K320" s="10"/>
      <c r="L320" s="10" t="s">
        <v>83</v>
      </c>
      <c r="M320" s="10" t="s">
        <v>83</v>
      </c>
      <c r="N320" s="7"/>
      <c r="O320" s="7" t="str">
        <f>IF(COUNTIF(P320:Q320,"H"),"H",
IF(COUNTIF(P320:Q320,"M"),"M",
IF(COUNTIF(P320:Q320,"L"),"L",
IF(COUNTIF(P320:Q320,"B"),"B",""))))</f>
        <v/>
      </c>
      <c r="P320" s="12"/>
      <c r="Q320" s="12"/>
      <c r="R320" s="7"/>
      <c r="S320" s="7"/>
      <c r="T320" s="7"/>
      <c r="U320" s="7"/>
      <c r="V320" s="7"/>
      <c r="W320" s="7"/>
      <c r="X320" s="7" t="str">
        <f>IF(COUNTIF(Y320:AA320,"H"),"H",
IF(COUNTIF(Y320:AA320,"M"),"M",
IF(COUNTIF(Y320:AA320,"L"),"L",
IF(COUNTIF(Y320:AA320,"B"),"B",""))))</f>
        <v/>
      </c>
      <c r="Y320" s="25"/>
      <c r="Z320" s="25"/>
      <c r="AA320" s="25"/>
      <c r="AB320" s="7"/>
      <c r="AC320" s="7"/>
      <c r="AD320" s="7"/>
      <c r="AE320" s="7"/>
      <c r="AF320" s="7"/>
      <c r="AG320" s="7"/>
      <c r="AH320" s="7"/>
      <c r="AI320" s="7"/>
      <c r="AJ320" s="7" t="s">
        <v>83</v>
      </c>
      <c r="AK320" s="7"/>
      <c r="AL320" s="7">
        <f>COUNTIF(AX320:BA320,5)+COUNTIF(BG320:BH320,5)+COUNTIF(BK320:BQ320,5)+COUNTIF(BU320:CD320,5)+COUNTIF(AX320:BA320,9)+COUNTIF(BG320:BH320,9)+COUNTIF(BK320:BQ320,9)+COUNTIF(BU320:CD320,9)</f>
        <v>0</v>
      </c>
      <c r="AM320" s="7">
        <f>COUNTIF(AX320:BA320,15)+COUNTIF(BG320:BH320,15)+COUNTIF(BK320:BQ320,15)+COUNTIF(BU320:CD320,15)+COUNTIF(AX320:BA320,25)+COUNTIF(BG320:BH320,25)+COUNTIF(BK320:BQ320,25)+COUNTIF(BU320:CD320,25)</f>
        <v>0</v>
      </c>
      <c r="AN320" s="7" t="str">
        <f>IF(AM320&gt;=1,"HIGH",IF(AL320&gt;=2,"MEDIUM","LOW"))</f>
        <v>LOW</v>
      </c>
      <c r="AO320" s="7" t="str">
        <f>IF(AND(AM320=1,OR(H320="H",AB320="H"),TEXT(D320,0)&lt;&gt;"4"),"Y","N" )</f>
        <v>N</v>
      </c>
      <c r="AP320" s="7" t="s">
        <v>85</v>
      </c>
      <c r="AQ320" s="7" t="str">
        <f>IF(OR(AP320="Y",AO320="Y"),"MEDIUM",AN320)</f>
        <v>LOW</v>
      </c>
      <c r="AR320" s="57" t="s">
        <v>92</v>
      </c>
      <c r="AS320" s="57" t="s">
        <v>86</v>
      </c>
      <c r="AT320" s="57" t="s">
        <v>85</v>
      </c>
      <c r="AU320" s="57" t="str">
        <f>IF(AND(AR320="H",AS320="S"),"Y",IF(OR(AND(AR320="L",AS320="S",AT320="Y"),AND(AR320="H",AS320="G",AT320="Y")),"Y","N"))</f>
        <v>N</v>
      </c>
      <c r="AW320" s="57" t="str">
        <f>IF(AU320="N",AQ320,IF(AQ320="LOW","MEDIUM","HIGH"))</f>
        <v>LOW</v>
      </c>
      <c r="AX320" s="56">
        <f>INDEX('P-07 HACCP score'!$C$3:$E$7,MATCH(E320,'P-07 HACCP score'!$B$3:$B$7,0),MATCH('D-14 Ernst'!A$2,'P-07 HACCP score'!$C$2:$E$2,0))</f>
        <v>0</v>
      </c>
      <c r="AY320" s="56">
        <f>INDEX('P-07 HACCP score'!$C$3:$E$7,MATCH(F320,'P-07 HACCP score'!$B$3:$B$7,0),MATCH('D-14 Ernst'!B$2,'P-07 HACCP score'!$C$2:$E$2,0))</f>
        <v>0</v>
      </c>
      <c r="AZ320" s="56">
        <f>INDEX('P-07 HACCP score'!$C$3:$E$7,MATCH(G320,'P-07 HACCP score'!$B$3:$B$7,0),MATCH('D-14 Ernst'!C$2,'P-07 HACCP score'!$C$2:$E$2,0))</f>
        <v>0</v>
      </c>
      <c r="BA320" s="56">
        <f>INDEX('P-07 HACCP score'!$C$3:$E$7,MATCH(H320,'P-07 HACCP score'!$B$3:$B$7,0),MATCH('D-14 Ernst'!D$2,'P-07 HACCP score'!$C$2:$E$2,0))</f>
        <v>3</v>
      </c>
      <c r="BB320" s="61">
        <f>INDEX('P-07 HACCP score'!$C$3:$E$7,MATCH(I320,'P-07 HACCP score'!$B$3:$B$7,0),MATCH('D-14 Ernst'!E$2,'P-07 HACCP score'!$C$2:$E$2,0))</f>
        <v>3</v>
      </c>
      <c r="BC320" s="61">
        <f>INDEX('P-07 HACCP score'!$C$3:$E$7,MATCH(J320,'P-07 HACCP score'!$B$3:$B$7,0),MATCH('D-14 Ernst'!F$2,'P-07 HACCP score'!$C$2:$E$2,0))</f>
        <v>3</v>
      </c>
      <c r="BD320" s="61">
        <f>INDEX('P-07 HACCP score'!$C$3:$E$7,MATCH(K320,'P-07 HACCP score'!$B$3:$B$7,0),MATCH('D-14 Ernst'!G$2,'P-07 HACCP score'!$C$2:$E$2,0))</f>
        <v>0</v>
      </c>
      <c r="BE320" s="61">
        <f>INDEX('P-07 HACCP score'!$C$3:$E$7,MATCH(L320,'P-07 HACCP score'!$B$3:$B$7,0),MATCH('D-14 Ernst'!H$2,'P-07 HACCP score'!$C$2:$E$2,0))</f>
        <v>1.5</v>
      </c>
      <c r="BF320" s="56">
        <f>INDEX('P-07 HACCP score'!$C$3:$E$7,MATCH(M320,'P-07 HACCP score'!$B$3:$B$7,0),MATCH('D-14 Ernst'!I$2,'P-07 HACCP score'!$C$2:$E$2,0))</f>
        <v>1.5</v>
      </c>
      <c r="BG320" s="56">
        <f>INDEX('P-07 HACCP score'!$C$3:$E$7,MATCH(N320,'P-07 HACCP score'!$B$3:$B$7,0),MATCH('D-14 Ernst'!J$2,'P-07 HACCP score'!$C$2:$E$2,0))</f>
        <v>0</v>
      </c>
      <c r="BH320" s="56" t="e">
        <f>INDEX('P-07 HACCP score'!$C$3:$E$7,MATCH(O320,'P-07 HACCP score'!$B$3:$B$7,0),MATCH('D-14 Ernst'!K$2,'P-07 HACCP score'!$C$2:$E$2,0))</f>
        <v>#N/A</v>
      </c>
      <c r="BI320" s="62">
        <f>INDEX('P-07 HACCP score'!$C$3:$E$7,MATCH(P320,'P-07 HACCP score'!$B$3:$B$7,0),MATCH('D-14 Ernst'!L$2,'P-07 HACCP score'!$C$2:$E$2,0))</f>
        <v>0</v>
      </c>
      <c r="BJ320" s="62">
        <f>INDEX('P-07 HACCP score'!$C$3:$E$7,MATCH(Q320,'P-07 HACCP score'!$B$3:$B$7,0),MATCH('D-14 Ernst'!M$2,'P-07 HACCP score'!$C$2:$E$2,0))</f>
        <v>0</v>
      </c>
      <c r="BK320" s="56">
        <f>INDEX('P-07 HACCP score'!$C$3:$E$7,MATCH(R320,'P-07 HACCP score'!$B$3:$B$7,0),MATCH('D-14 Ernst'!N$2,'P-07 HACCP score'!$C$2:$E$2,0))</f>
        <v>0</v>
      </c>
      <c r="BL320" s="56">
        <f>INDEX('P-07 HACCP score'!$C$3:$E$7,MATCH(S320,'P-07 HACCP score'!$B$3:$B$7,0),MATCH('D-14 Ernst'!O$2,'P-07 HACCP score'!$C$2:$E$2,0))</f>
        <v>0</v>
      </c>
      <c r="BM320" s="56">
        <f>INDEX('P-07 HACCP score'!$C$3:$E$7,MATCH(T320,'P-07 HACCP score'!$B$3:$B$7,0),MATCH('D-14 Ernst'!P$2,'P-07 HACCP score'!$C$2:$E$2,0))</f>
        <v>0</v>
      </c>
      <c r="BN320" s="56">
        <f>INDEX('P-07 HACCP score'!$C$3:$E$7,MATCH(U320,'P-07 HACCP score'!$B$3:$B$7,0),MATCH('D-14 Ernst'!Q$2,'P-07 HACCP score'!$C$2:$E$2,0))</f>
        <v>0</v>
      </c>
      <c r="BO320" s="56">
        <f>INDEX('P-07 HACCP score'!$C$3:$E$7,MATCH(V320,'P-07 HACCP score'!$B$3:$B$7,0),MATCH('D-14 Ernst'!R$2,'P-07 HACCP score'!$C$2:$E$2,0))</f>
        <v>0</v>
      </c>
      <c r="BP320" s="56">
        <f>INDEX('P-07 HACCP score'!$C$3:$E$7,MATCH(W320,'P-07 HACCP score'!$B$3:$B$7,0),MATCH('D-14 Ernst'!S$2,'P-07 HACCP score'!$C$2:$E$2,0))</f>
        <v>0</v>
      </c>
      <c r="BQ320" s="56" t="e">
        <f>INDEX('P-07 HACCP score'!$C$3:$E$7,MATCH(X320,'P-07 HACCP score'!$B$3:$B$7,0),MATCH('D-14 Ernst'!T$2,'P-07 HACCP score'!$C$2:$E$2,0))</f>
        <v>#N/A</v>
      </c>
      <c r="BR320" s="63">
        <f>INDEX('P-07 HACCP score'!$C$3:$E$7,MATCH(Y320,'P-07 HACCP score'!$B$3:$B$7,0),MATCH('D-14 Ernst'!U$2,'P-07 HACCP score'!$C$2:$E$2,0))</f>
        <v>0</v>
      </c>
      <c r="BS320" s="63">
        <f>INDEX('P-07 HACCP score'!$C$3:$E$7,MATCH(Z320,'P-07 HACCP score'!$B$3:$B$7,0),MATCH('D-14 Ernst'!V$2,'P-07 HACCP score'!$C$2:$E$2,0))</f>
        <v>0</v>
      </c>
      <c r="BT320" s="63">
        <f>INDEX('P-07 HACCP score'!$C$3:$E$7,MATCH(AA320,'P-07 HACCP score'!$B$3:$B$7,0),MATCH('D-14 Ernst'!W$2,'P-07 HACCP score'!$C$2:$E$2,0))</f>
        <v>0</v>
      </c>
      <c r="BU320" s="56">
        <f>INDEX('P-07 HACCP score'!$C$3:$E$7,MATCH(AB320,'P-07 HACCP score'!$B$3:$B$7,0),MATCH('D-14 Ernst'!X$2,'P-07 HACCP score'!$C$2:$E$2,0))</f>
        <v>0</v>
      </c>
      <c r="BV320" s="56">
        <f>INDEX('P-07 HACCP score'!$C$3:$E$7,MATCH(AC320,'P-07 HACCP score'!$B$3:$B$7,0),MATCH('D-14 Ernst'!Y$2,'P-07 HACCP score'!$C$2:$E$2,0))</f>
        <v>0</v>
      </c>
      <c r="BW320" s="56">
        <f>INDEX('P-07 HACCP score'!$C$3:$E$7,MATCH(AD320,'P-07 HACCP score'!$B$3:$B$7,0),MATCH('D-14 Ernst'!Z$2,'P-07 HACCP score'!$C$2:$E$2,0))</f>
        <v>0</v>
      </c>
      <c r="BX320" s="56">
        <f>INDEX('P-07 HACCP score'!$C$3:$E$7,MATCH(AE320,'P-07 HACCP score'!$B$3:$B$7,0),MATCH('D-14 Ernst'!AA$2,'P-07 HACCP score'!$C$2:$E$2,0))</f>
        <v>0</v>
      </c>
      <c r="BY320" s="56">
        <f>INDEX('P-07 HACCP score'!$C$3:$E$7,MATCH(AF320,'P-07 HACCP score'!$B$3:$B$7,0),MATCH('D-14 Ernst'!AB$2,'P-07 HACCP score'!$C$2:$E$2,0))</f>
        <v>0</v>
      </c>
      <c r="BZ320" s="56">
        <f>INDEX('P-07 HACCP score'!$C$3:$E$7,MATCH(AG320,'P-07 HACCP score'!$B$3:$B$7,0),MATCH('D-14 Ernst'!AC$2,'P-07 HACCP score'!$C$2:$E$2,0))</f>
        <v>0</v>
      </c>
      <c r="CA320" s="56">
        <f>INDEX('P-07 HACCP score'!$C$3:$E$7,MATCH(AH320,'P-07 HACCP score'!$B$3:$B$7,0),MATCH('D-14 Ernst'!AD$2,'P-07 HACCP score'!$C$2:$E$2,0))</f>
        <v>0</v>
      </c>
      <c r="CB320" s="56">
        <f>INDEX('P-07 HACCP score'!$C$3:$E$7,MATCH(AI320,'P-07 HACCP score'!$B$3:$B$7,0),MATCH('D-14 Ernst'!AE$2,'P-07 HACCP score'!$C$2:$E$2,0))</f>
        <v>0</v>
      </c>
      <c r="CC320" s="56">
        <f>INDEX('P-07 HACCP score'!$C$3:$E$7,MATCH(AJ320,'P-07 HACCP score'!$B$3:$B$7,0),MATCH('D-14 Ernst'!AF$2,'P-07 HACCP score'!$C$2:$E$2,0))</f>
        <v>1.5</v>
      </c>
      <c r="CD320" s="56">
        <f>INDEX('P-07 HACCP score'!$C$3:$E$7,MATCH(AK320,'P-07 HACCP score'!$B$3:$B$7,0),MATCH('D-14 Ernst'!AG$2,'P-07 HACCP score'!$C$2:$E$2,0))</f>
        <v>0</v>
      </c>
    </row>
    <row r="321" spans="1:82" x14ac:dyDescent="0.3">
      <c r="A321" s="48">
        <v>52130</v>
      </c>
      <c r="B321" s="49" t="s">
        <v>422</v>
      </c>
      <c r="C321" s="45" t="s">
        <v>120</v>
      </c>
      <c r="D321" s="39">
        <v>1</v>
      </c>
      <c r="E321" s="8" t="s">
        <v>83</v>
      </c>
      <c r="F321" s="7"/>
      <c r="G321" s="7"/>
      <c r="H321" s="7" t="str">
        <f>IF(COUNTIF(I321:M321,"H"),"H",
IF(COUNTIF(I321:M321,"M"),"M",
IF(COUNTIF(I321:M321,"L"),"L",
IF(COUNTIF(I321:M321,"B"),"B",""))))</f>
        <v>L</v>
      </c>
      <c r="I321" s="92" t="s">
        <v>84</v>
      </c>
      <c r="J321" s="92" t="s">
        <v>84</v>
      </c>
      <c r="K321" s="10"/>
      <c r="L321" s="10"/>
      <c r="M321" s="10" t="s">
        <v>83</v>
      </c>
      <c r="N321" s="7"/>
      <c r="O321" s="7" t="str">
        <f>IF(COUNTIF(P321:Q321,"H"),"H",
IF(COUNTIF(P321:Q321,"M"),"M",
IF(COUNTIF(P321:Q321,"L"),"L",
IF(COUNTIF(P321:Q321,"B"),"B",""))))</f>
        <v/>
      </c>
      <c r="P321" s="12"/>
      <c r="Q321" s="12"/>
      <c r="R321" s="7"/>
      <c r="S321" s="7"/>
      <c r="T321" s="7"/>
      <c r="U321" s="7"/>
      <c r="V321" s="7"/>
      <c r="W321" s="7"/>
      <c r="X321" s="7" t="str">
        <f>IF(COUNTIF(Y321:AA321,"H"),"H",
IF(COUNTIF(Y321:AA321,"M"),"M",
IF(COUNTIF(Y321:AA321,"L"),"L",
IF(COUNTIF(Y321:AA321,"B"),"B",""))))</f>
        <v/>
      </c>
      <c r="Y321" s="25"/>
      <c r="Z321" s="25"/>
      <c r="AA321" s="25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>
        <f>COUNTIF(AX321:BA321,5)+COUNTIF(BG321:BH321,5)+COUNTIF(BK321:BQ321,5)+COUNTIF(BU321:CD321,5)+COUNTIF(AX321:BA321,9)+COUNTIF(BG321:BH321,9)+COUNTIF(BK321:BQ321,9)+COUNTIF(BU321:CD321,9)</f>
        <v>0</v>
      </c>
      <c r="AM321" s="7">
        <f>COUNTIF(AX321:BA321,15)+COUNTIF(BG321:BH321,15)+COUNTIF(BK321:BQ321,15)+COUNTIF(BU321:CD321,15)+COUNTIF(AX321:BA321,25)+COUNTIF(BG321:BH321,25)+COUNTIF(BK321:BQ321,25)+COUNTIF(BU321:CD321,25)</f>
        <v>0</v>
      </c>
      <c r="AN321" s="7" t="str">
        <f>IF(AM321&gt;=1,"HIGH",IF(AL321&gt;=2,"MEDIUM","LOW"))</f>
        <v>LOW</v>
      </c>
      <c r="AO321" s="7" t="str">
        <f>IF(AND(AM321=1,OR(H321="H",AB321="H"),TEXT(D321,0)&lt;&gt;"4"),"Y","N" )</f>
        <v>N</v>
      </c>
      <c r="AP321" s="7" t="s">
        <v>85</v>
      </c>
      <c r="AQ321" s="7" t="str">
        <f>IF(OR(AP321="Y",AO321="Y"),"MEDIUM",AN321)</f>
        <v>LOW</v>
      </c>
      <c r="AR321" s="57" t="s">
        <v>84</v>
      </c>
      <c r="AS321" s="57" t="s">
        <v>86</v>
      </c>
      <c r="AT321" s="57" t="s">
        <v>85</v>
      </c>
      <c r="AU321" s="57" t="str">
        <f>IF(AND(AR321="H",AS321="S"),"Y",IF(OR(AND(AR321="L",AS321="S",AT321="Y"),AND(AR321="H",AS321="G",AT321="Y")),"Y","N"))</f>
        <v>N</v>
      </c>
      <c r="AW321" s="57" t="str">
        <f>IF(AU321="N",AQ321,IF(AQ321="LOW","MEDIUM","HIGH"))</f>
        <v>LOW</v>
      </c>
      <c r="AX321" s="56">
        <f>INDEX('P-07 HACCP score'!$C$3:$E$7,MATCH(E321,'P-07 HACCP score'!$B$3:$B$7,0),MATCH('D-14 Ernst'!A$2,'P-07 HACCP score'!$C$2:$E$2,0))</f>
        <v>1.5</v>
      </c>
      <c r="AY321" s="56">
        <f>INDEX('P-07 HACCP score'!$C$3:$E$7,MATCH(F321,'P-07 HACCP score'!$B$3:$B$7,0),MATCH('D-14 Ernst'!B$2,'P-07 HACCP score'!$C$2:$E$2,0))</f>
        <v>0</v>
      </c>
      <c r="AZ321" s="56">
        <f>INDEX('P-07 HACCP score'!$C$3:$E$7,MATCH(G321,'P-07 HACCP score'!$B$3:$B$7,0),MATCH('D-14 Ernst'!C$2,'P-07 HACCP score'!$C$2:$E$2,0))</f>
        <v>0</v>
      </c>
      <c r="BA321" s="56">
        <f>INDEX('P-07 HACCP score'!$C$3:$E$7,MATCH(H321,'P-07 HACCP score'!$B$3:$B$7,0),MATCH('D-14 Ernst'!D$2,'P-07 HACCP score'!$C$2:$E$2,0))</f>
        <v>3</v>
      </c>
      <c r="BB321" s="61">
        <f>INDEX('P-07 HACCP score'!$C$3:$E$7,MATCH(I321,'P-07 HACCP score'!$B$3:$B$7,0),MATCH('D-14 Ernst'!E$2,'P-07 HACCP score'!$C$2:$E$2,0))</f>
        <v>3</v>
      </c>
      <c r="BC321" s="61">
        <f>INDEX('P-07 HACCP score'!$C$3:$E$7,MATCH(J321,'P-07 HACCP score'!$B$3:$B$7,0),MATCH('D-14 Ernst'!F$2,'P-07 HACCP score'!$C$2:$E$2,0))</f>
        <v>3</v>
      </c>
      <c r="BD321" s="61">
        <f>INDEX('P-07 HACCP score'!$C$3:$E$7,MATCH(K321,'P-07 HACCP score'!$B$3:$B$7,0),MATCH('D-14 Ernst'!G$2,'P-07 HACCP score'!$C$2:$E$2,0))</f>
        <v>0</v>
      </c>
      <c r="BE321" s="61">
        <f>INDEX('P-07 HACCP score'!$C$3:$E$7,MATCH(L321,'P-07 HACCP score'!$B$3:$B$7,0),MATCH('D-14 Ernst'!H$2,'P-07 HACCP score'!$C$2:$E$2,0))</f>
        <v>0</v>
      </c>
      <c r="BF321" s="56">
        <f>INDEX('P-07 HACCP score'!$C$3:$E$7,MATCH(M321,'P-07 HACCP score'!$B$3:$B$7,0),MATCH('D-14 Ernst'!I$2,'P-07 HACCP score'!$C$2:$E$2,0))</f>
        <v>1.5</v>
      </c>
      <c r="BG321" s="56">
        <f>INDEX('P-07 HACCP score'!$C$3:$E$7,MATCH(N321,'P-07 HACCP score'!$B$3:$B$7,0),MATCH('D-14 Ernst'!J$2,'P-07 HACCP score'!$C$2:$E$2,0))</f>
        <v>0</v>
      </c>
      <c r="BH321" s="56" t="e">
        <f>INDEX('P-07 HACCP score'!$C$3:$E$7,MATCH(O321,'P-07 HACCP score'!$B$3:$B$7,0),MATCH('D-14 Ernst'!K$2,'P-07 HACCP score'!$C$2:$E$2,0))</f>
        <v>#N/A</v>
      </c>
      <c r="BI321" s="62">
        <f>INDEX('P-07 HACCP score'!$C$3:$E$7,MATCH(P321,'P-07 HACCP score'!$B$3:$B$7,0),MATCH('D-14 Ernst'!L$2,'P-07 HACCP score'!$C$2:$E$2,0))</f>
        <v>0</v>
      </c>
      <c r="BJ321" s="62">
        <f>INDEX('P-07 HACCP score'!$C$3:$E$7,MATCH(Q321,'P-07 HACCP score'!$B$3:$B$7,0),MATCH('D-14 Ernst'!M$2,'P-07 HACCP score'!$C$2:$E$2,0))</f>
        <v>0</v>
      </c>
      <c r="BK321" s="56">
        <f>INDEX('P-07 HACCP score'!$C$3:$E$7,MATCH(R321,'P-07 HACCP score'!$B$3:$B$7,0),MATCH('D-14 Ernst'!N$2,'P-07 HACCP score'!$C$2:$E$2,0))</f>
        <v>0</v>
      </c>
      <c r="BL321" s="56">
        <f>INDEX('P-07 HACCP score'!$C$3:$E$7,MATCH(S321,'P-07 HACCP score'!$B$3:$B$7,0),MATCH('D-14 Ernst'!O$2,'P-07 HACCP score'!$C$2:$E$2,0))</f>
        <v>0</v>
      </c>
      <c r="BM321" s="56">
        <f>INDEX('P-07 HACCP score'!$C$3:$E$7,MATCH(T321,'P-07 HACCP score'!$B$3:$B$7,0),MATCH('D-14 Ernst'!P$2,'P-07 HACCP score'!$C$2:$E$2,0))</f>
        <v>0</v>
      </c>
      <c r="BN321" s="56">
        <f>INDEX('P-07 HACCP score'!$C$3:$E$7,MATCH(U321,'P-07 HACCP score'!$B$3:$B$7,0),MATCH('D-14 Ernst'!Q$2,'P-07 HACCP score'!$C$2:$E$2,0))</f>
        <v>0</v>
      </c>
      <c r="BO321" s="56">
        <f>INDEX('P-07 HACCP score'!$C$3:$E$7,MATCH(V321,'P-07 HACCP score'!$B$3:$B$7,0),MATCH('D-14 Ernst'!R$2,'P-07 HACCP score'!$C$2:$E$2,0))</f>
        <v>0</v>
      </c>
      <c r="BP321" s="56">
        <f>INDEX('P-07 HACCP score'!$C$3:$E$7,MATCH(W321,'P-07 HACCP score'!$B$3:$B$7,0),MATCH('D-14 Ernst'!S$2,'P-07 HACCP score'!$C$2:$E$2,0))</f>
        <v>0</v>
      </c>
      <c r="BQ321" s="56" t="e">
        <f>INDEX('P-07 HACCP score'!$C$3:$E$7,MATCH(X321,'P-07 HACCP score'!$B$3:$B$7,0),MATCH('D-14 Ernst'!T$2,'P-07 HACCP score'!$C$2:$E$2,0))</f>
        <v>#N/A</v>
      </c>
      <c r="BR321" s="63">
        <f>INDEX('P-07 HACCP score'!$C$3:$E$7,MATCH(Y321,'P-07 HACCP score'!$B$3:$B$7,0),MATCH('D-14 Ernst'!U$2,'P-07 HACCP score'!$C$2:$E$2,0))</f>
        <v>0</v>
      </c>
      <c r="BS321" s="63">
        <f>INDEX('P-07 HACCP score'!$C$3:$E$7,MATCH(Z321,'P-07 HACCP score'!$B$3:$B$7,0),MATCH('D-14 Ernst'!V$2,'P-07 HACCP score'!$C$2:$E$2,0))</f>
        <v>0</v>
      </c>
      <c r="BT321" s="63">
        <f>INDEX('P-07 HACCP score'!$C$3:$E$7,MATCH(AA321,'P-07 HACCP score'!$B$3:$B$7,0),MATCH('D-14 Ernst'!W$2,'P-07 HACCP score'!$C$2:$E$2,0))</f>
        <v>0</v>
      </c>
      <c r="BU321" s="56">
        <f>INDEX('P-07 HACCP score'!$C$3:$E$7,MATCH(AB321,'P-07 HACCP score'!$B$3:$B$7,0),MATCH('D-14 Ernst'!X$2,'P-07 HACCP score'!$C$2:$E$2,0))</f>
        <v>0</v>
      </c>
      <c r="BV321" s="56">
        <f>INDEX('P-07 HACCP score'!$C$3:$E$7,MATCH(AC321,'P-07 HACCP score'!$B$3:$B$7,0),MATCH('D-14 Ernst'!Y$2,'P-07 HACCP score'!$C$2:$E$2,0))</f>
        <v>0</v>
      </c>
      <c r="BW321" s="56">
        <f>INDEX('P-07 HACCP score'!$C$3:$E$7,MATCH(AD321,'P-07 HACCP score'!$B$3:$B$7,0),MATCH('D-14 Ernst'!Z$2,'P-07 HACCP score'!$C$2:$E$2,0))</f>
        <v>0</v>
      </c>
      <c r="BX321" s="56">
        <f>INDEX('P-07 HACCP score'!$C$3:$E$7,MATCH(AE321,'P-07 HACCP score'!$B$3:$B$7,0),MATCH('D-14 Ernst'!AA$2,'P-07 HACCP score'!$C$2:$E$2,0))</f>
        <v>0</v>
      </c>
      <c r="BY321" s="56">
        <f>INDEX('P-07 HACCP score'!$C$3:$E$7,MATCH(AF321,'P-07 HACCP score'!$B$3:$B$7,0),MATCH('D-14 Ernst'!AB$2,'P-07 HACCP score'!$C$2:$E$2,0))</f>
        <v>0</v>
      </c>
      <c r="BZ321" s="56">
        <f>INDEX('P-07 HACCP score'!$C$3:$E$7,MATCH(AG321,'P-07 HACCP score'!$B$3:$B$7,0),MATCH('D-14 Ernst'!AC$2,'P-07 HACCP score'!$C$2:$E$2,0))</f>
        <v>0</v>
      </c>
      <c r="CA321" s="56">
        <f>INDEX('P-07 HACCP score'!$C$3:$E$7,MATCH(AH321,'P-07 HACCP score'!$B$3:$B$7,0),MATCH('D-14 Ernst'!AD$2,'P-07 HACCP score'!$C$2:$E$2,0))</f>
        <v>0</v>
      </c>
      <c r="CB321" s="56">
        <f>INDEX('P-07 HACCP score'!$C$3:$E$7,MATCH(AI321,'P-07 HACCP score'!$B$3:$B$7,0),MATCH('D-14 Ernst'!AE$2,'P-07 HACCP score'!$C$2:$E$2,0))</f>
        <v>0</v>
      </c>
      <c r="CC321" s="56">
        <f>INDEX('P-07 HACCP score'!$C$3:$E$7,MATCH(AJ321,'P-07 HACCP score'!$B$3:$B$7,0),MATCH('D-14 Ernst'!AF$2,'P-07 HACCP score'!$C$2:$E$2,0))</f>
        <v>0</v>
      </c>
      <c r="CD321" s="56">
        <f>INDEX('P-07 HACCP score'!$C$3:$E$7,MATCH(AK321,'P-07 HACCP score'!$B$3:$B$7,0),MATCH('D-14 Ernst'!AG$2,'P-07 HACCP score'!$C$2:$E$2,0))</f>
        <v>0</v>
      </c>
    </row>
    <row r="322" spans="1:82" x14ac:dyDescent="0.3">
      <c r="A322" s="48">
        <v>50130</v>
      </c>
      <c r="B322" s="49" t="s">
        <v>423</v>
      </c>
      <c r="C322" s="45" t="s">
        <v>123</v>
      </c>
      <c r="D322" s="39">
        <v>1</v>
      </c>
      <c r="E322" s="8" t="s">
        <v>83</v>
      </c>
      <c r="F322" s="7"/>
      <c r="G322" s="7"/>
      <c r="H322" s="7" t="str">
        <f>IF(COUNTIF(I322:M322,"H"),"H",
IF(COUNTIF(I322:M322,"M"),"M",
IF(COUNTIF(I322:M322,"L"),"L",
IF(COUNTIF(I322:M322,"B"),"B",""))))</f>
        <v>L</v>
      </c>
      <c r="I322" s="92" t="s">
        <v>84</v>
      </c>
      <c r="J322" s="92" t="s">
        <v>84</v>
      </c>
      <c r="K322" s="10"/>
      <c r="L322" s="10"/>
      <c r="M322" s="10" t="s">
        <v>83</v>
      </c>
      <c r="N322" s="7"/>
      <c r="O322" s="7" t="str">
        <f>IF(COUNTIF(P322:Q322,"H"),"H",
IF(COUNTIF(P322:Q322,"M"),"M",
IF(COUNTIF(P322:Q322,"L"),"L",
IF(COUNTIF(P322:Q322,"B"),"B",""))))</f>
        <v/>
      </c>
      <c r="P322" s="12"/>
      <c r="Q322" s="12"/>
      <c r="R322" s="7"/>
      <c r="S322" s="7"/>
      <c r="T322" s="7"/>
      <c r="U322" s="7"/>
      <c r="V322" s="7"/>
      <c r="W322" s="7"/>
      <c r="X322" s="7" t="str">
        <f>IF(COUNTIF(Y322:AA322,"H"),"H",
IF(COUNTIF(Y322:AA322,"M"),"M",
IF(COUNTIF(Y322:AA322,"L"),"L",
IF(COUNTIF(Y322:AA322,"B"),"B",""))))</f>
        <v/>
      </c>
      <c r="Y322" s="25"/>
      <c r="Z322" s="25"/>
      <c r="AA322" s="25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>
        <f>COUNTIF(AX322:BA322,5)+COUNTIF(BG322:BH322,5)+COUNTIF(BK322:BQ322,5)+COUNTIF(BU322:CD322,5)+COUNTIF(AX322:BA322,9)+COUNTIF(BG322:BH322,9)+COUNTIF(BK322:BQ322,9)+COUNTIF(BU322:CD322,9)</f>
        <v>0</v>
      </c>
      <c r="AM322" s="7">
        <f>COUNTIF(AX322:BA322,15)+COUNTIF(BG322:BH322,15)+COUNTIF(BK322:BQ322,15)+COUNTIF(BU322:CD322,15)+COUNTIF(AX322:BA322,25)+COUNTIF(BG322:BH322,25)+COUNTIF(BK322:BQ322,25)+COUNTIF(BU322:CD322,25)</f>
        <v>0</v>
      </c>
      <c r="AN322" s="7" t="str">
        <f>IF(AM322&gt;=1,"HIGH",IF(AL322&gt;=2,"MEDIUM","LOW"))</f>
        <v>LOW</v>
      </c>
      <c r="AO322" s="7" t="str">
        <f>IF(AND(AM322=1,OR(H322="H",AB322="H"),TEXT(D322,0)&lt;&gt;"4"),"Y","N" )</f>
        <v>N</v>
      </c>
      <c r="AP322" s="7" t="s">
        <v>85</v>
      </c>
      <c r="AQ322" s="7" t="str">
        <f>IF(OR(AP322="Y",AO322="Y"),"MEDIUM",AN322)</f>
        <v>LOW</v>
      </c>
      <c r="AR322" s="57" t="s">
        <v>84</v>
      </c>
      <c r="AS322" s="57" t="s">
        <v>85</v>
      </c>
      <c r="AT322" s="57" t="s">
        <v>85</v>
      </c>
      <c r="AU322" s="57" t="str">
        <f>IF(AND(AR322="H",AS322="S"),"Y",IF(OR(AND(AR322="L",AS322="S",AT322="Y"),AND(AR322="H",AS322="G",AT322="Y")),"Y","N"))</f>
        <v>N</v>
      </c>
      <c r="AW322" s="57" t="str">
        <f>IF(AU322="N",AQ322,IF(AQ322="LOW","MEDIUM","HIGH"))</f>
        <v>LOW</v>
      </c>
      <c r="AX322" s="56">
        <f>INDEX('P-07 HACCP score'!$C$3:$E$7,MATCH(E322,'P-07 HACCP score'!$B$3:$B$7,0),MATCH('D-14 Ernst'!A$2,'P-07 HACCP score'!$C$2:$E$2,0))</f>
        <v>1.5</v>
      </c>
      <c r="AY322" s="56">
        <f>INDEX('P-07 HACCP score'!$C$3:$E$7,MATCH(F322,'P-07 HACCP score'!$B$3:$B$7,0),MATCH('D-14 Ernst'!B$2,'P-07 HACCP score'!$C$2:$E$2,0))</f>
        <v>0</v>
      </c>
      <c r="AZ322" s="56">
        <f>INDEX('P-07 HACCP score'!$C$3:$E$7,MATCH(G322,'P-07 HACCP score'!$B$3:$B$7,0),MATCH('D-14 Ernst'!C$2,'P-07 HACCP score'!$C$2:$E$2,0))</f>
        <v>0</v>
      </c>
      <c r="BA322" s="56">
        <f>INDEX('P-07 HACCP score'!$C$3:$E$7,MATCH(H322,'P-07 HACCP score'!$B$3:$B$7,0),MATCH('D-14 Ernst'!D$2,'P-07 HACCP score'!$C$2:$E$2,0))</f>
        <v>3</v>
      </c>
      <c r="BB322" s="61">
        <f>INDEX('P-07 HACCP score'!$C$3:$E$7,MATCH(I322,'P-07 HACCP score'!$B$3:$B$7,0),MATCH('D-14 Ernst'!E$2,'P-07 HACCP score'!$C$2:$E$2,0))</f>
        <v>3</v>
      </c>
      <c r="BC322" s="61">
        <f>INDEX('P-07 HACCP score'!$C$3:$E$7,MATCH(J322,'P-07 HACCP score'!$B$3:$B$7,0),MATCH('D-14 Ernst'!F$2,'P-07 HACCP score'!$C$2:$E$2,0))</f>
        <v>3</v>
      </c>
      <c r="BD322" s="61">
        <f>INDEX('P-07 HACCP score'!$C$3:$E$7,MATCH(K322,'P-07 HACCP score'!$B$3:$B$7,0),MATCH('D-14 Ernst'!G$2,'P-07 HACCP score'!$C$2:$E$2,0))</f>
        <v>0</v>
      </c>
      <c r="BE322" s="61">
        <f>INDEX('P-07 HACCP score'!$C$3:$E$7,MATCH(L322,'P-07 HACCP score'!$B$3:$B$7,0),MATCH('D-14 Ernst'!H$2,'P-07 HACCP score'!$C$2:$E$2,0))</f>
        <v>0</v>
      </c>
      <c r="BF322" s="56">
        <f>INDEX('P-07 HACCP score'!$C$3:$E$7,MATCH(M322,'P-07 HACCP score'!$B$3:$B$7,0),MATCH('D-14 Ernst'!I$2,'P-07 HACCP score'!$C$2:$E$2,0))</f>
        <v>1.5</v>
      </c>
      <c r="BG322" s="56">
        <f>INDEX('P-07 HACCP score'!$C$3:$E$7,MATCH(N322,'P-07 HACCP score'!$B$3:$B$7,0),MATCH('D-14 Ernst'!J$2,'P-07 HACCP score'!$C$2:$E$2,0))</f>
        <v>0</v>
      </c>
      <c r="BH322" s="56" t="e">
        <f>INDEX('P-07 HACCP score'!$C$3:$E$7,MATCH(O322,'P-07 HACCP score'!$B$3:$B$7,0),MATCH('D-14 Ernst'!K$2,'P-07 HACCP score'!$C$2:$E$2,0))</f>
        <v>#N/A</v>
      </c>
      <c r="BI322" s="62">
        <f>INDEX('P-07 HACCP score'!$C$3:$E$7,MATCH(P322,'P-07 HACCP score'!$B$3:$B$7,0),MATCH('D-14 Ernst'!L$2,'P-07 HACCP score'!$C$2:$E$2,0))</f>
        <v>0</v>
      </c>
      <c r="BJ322" s="62">
        <f>INDEX('P-07 HACCP score'!$C$3:$E$7,MATCH(Q322,'P-07 HACCP score'!$B$3:$B$7,0),MATCH('D-14 Ernst'!M$2,'P-07 HACCP score'!$C$2:$E$2,0))</f>
        <v>0</v>
      </c>
      <c r="BK322" s="56">
        <f>INDEX('P-07 HACCP score'!$C$3:$E$7,MATCH(R322,'P-07 HACCP score'!$B$3:$B$7,0),MATCH('D-14 Ernst'!N$2,'P-07 HACCP score'!$C$2:$E$2,0))</f>
        <v>0</v>
      </c>
      <c r="BL322" s="56">
        <f>INDEX('P-07 HACCP score'!$C$3:$E$7,MATCH(S322,'P-07 HACCP score'!$B$3:$B$7,0),MATCH('D-14 Ernst'!O$2,'P-07 HACCP score'!$C$2:$E$2,0))</f>
        <v>0</v>
      </c>
      <c r="BM322" s="56">
        <f>INDEX('P-07 HACCP score'!$C$3:$E$7,MATCH(T322,'P-07 HACCP score'!$B$3:$B$7,0),MATCH('D-14 Ernst'!P$2,'P-07 HACCP score'!$C$2:$E$2,0))</f>
        <v>0</v>
      </c>
      <c r="BN322" s="56">
        <f>INDEX('P-07 HACCP score'!$C$3:$E$7,MATCH(U322,'P-07 HACCP score'!$B$3:$B$7,0),MATCH('D-14 Ernst'!Q$2,'P-07 HACCP score'!$C$2:$E$2,0))</f>
        <v>0</v>
      </c>
      <c r="BO322" s="56">
        <f>INDEX('P-07 HACCP score'!$C$3:$E$7,MATCH(V322,'P-07 HACCP score'!$B$3:$B$7,0),MATCH('D-14 Ernst'!R$2,'P-07 HACCP score'!$C$2:$E$2,0))</f>
        <v>0</v>
      </c>
      <c r="BP322" s="56">
        <f>INDEX('P-07 HACCP score'!$C$3:$E$7,MATCH(W322,'P-07 HACCP score'!$B$3:$B$7,0),MATCH('D-14 Ernst'!S$2,'P-07 HACCP score'!$C$2:$E$2,0))</f>
        <v>0</v>
      </c>
      <c r="BQ322" s="56" t="e">
        <f>INDEX('P-07 HACCP score'!$C$3:$E$7,MATCH(X322,'P-07 HACCP score'!$B$3:$B$7,0),MATCH('D-14 Ernst'!T$2,'P-07 HACCP score'!$C$2:$E$2,0))</f>
        <v>#N/A</v>
      </c>
      <c r="BR322" s="63">
        <f>INDEX('P-07 HACCP score'!$C$3:$E$7,MATCH(Y322,'P-07 HACCP score'!$B$3:$B$7,0),MATCH('D-14 Ernst'!U$2,'P-07 HACCP score'!$C$2:$E$2,0))</f>
        <v>0</v>
      </c>
      <c r="BS322" s="63">
        <f>INDEX('P-07 HACCP score'!$C$3:$E$7,MATCH(Z322,'P-07 HACCP score'!$B$3:$B$7,0),MATCH('D-14 Ernst'!V$2,'P-07 HACCP score'!$C$2:$E$2,0))</f>
        <v>0</v>
      </c>
      <c r="BT322" s="63">
        <f>INDEX('P-07 HACCP score'!$C$3:$E$7,MATCH(AA322,'P-07 HACCP score'!$B$3:$B$7,0),MATCH('D-14 Ernst'!W$2,'P-07 HACCP score'!$C$2:$E$2,0))</f>
        <v>0</v>
      </c>
      <c r="BU322" s="56">
        <f>INDEX('P-07 HACCP score'!$C$3:$E$7,MATCH(AB322,'P-07 HACCP score'!$B$3:$B$7,0),MATCH('D-14 Ernst'!X$2,'P-07 HACCP score'!$C$2:$E$2,0))</f>
        <v>0</v>
      </c>
      <c r="BV322" s="56">
        <f>INDEX('P-07 HACCP score'!$C$3:$E$7,MATCH(AC322,'P-07 HACCP score'!$B$3:$B$7,0),MATCH('D-14 Ernst'!Y$2,'P-07 HACCP score'!$C$2:$E$2,0))</f>
        <v>0</v>
      </c>
      <c r="BW322" s="56">
        <f>INDEX('P-07 HACCP score'!$C$3:$E$7,MATCH(AD322,'P-07 HACCP score'!$B$3:$B$7,0),MATCH('D-14 Ernst'!Z$2,'P-07 HACCP score'!$C$2:$E$2,0))</f>
        <v>0</v>
      </c>
      <c r="BX322" s="56">
        <f>INDEX('P-07 HACCP score'!$C$3:$E$7,MATCH(AE322,'P-07 HACCP score'!$B$3:$B$7,0),MATCH('D-14 Ernst'!AA$2,'P-07 HACCP score'!$C$2:$E$2,0))</f>
        <v>0</v>
      </c>
      <c r="BY322" s="56">
        <f>INDEX('P-07 HACCP score'!$C$3:$E$7,MATCH(AF322,'P-07 HACCP score'!$B$3:$B$7,0),MATCH('D-14 Ernst'!AB$2,'P-07 HACCP score'!$C$2:$E$2,0))</f>
        <v>0</v>
      </c>
      <c r="BZ322" s="56">
        <f>INDEX('P-07 HACCP score'!$C$3:$E$7,MATCH(AG322,'P-07 HACCP score'!$B$3:$B$7,0),MATCH('D-14 Ernst'!AC$2,'P-07 HACCP score'!$C$2:$E$2,0))</f>
        <v>0</v>
      </c>
      <c r="CA322" s="56">
        <f>INDEX('P-07 HACCP score'!$C$3:$E$7,MATCH(AH322,'P-07 HACCP score'!$B$3:$B$7,0),MATCH('D-14 Ernst'!AD$2,'P-07 HACCP score'!$C$2:$E$2,0))</f>
        <v>0</v>
      </c>
      <c r="CB322" s="56">
        <f>INDEX('P-07 HACCP score'!$C$3:$E$7,MATCH(AI322,'P-07 HACCP score'!$B$3:$B$7,0),MATCH('D-14 Ernst'!AE$2,'P-07 HACCP score'!$C$2:$E$2,0))</f>
        <v>0</v>
      </c>
      <c r="CC322" s="56">
        <f>INDEX('P-07 HACCP score'!$C$3:$E$7,MATCH(AJ322,'P-07 HACCP score'!$B$3:$B$7,0),MATCH('D-14 Ernst'!AF$2,'P-07 HACCP score'!$C$2:$E$2,0))</f>
        <v>0</v>
      </c>
      <c r="CD322" s="56">
        <f>INDEX('P-07 HACCP score'!$C$3:$E$7,MATCH(AK322,'P-07 HACCP score'!$B$3:$B$7,0),MATCH('D-14 Ernst'!AG$2,'P-07 HACCP score'!$C$2:$E$2,0))</f>
        <v>0</v>
      </c>
    </row>
    <row r="323" spans="1:82" x14ac:dyDescent="0.3">
      <c r="A323" s="48">
        <v>50140</v>
      </c>
      <c r="B323" s="49" t="s">
        <v>424</v>
      </c>
      <c r="C323" s="45" t="s">
        <v>123</v>
      </c>
      <c r="D323" s="39">
        <v>1</v>
      </c>
      <c r="E323" s="8" t="s">
        <v>83</v>
      </c>
      <c r="F323" s="7"/>
      <c r="G323" s="7"/>
      <c r="H323" s="7" t="str">
        <f>IF(COUNTIF(I323:M323,"H"),"H",
IF(COUNTIF(I323:M323,"M"),"M",
IF(COUNTIF(I323:M323,"L"),"L",
IF(COUNTIF(I323:M323,"B"),"B",""))))</f>
        <v>B</v>
      </c>
      <c r="I323" s="10" t="s">
        <v>83</v>
      </c>
      <c r="J323" s="10" t="s">
        <v>83</v>
      </c>
      <c r="K323" s="10"/>
      <c r="L323" s="10"/>
      <c r="M323" s="10" t="s">
        <v>83</v>
      </c>
      <c r="N323" s="7"/>
      <c r="O323" s="7" t="str">
        <f>IF(COUNTIF(P323:Q323,"H"),"H",
IF(COUNTIF(P323:Q323,"M"),"M",
IF(COUNTIF(P323:Q323,"L"),"L",
IF(COUNTIF(P323:Q323,"B"),"B",""))))</f>
        <v/>
      </c>
      <c r="P323" s="12"/>
      <c r="Q323" s="12"/>
      <c r="R323" s="7"/>
      <c r="S323" s="7"/>
      <c r="T323" s="7"/>
      <c r="U323" s="7"/>
      <c r="V323" s="7"/>
      <c r="W323" s="7"/>
      <c r="X323" s="7" t="str">
        <f>IF(COUNTIF(Y323:AA323,"H"),"H",
IF(COUNTIF(Y323:AA323,"M"),"M",
IF(COUNTIF(Y323:AA323,"L"),"L",
IF(COUNTIF(Y323:AA323,"B"),"B",""))))</f>
        <v/>
      </c>
      <c r="Y323" s="25"/>
      <c r="Z323" s="25"/>
      <c r="AA323" s="25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>
        <f>COUNTIF(AX323:BA323,5)+COUNTIF(BG323:BH323,5)+COUNTIF(BK323:BQ323,5)+COUNTIF(BU323:CD323,5)+COUNTIF(AX323:BA323,9)+COUNTIF(BG323:BH323,9)+COUNTIF(BK323:BQ323,9)+COUNTIF(BU323:CD323,9)</f>
        <v>0</v>
      </c>
      <c r="AM323" s="7">
        <f>COUNTIF(AX323:BA323,15)+COUNTIF(BG323:BH323,15)+COUNTIF(BK323:BQ323,15)+COUNTIF(BU323:CD323,15)+COUNTIF(AX323:BA323,25)+COUNTIF(BG323:BH323,25)+COUNTIF(BK323:BQ323,25)+COUNTIF(BU323:CD323,25)</f>
        <v>0</v>
      </c>
      <c r="AN323" s="7" t="str">
        <f>IF(AM323&gt;=1,"HIGH",IF(AL323&gt;=2,"MEDIUM","LOW"))</f>
        <v>LOW</v>
      </c>
      <c r="AO323" s="7" t="str">
        <f>IF(AND(AM323=1,OR(H323="H",AB323="H"),TEXT(D323,0)&lt;&gt;"4"),"Y","N" )</f>
        <v>N</v>
      </c>
      <c r="AP323" s="7" t="s">
        <v>85</v>
      </c>
      <c r="AQ323" s="7" t="str">
        <f>IF(OR(AP323="Y",AO323="Y"),"MEDIUM",AN323)</f>
        <v>LOW</v>
      </c>
      <c r="AR323" s="57" t="s">
        <v>84</v>
      </c>
      <c r="AS323" s="57" t="s">
        <v>86</v>
      </c>
      <c r="AT323" s="57" t="s">
        <v>85</v>
      </c>
      <c r="AU323" s="57" t="str">
        <f>IF(AND(AR323="H",AS323="S"),"Y",IF(OR(AND(AR323="L",AS323="S",AT323="Y"),AND(AR323="H",AS323="G",AT323="Y")),"Y","N"))</f>
        <v>N</v>
      </c>
      <c r="AW323" s="57" t="str">
        <f>IF(AU323="N",AQ323,IF(AQ323="LOW","MEDIUM","HIGH"))</f>
        <v>LOW</v>
      </c>
      <c r="AX323" s="56">
        <f>INDEX('P-07 HACCP score'!$C$3:$E$7,MATCH(E323,'P-07 HACCP score'!$B$3:$B$7,0),MATCH('D-14 Ernst'!A$2,'P-07 HACCP score'!$C$2:$E$2,0))</f>
        <v>1.5</v>
      </c>
      <c r="AY323" s="56">
        <f>INDEX('P-07 HACCP score'!$C$3:$E$7,MATCH(F323,'P-07 HACCP score'!$B$3:$B$7,0),MATCH('D-14 Ernst'!B$2,'P-07 HACCP score'!$C$2:$E$2,0))</f>
        <v>0</v>
      </c>
      <c r="AZ323" s="56">
        <f>INDEX('P-07 HACCP score'!$C$3:$E$7,MATCH(G323,'P-07 HACCP score'!$B$3:$B$7,0),MATCH('D-14 Ernst'!C$2,'P-07 HACCP score'!$C$2:$E$2,0))</f>
        <v>0</v>
      </c>
      <c r="BA323" s="56">
        <f>INDEX('P-07 HACCP score'!$C$3:$E$7,MATCH(H323,'P-07 HACCP score'!$B$3:$B$7,0),MATCH('D-14 Ernst'!D$2,'P-07 HACCP score'!$C$2:$E$2,0))</f>
        <v>1.5</v>
      </c>
      <c r="BB323" s="61">
        <f>INDEX('P-07 HACCP score'!$C$3:$E$7,MATCH(I323,'P-07 HACCP score'!$B$3:$B$7,0),MATCH('D-14 Ernst'!E$2,'P-07 HACCP score'!$C$2:$E$2,0))</f>
        <v>1.5</v>
      </c>
      <c r="BC323" s="61">
        <f>INDEX('P-07 HACCP score'!$C$3:$E$7,MATCH(J323,'P-07 HACCP score'!$B$3:$B$7,0),MATCH('D-14 Ernst'!F$2,'P-07 HACCP score'!$C$2:$E$2,0))</f>
        <v>1.5</v>
      </c>
      <c r="BD323" s="61">
        <f>INDEX('P-07 HACCP score'!$C$3:$E$7,MATCH(K323,'P-07 HACCP score'!$B$3:$B$7,0),MATCH('D-14 Ernst'!G$2,'P-07 HACCP score'!$C$2:$E$2,0))</f>
        <v>0</v>
      </c>
      <c r="BE323" s="61">
        <f>INDEX('P-07 HACCP score'!$C$3:$E$7,MATCH(L323,'P-07 HACCP score'!$B$3:$B$7,0),MATCH('D-14 Ernst'!H$2,'P-07 HACCP score'!$C$2:$E$2,0))</f>
        <v>0</v>
      </c>
      <c r="BF323" s="56">
        <f>INDEX('P-07 HACCP score'!$C$3:$E$7,MATCH(M323,'P-07 HACCP score'!$B$3:$B$7,0),MATCH('D-14 Ernst'!I$2,'P-07 HACCP score'!$C$2:$E$2,0))</f>
        <v>1.5</v>
      </c>
      <c r="BG323" s="56">
        <f>INDEX('P-07 HACCP score'!$C$3:$E$7,MATCH(N323,'P-07 HACCP score'!$B$3:$B$7,0),MATCH('D-14 Ernst'!J$2,'P-07 HACCP score'!$C$2:$E$2,0))</f>
        <v>0</v>
      </c>
      <c r="BH323" s="56" t="e">
        <f>INDEX('P-07 HACCP score'!$C$3:$E$7,MATCH(O323,'P-07 HACCP score'!$B$3:$B$7,0),MATCH('D-14 Ernst'!K$2,'P-07 HACCP score'!$C$2:$E$2,0))</f>
        <v>#N/A</v>
      </c>
      <c r="BI323" s="62">
        <f>INDEX('P-07 HACCP score'!$C$3:$E$7,MATCH(P323,'P-07 HACCP score'!$B$3:$B$7,0),MATCH('D-14 Ernst'!L$2,'P-07 HACCP score'!$C$2:$E$2,0))</f>
        <v>0</v>
      </c>
      <c r="BJ323" s="62">
        <f>INDEX('P-07 HACCP score'!$C$3:$E$7,MATCH(Q323,'P-07 HACCP score'!$B$3:$B$7,0),MATCH('D-14 Ernst'!M$2,'P-07 HACCP score'!$C$2:$E$2,0))</f>
        <v>0</v>
      </c>
      <c r="BK323" s="56">
        <f>INDEX('P-07 HACCP score'!$C$3:$E$7,MATCH(R323,'P-07 HACCP score'!$B$3:$B$7,0),MATCH('D-14 Ernst'!N$2,'P-07 HACCP score'!$C$2:$E$2,0))</f>
        <v>0</v>
      </c>
      <c r="BL323" s="56">
        <f>INDEX('P-07 HACCP score'!$C$3:$E$7,MATCH(S323,'P-07 HACCP score'!$B$3:$B$7,0),MATCH('D-14 Ernst'!O$2,'P-07 HACCP score'!$C$2:$E$2,0))</f>
        <v>0</v>
      </c>
      <c r="BM323" s="56">
        <f>INDEX('P-07 HACCP score'!$C$3:$E$7,MATCH(T323,'P-07 HACCP score'!$B$3:$B$7,0),MATCH('D-14 Ernst'!P$2,'P-07 HACCP score'!$C$2:$E$2,0))</f>
        <v>0</v>
      </c>
      <c r="BN323" s="56">
        <f>INDEX('P-07 HACCP score'!$C$3:$E$7,MATCH(U323,'P-07 HACCP score'!$B$3:$B$7,0),MATCH('D-14 Ernst'!Q$2,'P-07 HACCP score'!$C$2:$E$2,0))</f>
        <v>0</v>
      </c>
      <c r="BO323" s="56">
        <f>INDEX('P-07 HACCP score'!$C$3:$E$7,MATCH(V323,'P-07 HACCP score'!$B$3:$B$7,0),MATCH('D-14 Ernst'!R$2,'P-07 HACCP score'!$C$2:$E$2,0))</f>
        <v>0</v>
      </c>
      <c r="BP323" s="56">
        <f>INDEX('P-07 HACCP score'!$C$3:$E$7,MATCH(W323,'P-07 HACCP score'!$B$3:$B$7,0),MATCH('D-14 Ernst'!S$2,'P-07 HACCP score'!$C$2:$E$2,0))</f>
        <v>0</v>
      </c>
      <c r="BQ323" s="56" t="e">
        <f>INDEX('P-07 HACCP score'!$C$3:$E$7,MATCH(X323,'P-07 HACCP score'!$B$3:$B$7,0),MATCH('D-14 Ernst'!T$2,'P-07 HACCP score'!$C$2:$E$2,0))</f>
        <v>#N/A</v>
      </c>
      <c r="BR323" s="63">
        <f>INDEX('P-07 HACCP score'!$C$3:$E$7,MATCH(Y323,'P-07 HACCP score'!$B$3:$B$7,0),MATCH('D-14 Ernst'!U$2,'P-07 HACCP score'!$C$2:$E$2,0))</f>
        <v>0</v>
      </c>
      <c r="BS323" s="63">
        <f>INDEX('P-07 HACCP score'!$C$3:$E$7,MATCH(Z323,'P-07 HACCP score'!$B$3:$B$7,0),MATCH('D-14 Ernst'!V$2,'P-07 HACCP score'!$C$2:$E$2,0))</f>
        <v>0</v>
      </c>
      <c r="BT323" s="63">
        <f>INDEX('P-07 HACCP score'!$C$3:$E$7,MATCH(AA323,'P-07 HACCP score'!$B$3:$B$7,0),MATCH('D-14 Ernst'!W$2,'P-07 HACCP score'!$C$2:$E$2,0))</f>
        <v>0</v>
      </c>
      <c r="BU323" s="56">
        <f>INDEX('P-07 HACCP score'!$C$3:$E$7,MATCH(AB323,'P-07 HACCP score'!$B$3:$B$7,0),MATCH('D-14 Ernst'!X$2,'P-07 HACCP score'!$C$2:$E$2,0))</f>
        <v>0</v>
      </c>
      <c r="BV323" s="56">
        <f>INDEX('P-07 HACCP score'!$C$3:$E$7,MATCH(AC323,'P-07 HACCP score'!$B$3:$B$7,0),MATCH('D-14 Ernst'!Y$2,'P-07 HACCP score'!$C$2:$E$2,0))</f>
        <v>0</v>
      </c>
      <c r="BW323" s="56">
        <f>INDEX('P-07 HACCP score'!$C$3:$E$7,MATCH(AD323,'P-07 HACCP score'!$B$3:$B$7,0),MATCH('D-14 Ernst'!Z$2,'P-07 HACCP score'!$C$2:$E$2,0))</f>
        <v>0</v>
      </c>
      <c r="BX323" s="56">
        <f>INDEX('P-07 HACCP score'!$C$3:$E$7,MATCH(AE323,'P-07 HACCP score'!$B$3:$B$7,0),MATCH('D-14 Ernst'!AA$2,'P-07 HACCP score'!$C$2:$E$2,0))</f>
        <v>0</v>
      </c>
      <c r="BY323" s="56">
        <f>INDEX('P-07 HACCP score'!$C$3:$E$7,MATCH(AF323,'P-07 HACCP score'!$B$3:$B$7,0),MATCH('D-14 Ernst'!AB$2,'P-07 HACCP score'!$C$2:$E$2,0))</f>
        <v>0</v>
      </c>
      <c r="BZ323" s="56">
        <f>INDEX('P-07 HACCP score'!$C$3:$E$7,MATCH(AG323,'P-07 HACCP score'!$B$3:$B$7,0),MATCH('D-14 Ernst'!AC$2,'P-07 HACCP score'!$C$2:$E$2,0))</f>
        <v>0</v>
      </c>
      <c r="CA323" s="56">
        <f>INDEX('P-07 HACCP score'!$C$3:$E$7,MATCH(AH323,'P-07 HACCP score'!$B$3:$B$7,0),MATCH('D-14 Ernst'!AD$2,'P-07 HACCP score'!$C$2:$E$2,0))</f>
        <v>0</v>
      </c>
      <c r="CB323" s="56">
        <f>INDEX('P-07 HACCP score'!$C$3:$E$7,MATCH(AI323,'P-07 HACCP score'!$B$3:$B$7,0),MATCH('D-14 Ernst'!AE$2,'P-07 HACCP score'!$C$2:$E$2,0))</f>
        <v>0</v>
      </c>
      <c r="CC323" s="56">
        <f>INDEX('P-07 HACCP score'!$C$3:$E$7,MATCH(AJ323,'P-07 HACCP score'!$B$3:$B$7,0),MATCH('D-14 Ernst'!AF$2,'P-07 HACCP score'!$C$2:$E$2,0))</f>
        <v>0</v>
      </c>
      <c r="CD323" s="56">
        <f>INDEX('P-07 HACCP score'!$C$3:$E$7,MATCH(AK323,'P-07 HACCP score'!$B$3:$B$7,0),MATCH('D-14 Ernst'!AG$2,'P-07 HACCP score'!$C$2:$E$2,0))</f>
        <v>0</v>
      </c>
    </row>
    <row r="324" spans="1:82" x14ac:dyDescent="0.3">
      <c r="A324" s="48">
        <v>51340</v>
      </c>
      <c r="B324" s="52" t="s">
        <v>425</v>
      </c>
      <c r="C324" s="45" t="s">
        <v>140</v>
      </c>
      <c r="D324" s="39">
        <v>2</v>
      </c>
      <c r="E324" s="8"/>
      <c r="F324" s="7"/>
      <c r="G324" s="7"/>
      <c r="H324" s="7" t="str">
        <f>IF(COUNTIF(I324:M324,"H"),"H",
IF(COUNTIF(I324:M324,"M"),"M",
IF(COUNTIF(I324:M324,"L"),"L",
IF(COUNTIF(I324:M324,"B"),"B",""))))</f>
        <v/>
      </c>
      <c r="I324" s="10"/>
      <c r="J324" s="10"/>
      <c r="K324" s="10"/>
      <c r="L324" s="10"/>
      <c r="M324" s="10"/>
      <c r="N324" s="7"/>
      <c r="O324" s="7" t="str">
        <f>IF(COUNTIF(P324:Q324,"H"),"H",
IF(COUNTIF(P324:Q324,"M"),"M",
IF(COUNTIF(P324:Q324,"L"),"L",
IF(COUNTIF(P324:Q324,"B"),"B",""))))</f>
        <v/>
      </c>
      <c r="P324" s="12"/>
      <c r="Q324" s="12"/>
      <c r="R324" s="7"/>
      <c r="S324" s="7"/>
      <c r="T324" s="7"/>
      <c r="U324" s="7"/>
      <c r="V324" s="7"/>
      <c r="W324" s="7"/>
      <c r="X324" s="7" t="str">
        <f>IF(COUNTIF(Y324:AA324,"H"),"H",
IF(COUNTIF(Y324:AA324,"M"),"M",
IF(COUNTIF(Y324:AA324,"L"),"L",
IF(COUNTIF(Y324:AA324,"B"),"B",""))))</f>
        <v/>
      </c>
      <c r="Y324" s="25"/>
      <c r="Z324" s="25"/>
      <c r="AA324" s="25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>
        <f>COUNTIF(AX324:BA324,5)+COUNTIF(BG324:BH324,5)+COUNTIF(BK324:BQ324,5)+COUNTIF(BU324:CD324,5)+COUNTIF(AX324:BA324,9)+COUNTIF(BG324:BH324,9)+COUNTIF(BK324:BQ324,9)+COUNTIF(BU324:CD324,9)</f>
        <v>0</v>
      </c>
      <c r="AM324" s="7">
        <f>COUNTIF(AX324:BA324,15)+COUNTIF(BG324:BH324,15)+COUNTIF(BK324:BQ324,15)+COUNTIF(BU324:CD324,15)+COUNTIF(AX324:BA324,25)+COUNTIF(BG324:BH324,25)+COUNTIF(BK324:BQ324,25)+COUNTIF(BU324:CD324,25)</f>
        <v>0</v>
      </c>
      <c r="AN324" s="7" t="str">
        <f>IF(AM324&gt;=1,"HIGH",IF(AL324&gt;=2,"MEDIUM","LOW"))</f>
        <v>LOW</v>
      </c>
      <c r="AO324" s="7" t="str">
        <f>IF(AND(AM324=1,OR(H324="H",AB324="H"),TEXT(D324,0)&lt;&gt;"4"),"Y","N" )</f>
        <v>N</v>
      </c>
      <c r="AP324" s="7" t="s">
        <v>85</v>
      </c>
      <c r="AQ324" s="7" t="str">
        <f>IF(OR(AP324="Y",AO324="Y"),"MEDIUM",AN324)</f>
        <v>LOW</v>
      </c>
      <c r="AR324" s="57" t="s">
        <v>84</v>
      </c>
      <c r="AS324" s="57" t="s">
        <v>85</v>
      </c>
      <c r="AT324" s="57" t="s">
        <v>86</v>
      </c>
      <c r="AU324" s="57" t="str">
        <f>IF(AND(AR324="H",AS324="S"),"Y",IF(OR(AND(AR324="L",AS324="S",AT324="Y"),AND(AR324="H",AS324="G",AT324="Y")),"Y","N"))</f>
        <v>N</v>
      </c>
      <c r="AW324" s="57" t="str">
        <f>IF(AU324="N",AQ324,IF(AQ324="LOW","MEDIUM","HIGH"))</f>
        <v>LOW</v>
      </c>
      <c r="AX324" s="56">
        <f>INDEX('P-07 HACCP score'!$C$3:$E$7,MATCH(E324,'P-07 HACCP score'!$B$3:$B$7,0),MATCH('D-14 Ernst'!A$2,'P-07 HACCP score'!$C$2:$E$2,0))</f>
        <v>0</v>
      </c>
      <c r="AY324" s="56">
        <f>INDEX('P-07 HACCP score'!$C$3:$E$7,MATCH(F324,'P-07 HACCP score'!$B$3:$B$7,0),MATCH('D-14 Ernst'!B$2,'P-07 HACCP score'!$C$2:$E$2,0))</f>
        <v>0</v>
      </c>
      <c r="AZ324" s="56">
        <f>INDEX('P-07 HACCP score'!$C$3:$E$7,MATCH(G324,'P-07 HACCP score'!$B$3:$B$7,0),MATCH('D-14 Ernst'!C$2,'P-07 HACCP score'!$C$2:$E$2,0))</f>
        <v>0</v>
      </c>
      <c r="BA324" s="56" t="e">
        <f>INDEX('P-07 HACCP score'!$C$3:$E$7,MATCH(H324,'P-07 HACCP score'!$B$3:$B$7,0),MATCH('D-14 Ernst'!D$2,'P-07 HACCP score'!$C$2:$E$2,0))</f>
        <v>#N/A</v>
      </c>
      <c r="BB324" s="61">
        <f>INDEX('P-07 HACCP score'!$C$3:$E$7,MATCH(I324,'P-07 HACCP score'!$B$3:$B$7,0),MATCH('D-14 Ernst'!E$2,'P-07 HACCP score'!$C$2:$E$2,0))</f>
        <v>0</v>
      </c>
      <c r="BC324" s="61">
        <f>INDEX('P-07 HACCP score'!$C$3:$E$7,MATCH(J324,'P-07 HACCP score'!$B$3:$B$7,0),MATCH('D-14 Ernst'!F$2,'P-07 HACCP score'!$C$2:$E$2,0))</f>
        <v>0</v>
      </c>
      <c r="BD324" s="61">
        <f>INDEX('P-07 HACCP score'!$C$3:$E$7,MATCH(K324,'P-07 HACCP score'!$B$3:$B$7,0),MATCH('D-14 Ernst'!G$2,'P-07 HACCP score'!$C$2:$E$2,0))</f>
        <v>0</v>
      </c>
      <c r="BE324" s="61">
        <f>INDEX('P-07 HACCP score'!$C$3:$E$7,MATCH(L324,'P-07 HACCP score'!$B$3:$B$7,0),MATCH('D-14 Ernst'!H$2,'P-07 HACCP score'!$C$2:$E$2,0))</f>
        <v>0</v>
      </c>
      <c r="BF324" s="56">
        <f>INDEX('P-07 HACCP score'!$C$3:$E$7,MATCH(M324,'P-07 HACCP score'!$B$3:$B$7,0),MATCH('D-14 Ernst'!I$2,'P-07 HACCP score'!$C$2:$E$2,0))</f>
        <v>0</v>
      </c>
      <c r="BG324" s="56">
        <f>INDEX('P-07 HACCP score'!$C$3:$E$7,MATCH(N324,'P-07 HACCP score'!$B$3:$B$7,0),MATCH('D-14 Ernst'!J$2,'P-07 HACCP score'!$C$2:$E$2,0))</f>
        <v>0</v>
      </c>
      <c r="BH324" s="56" t="e">
        <f>INDEX('P-07 HACCP score'!$C$3:$E$7,MATCH(O324,'P-07 HACCP score'!$B$3:$B$7,0),MATCH('D-14 Ernst'!K$2,'P-07 HACCP score'!$C$2:$E$2,0))</f>
        <v>#N/A</v>
      </c>
      <c r="BI324" s="62">
        <f>INDEX('P-07 HACCP score'!$C$3:$E$7,MATCH(P324,'P-07 HACCP score'!$B$3:$B$7,0),MATCH('D-14 Ernst'!L$2,'P-07 HACCP score'!$C$2:$E$2,0))</f>
        <v>0</v>
      </c>
      <c r="BJ324" s="62">
        <f>INDEX('P-07 HACCP score'!$C$3:$E$7,MATCH(Q324,'P-07 HACCP score'!$B$3:$B$7,0),MATCH('D-14 Ernst'!M$2,'P-07 HACCP score'!$C$2:$E$2,0))</f>
        <v>0</v>
      </c>
      <c r="BK324" s="56">
        <f>INDEX('P-07 HACCP score'!$C$3:$E$7,MATCH(R324,'P-07 HACCP score'!$B$3:$B$7,0),MATCH('D-14 Ernst'!N$2,'P-07 HACCP score'!$C$2:$E$2,0))</f>
        <v>0</v>
      </c>
      <c r="BL324" s="56">
        <f>INDEX('P-07 HACCP score'!$C$3:$E$7,MATCH(S324,'P-07 HACCP score'!$B$3:$B$7,0),MATCH('D-14 Ernst'!O$2,'P-07 HACCP score'!$C$2:$E$2,0))</f>
        <v>0</v>
      </c>
      <c r="BM324" s="56">
        <f>INDEX('P-07 HACCP score'!$C$3:$E$7,MATCH(T324,'P-07 HACCP score'!$B$3:$B$7,0),MATCH('D-14 Ernst'!P$2,'P-07 HACCP score'!$C$2:$E$2,0))</f>
        <v>0</v>
      </c>
      <c r="BN324" s="56">
        <f>INDEX('P-07 HACCP score'!$C$3:$E$7,MATCH(U324,'P-07 HACCP score'!$B$3:$B$7,0),MATCH('D-14 Ernst'!Q$2,'P-07 HACCP score'!$C$2:$E$2,0))</f>
        <v>0</v>
      </c>
      <c r="BO324" s="56">
        <f>INDEX('P-07 HACCP score'!$C$3:$E$7,MATCH(V324,'P-07 HACCP score'!$B$3:$B$7,0),MATCH('D-14 Ernst'!R$2,'P-07 HACCP score'!$C$2:$E$2,0))</f>
        <v>0</v>
      </c>
      <c r="BP324" s="56">
        <f>INDEX('P-07 HACCP score'!$C$3:$E$7,MATCH(W324,'P-07 HACCP score'!$B$3:$B$7,0),MATCH('D-14 Ernst'!S$2,'P-07 HACCP score'!$C$2:$E$2,0))</f>
        <v>0</v>
      </c>
      <c r="BQ324" s="56" t="e">
        <f>INDEX('P-07 HACCP score'!$C$3:$E$7,MATCH(X324,'P-07 HACCP score'!$B$3:$B$7,0),MATCH('D-14 Ernst'!T$2,'P-07 HACCP score'!$C$2:$E$2,0))</f>
        <v>#N/A</v>
      </c>
      <c r="BR324" s="63">
        <f>INDEX('P-07 HACCP score'!$C$3:$E$7,MATCH(Y324,'P-07 HACCP score'!$B$3:$B$7,0),MATCH('D-14 Ernst'!U$2,'P-07 HACCP score'!$C$2:$E$2,0))</f>
        <v>0</v>
      </c>
      <c r="BS324" s="63">
        <f>INDEX('P-07 HACCP score'!$C$3:$E$7,MATCH(Z324,'P-07 HACCP score'!$B$3:$B$7,0),MATCH('D-14 Ernst'!V$2,'P-07 HACCP score'!$C$2:$E$2,0))</f>
        <v>0</v>
      </c>
      <c r="BT324" s="63">
        <f>INDEX('P-07 HACCP score'!$C$3:$E$7,MATCH(AA324,'P-07 HACCP score'!$B$3:$B$7,0),MATCH('D-14 Ernst'!W$2,'P-07 HACCP score'!$C$2:$E$2,0))</f>
        <v>0</v>
      </c>
      <c r="BU324" s="56">
        <f>INDEX('P-07 HACCP score'!$C$3:$E$7,MATCH(AB324,'P-07 HACCP score'!$B$3:$B$7,0),MATCH('D-14 Ernst'!X$2,'P-07 HACCP score'!$C$2:$E$2,0))</f>
        <v>0</v>
      </c>
      <c r="BV324" s="56">
        <f>INDEX('P-07 HACCP score'!$C$3:$E$7,MATCH(AC324,'P-07 HACCP score'!$B$3:$B$7,0),MATCH('D-14 Ernst'!Y$2,'P-07 HACCP score'!$C$2:$E$2,0))</f>
        <v>0</v>
      </c>
      <c r="BW324" s="56">
        <f>INDEX('P-07 HACCP score'!$C$3:$E$7,MATCH(AD324,'P-07 HACCP score'!$B$3:$B$7,0),MATCH('D-14 Ernst'!Z$2,'P-07 HACCP score'!$C$2:$E$2,0))</f>
        <v>0</v>
      </c>
      <c r="BX324" s="56">
        <f>INDEX('P-07 HACCP score'!$C$3:$E$7,MATCH(AE324,'P-07 HACCP score'!$B$3:$B$7,0),MATCH('D-14 Ernst'!AA$2,'P-07 HACCP score'!$C$2:$E$2,0))</f>
        <v>0</v>
      </c>
      <c r="BY324" s="56">
        <f>INDEX('P-07 HACCP score'!$C$3:$E$7,MATCH(AF324,'P-07 HACCP score'!$B$3:$B$7,0),MATCH('D-14 Ernst'!AB$2,'P-07 HACCP score'!$C$2:$E$2,0))</f>
        <v>0</v>
      </c>
      <c r="BZ324" s="56">
        <f>INDEX('P-07 HACCP score'!$C$3:$E$7,MATCH(AG324,'P-07 HACCP score'!$B$3:$B$7,0),MATCH('D-14 Ernst'!AC$2,'P-07 HACCP score'!$C$2:$E$2,0))</f>
        <v>0</v>
      </c>
      <c r="CA324" s="56">
        <f>INDEX('P-07 HACCP score'!$C$3:$E$7,MATCH(AH324,'P-07 HACCP score'!$B$3:$B$7,0),MATCH('D-14 Ernst'!AD$2,'P-07 HACCP score'!$C$2:$E$2,0))</f>
        <v>0</v>
      </c>
      <c r="CB324" s="56">
        <f>INDEX('P-07 HACCP score'!$C$3:$E$7,MATCH(AI324,'P-07 HACCP score'!$B$3:$B$7,0),MATCH('D-14 Ernst'!AE$2,'P-07 HACCP score'!$C$2:$E$2,0))</f>
        <v>0</v>
      </c>
      <c r="CC324" s="56">
        <f>INDEX('P-07 HACCP score'!$C$3:$E$7,MATCH(AJ324,'P-07 HACCP score'!$B$3:$B$7,0),MATCH('D-14 Ernst'!AF$2,'P-07 HACCP score'!$C$2:$E$2,0))</f>
        <v>0</v>
      </c>
      <c r="CD324" s="56">
        <f>INDEX('P-07 HACCP score'!$C$3:$E$7,MATCH(AK324,'P-07 HACCP score'!$B$3:$B$7,0),MATCH('D-14 Ernst'!AG$2,'P-07 HACCP score'!$C$2:$E$2,0))</f>
        <v>0</v>
      </c>
    </row>
    <row r="325" spans="1:82" x14ac:dyDescent="0.3">
      <c r="A325" s="48">
        <v>51525</v>
      </c>
      <c r="B325" s="49" t="s">
        <v>426</v>
      </c>
      <c r="C325" s="45" t="s">
        <v>82</v>
      </c>
      <c r="D325" s="39">
        <v>5</v>
      </c>
      <c r="E325" s="8"/>
      <c r="F325" s="7"/>
      <c r="G325" s="7"/>
      <c r="H325" s="7" t="str">
        <f>IF(COUNTIF(I325:M325,"H"),"H",
IF(COUNTIF(I325:M325,"M"),"M",
IF(COUNTIF(I325:M325,"L"),"L",
IF(COUNTIF(I325:M325,"B"),"B",""))))</f>
        <v/>
      </c>
      <c r="I325" s="10"/>
      <c r="J325" s="10"/>
      <c r="K325" s="10"/>
      <c r="L325" s="10"/>
      <c r="M325" s="10"/>
      <c r="N325" s="7"/>
      <c r="O325" s="7" t="str">
        <f>IF(COUNTIF(P325:Q325,"H"),"H",
IF(COUNTIF(P325:Q325,"M"),"M",
IF(COUNTIF(P325:Q325,"L"),"L",
IF(COUNTIF(P325:Q325,"B"),"B",""))))</f>
        <v/>
      </c>
      <c r="P325" s="12"/>
      <c r="Q325" s="12"/>
      <c r="R325" s="7"/>
      <c r="S325" s="7"/>
      <c r="T325" s="7"/>
      <c r="U325" s="7"/>
      <c r="V325" s="7"/>
      <c r="W325" s="7"/>
      <c r="X325" s="7" t="str">
        <f>IF(COUNTIF(Y325:AA325,"H"),"H",
IF(COUNTIF(Y325:AA325,"M"),"M",
IF(COUNTIF(Y325:AA325,"L"),"L",
IF(COUNTIF(Y325:AA325,"B"),"B",""))))</f>
        <v/>
      </c>
      <c r="Y325" s="25"/>
      <c r="Z325" s="25"/>
      <c r="AA325" s="25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>
        <f>COUNTIF(AX325:BA325,5)+COUNTIF(BG325:BH325,5)+COUNTIF(BK325:BQ325,5)+COUNTIF(BU325:CD325,5)+COUNTIF(AX325:BA325,9)+COUNTIF(BG325:BH325,9)+COUNTIF(BK325:BQ325,9)+COUNTIF(BU325:CD325,9)</f>
        <v>0</v>
      </c>
      <c r="AM325" s="7">
        <f>COUNTIF(AX325:BA325,15)+COUNTIF(BG325:BH325,15)+COUNTIF(BK325:BQ325,15)+COUNTIF(BU325:CD325,15)+COUNTIF(AX325:BA325,25)+COUNTIF(BG325:BH325,25)+COUNTIF(BK325:BQ325,25)+COUNTIF(BU325:CD325,25)</f>
        <v>0</v>
      </c>
      <c r="AN325" s="7" t="str">
        <f>IF(AM325&gt;=1,"HIGH",IF(AL325&gt;=2,"MEDIUM","LOW"))</f>
        <v>LOW</v>
      </c>
      <c r="AO325" s="7" t="str">
        <f>IF(AND(AM325=1,OR(H325="H",AB325="H"),TEXT(D325,0)&lt;&gt;"4"),"Y","N" )</f>
        <v>N</v>
      </c>
      <c r="AP325" s="7" t="s">
        <v>85</v>
      </c>
      <c r="AQ325" s="7" t="str">
        <f>IF(OR(AP325="Y",AO325="Y"),"MEDIUM",AN325)</f>
        <v>LOW</v>
      </c>
      <c r="AR325" s="57" t="s">
        <v>84</v>
      </c>
      <c r="AS325" s="57" t="s">
        <v>86</v>
      </c>
      <c r="AT325" s="57" t="s">
        <v>85</v>
      </c>
      <c r="AU325" s="57" t="str">
        <f>IF(AND(AR325="H",AS325="S"),"Y",IF(OR(AND(AR325="L",AS325="S",AT325="Y"),AND(AR325="H",AS325="G",AT325="Y")),"Y","N"))</f>
        <v>N</v>
      </c>
      <c r="AW325" s="57" t="str">
        <f>IF(AU325="N",AQ325,IF(AQ325="LOW","MEDIUM","HIGH"))</f>
        <v>LOW</v>
      </c>
      <c r="AX325" s="56">
        <f>INDEX('P-07 HACCP score'!$C$3:$E$7,MATCH(E325,'P-07 HACCP score'!$B$3:$B$7,0),MATCH('D-14 Ernst'!A$2,'P-07 HACCP score'!$C$2:$E$2,0))</f>
        <v>0</v>
      </c>
      <c r="AY325" s="56">
        <f>INDEX('P-07 HACCP score'!$C$3:$E$7,MATCH(F325,'P-07 HACCP score'!$B$3:$B$7,0),MATCH('D-14 Ernst'!B$2,'P-07 HACCP score'!$C$2:$E$2,0))</f>
        <v>0</v>
      </c>
      <c r="AZ325" s="56">
        <f>INDEX('P-07 HACCP score'!$C$3:$E$7,MATCH(G325,'P-07 HACCP score'!$B$3:$B$7,0),MATCH('D-14 Ernst'!C$2,'P-07 HACCP score'!$C$2:$E$2,0))</f>
        <v>0</v>
      </c>
      <c r="BA325" s="56" t="e">
        <f>INDEX('P-07 HACCP score'!$C$3:$E$7,MATCH(H325,'P-07 HACCP score'!$B$3:$B$7,0),MATCH('D-14 Ernst'!D$2,'P-07 HACCP score'!$C$2:$E$2,0))</f>
        <v>#N/A</v>
      </c>
      <c r="BB325" s="61">
        <f>INDEX('P-07 HACCP score'!$C$3:$E$7,MATCH(I325,'P-07 HACCP score'!$B$3:$B$7,0),MATCH('D-14 Ernst'!E$2,'P-07 HACCP score'!$C$2:$E$2,0))</f>
        <v>0</v>
      </c>
      <c r="BC325" s="61">
        <f>INDEX('P-07 HACCP score'!$C$3:$E$7,MATCH(J325,'P-07 HACCP score'!$B$3:$B$7,0),MATCH('D-14 Ernst'!F$2,'P-07 HACCP score'!$C$2:$E$2,0))</f>
        <v>0</v>
      </c>
      <c r="BD325" s="61">
        <f>INDEX('P-07 HACCP score'!$C$3:$E$7,MATCH(K325,'P-07 HACCP score'!$B$3:$B$7,0),MATCH('D-14 Ernst'!G$2,'P-07 HACCP score'!$C$2:$E$2,0))</f>
        <v>0</v>
      </c>
      <c r="BE325" s="61">
        <f>INDEX('P-07 HACCP score'!$C$3:$E$7,MATCH(L325,'P-07 HACCP score'!$B$3:$B$7,0),MATCH('D-14 Ernst'!H$2,'P-07 HACCP score'!$C$2:$E$2,0))</f>
        <v>0</v>
      </c>
      <c r="BF325" s="56">
        <f>INDEX('P-07 HACCP score'!$C$3:$E$7,MATCH(M325,'P-07 HACCP score'!$B$3:$B$7,0),MATCH('D-14 Ernst'!I$2,'P-07 HACCP score'!$C$2:$E$2,0))</f>
        <v>0</v>
      </c>
      <c r="BG325" s="56">
        <f>INDEX('P-07 HACCP score'!$C$3:$E$7,MATCH(N325,'P-07 HACCP score'!$B$3:$B$7,0),MATCH('D-14 Ernst'!J$2,'P-07 HACCP score'!$C$2:$E$2,0))</f>
        <v>0</v>
      </c>
      <c r="BH325" s="56" t="e">
        <f>INDEX('P-07 HACCP score'!$C$3:$E$7,MATCH(O325,'P-07 HACCP score'!$B$3:$B$7,0),MATCH('D-14 Ernst'!K$2,'P-07 HACCP score'!$C$2:$E$2,0))</f>
        <v>#N/A</v>
      </c>
      <c r="BI325" s="62">
        <f>INDEX('P-07 HACCP score'!$C$3:$E$7,MATCH(P325,'P-07 HACCP score'!$B$3:$B$7,0),MATCH('D-14 Ernst'!L$2,'P-07 HACCP score'!$C$2:$E$2,0))</f>
        <v>0</v>
      </c>
      <c r="BJ325" s="62">
        <f>INDEX('P-07 HACCP score'!$C$3:$E$7,MATCH(Q325,'P-07 HACCP score'!$B$3:$B$7,0),MATCH('D-14 Ernst'!M$2,'P-07 HACCP score'!$C$2:$E$2,0))</f>
        <v>0</v>
      </c>
      <c r="BK325" s="56">
        <f>INDEX('P-07 HACCP score'!$C$3:$E$7,MATCH(R325,'P-07 HACCP score'!$B$3:$B$7,0),MATCH('D-14 Ernst'!N$2,'P-07 HACCP score'!$C$2:$E$2,0))</f>
        <v>0</v>
      </c>
      <c r="BL325" s="56">
        <f>INDEX('P-07 HACCP score'!$C$3:$E$7,MATCH(S325,'P-07 HACCP score'!$B$3:$B$7,0),MATCH('D-14 Ernst'!O$2,'P-07 HACCP score'!$C$2:$E$2,0))</f>
        <v>0</v>
      </c>
      <c r="BM325" s="56">
        <f>INDEX('P-07 HACCP score'!$C$3:$E$7,MATCH(T325,'P-07 HACCP score'!$B$3:$B$7,0),MATCH('D-14 Ernst'!P$2,'P-07 HACCP score'!$C$2:$E$2,0))</f>
        <v>0</v>
      </c>
      <c r="BN325" s="56">
        <f>INDEX('P-07 HACCP score'!$C$3:$E$7,MATCH(U325,'P-07 HACCP score'!$B$3:$B$7,0),MATCH('D-14 Ernst'!Q$2,'P-07 HACCP score'!$C$2:$E$2,0))</f>
        <v>0</v>
      </c>
      <c r="BO325" s="56">
        <f>INDEX('P-07 HACCP score'!$C$3:$E$7,MATCH(V325,'P-07 HACCP score'!$B$3:$B$7,0),MATCH('D-14 Ernst'!R$2,'P-07 HACCP score'!$C$2:$E$2,0))</f>
        <v>0</v>
      </c>
      <c r="BP325" s="56">
        <f>INDEX('P-07 HACCP score'!$C$3:$E$7,MATCH(W325,'P-07 HACCP score'!$B$3:$B$7,0),MATCH('D-14 Ernst'!S$2,'P-07 HACCP score'!$C$2:$E$2,0))</f>
        <v>0</v>
      </c>
      <c r="BQ325" s="56" t="e">
        <f>INDEX('P-07 HACCP score'!$C$3:$E$7,MATCH(X325,'P-07 HACCP score'!$B$3:$B$7,0),MATCH('D-14 Ernst'!T$2,'P-07 HACCP score'!$C$2:$E$2,0))</f>
        <v>#N/A</v>
      </c>
      <c r="BR325" s="63">
        <f>INDEX('P-07 HACCP score'!$C$3:$E$7,MATCH(Y325,'P-07 HACCP score'!$B$3:$B$7,0),MATCH('D-14 Ernst'!U$2,'P-07 HACCP score'!$C$2:$E$2,0))</f>
        <v>0</v>
      </c>
      <c r="BS325" s="63">
        <f>INDEX('P-07 HACCP score'!$C$3:$E$7,MATCH(Z325,'P-07 HACCP score'!$B$3:$B$7,0),MATCH('D-14 Ernst'!V$2,'P-07 HACCP score'!$C$2:$E$2,0))</f>
        <v>0</v>
      </c>
      <c r="BT325" s="63">
        <f>INDEX('P-07 HACCP score'!$C$3:$E$7,MATCH(AA325,'P-07 HACCP score'!$B$3:$B$7,0),MATCH('D-14 Ernst'!W$2,'P-07 HACCP score'!$C$2:$E$2,0))</f>
        <v>0</v>
      </c>
      <c r="BU325" s="56">
        <f>INDEX('P-07 HACCP score'!$C$3:$E$7,MATCH(AB325,'P-07 HACCP score'!$B$3:$B$7,0),MATCH('D-14 Ernst'!X$2,'P-07 HACCP score'!$C$2:$E$2,0))</f>
        <v>0</v>
      </c>
      <c r="BV325" s="56">
        <f>INDEX('P-07 HACCP score'!$C$3:$E$7,MATCH(AC325,'P-07 HACCP score'!$B$3:$B$7,0),MATCH('D-14 Ernst'!Y$2,'P-07 HACCP score'!$C$2:$E$2,0))</f>
        <v>0</v>
      </c>
      <c r="BW325" s="56">
        <f>INDEX('P-07 HACCP score'!$C$3:$E$7,MATCH(AD325,'P-07 HACCP score'!$B$3:$B$7,0),MATCH('D-14 Ernst'!Z$2,'P-07 HACCP score'!$C$2:$E$2,0))</f>
        <v>0</v>
      </c>
      <c r="BX325" s="56">
        <f>INDEX('P-07 HACCP score'!$C$3:$E$7,MATCH(AE325,'P-07 HACCP score'!$B$3:$B$7,0),MATCH('D-14 Ernst'!AA$2,'P-07 HACCP score'!$C$2:$E$2,0))</f>
        <v>0</v>
      </c>
      <c r="BY325" s="56">
        <f>INDEX('P-07 HACCP score'!$C$3:$E$7,MATCH(AF325,'P-07 HACCP score'!$B$3:$B$7,0),MATCH('D-14 Ernst'!AB$2,'P-07 HACCP score'!$C$2:$E$2,0))</f>
        <v>0</v>
      </c>
      <c r="BZ325" s="56">
        <f>INDEX('P-07 HACCP score'!$C$3:$E$7,MATCH(AG325,'P-07 HACCP score'!$B$3:$B$7,0),MATCH('D-14 Ernst'!AC$2,'P-07 HACCP score'!$C$2:$E$2,0))</f>
        <v>0</v>
      </c>
      <c r="CA325" s="56">
        <f>INDEX('P-07 HACCP score'!$C$3:$E$7,MATCH(AH325,'P-07 HACCP score'!$B$3:$B$7,0),MATCH('D-14 Ernst'!AD$2,'P-07 HACCP score'!$C$2:$E$2,0))</f>
        <v>0</v>
      </c>
      <c r="CB325" s="56">
        <f>INDEX('P-07 HACCP score'!$C$3:$E$7,MATCH(AI325,'P-07 HACCP score'!$B$3:$B$7,0),MATCH('D-14 Ernst'!AE$2,'P-07 HACCP score'!$C$2:$E$2,0))</f>
        <v>0</v>
      </c>
      <c r="CC325" s="56">
        <f>INDEX('P-07 HACCP score'!$C$3:$E$7,MATCH(AJ325,'P-07 HACCP score'!$B$3:$B$7,0),MATCH('D-14 Ernst'!AF$2,'P-07 HACCP score'!$C$2:$E$2,0))</f>
        <v>0</v>
      </c>
      <c r="CD325" s="56">
        <f>INDEX('P-07 HACCP score'!$C$3:$E$7,MATCH(AK325,'P-07 HACCP score'!$B$3:$B$7,0),MATCH('D-14 Ernst'!AG$2,'P-07 HACCP score'!$C$2:$E$2,0))</f>
        <v>0</v>
      </c>
    </row>
    <row r="326" spans="1:82" x14ac:dyDescent="0.3">
      <c r="A326" s="48">
        <v>50761</v>
      </c>
      <c r="B326" s="49" t="s">
        <v>427</v>
      </c>
      <c r="C326" s="45" t="s">
        <v>116</v>
      </c>
      <c r="D326" s="39">
        <v>3</v>
      </c>
      <c r="E326" s="32" t="s">
        <v>84</v>
      </c>
      <c r="F326" s="7"/>
      <c r="G326" s="7"/>
      <c r="H326" s="7" t="str">
        <f>IF(COUNTIF(I326:M326,"H"),"H",
IF(COUNTIF(I326:M326,"M"),"M",
IF(COUNTIF(I326:M326,"L"),"L",
IF(COUNTIF(I326:M326,"B"),"B",""))))</f>
        <v/>
      </c>
      <c r="I326" s="10"/>
      <c r="J326" s="10"/>
      <c r="K326" s="10"/>
      <c r="L326" s="10"/>
      <c r="M326" s="10"/>
      <c r="N326" s="7"/>
      <c r="O326" s="7" t="str">
        <f>IF(COUNTIF(P326:Q326,"H"),"H",
IF(COUNTIF(P326:Q326,"M"),"M",
IF(COUNTIF(P326:Q326,"L"),"L",
IF(COUNTIF(P326:Q326,"B"),"B",""))))</f>
        <v>L</v>
      </c>
      <c r="P326" s="12" t="s">
        <v>84</v>
      </c>
      <c r="Q326" s="12"/>
      <c r="R326" s="7"/>
      <c r="S326" s="7"/>
      <c r="T326" s="7"/>
      <c r="U326" s="7"/>
      <c r="V326" s="7"/>
      <c r="W326" s="7"/>
      <c r="X326" s="7" t="str">
        <f>IF(COUNTIF(Y326:AA326,"H"),"H",
IF(COUNTIF(Y326:AA326,"M"),"M",
IF(COUNTIF(Y326:AA326,"L"),"L",
IF(COUNTIF(Y326:AA326,"B"),"B",""))))</f>
        <v/>
      </c>
      <c r="Y326" s="25"/>
      <c r="Z326" s="25"/>
      <c r="AA326" s="25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>
        <f>COUNTIF(AX326:BA326,5)+COUNTIF(BG326:BH326,5)+COUNTIF(BK326:BQ326,5)+COUNTIF(BU326:CD326,5)+COUNTIF(AX326:BA326,9)+COUNTIF(BG326:BH326,9)+COUNTIF(BK326:BQ326,9)+COUNTIF(BU326:CD326,9)</f>
        <v>0</v>
      </c>
      <c r="AM326" s="7">
        <f>COUNTIF(AX326:BA326,15)+COUNTIF(BG326:BH326,15)+COUNTIF(BK326:BQ326,15)+COUNTIF(BU326:CD326,15)+COUNTIF(AX326:BA326,25)+COUNTIF(BG326:BH326,25)+COUNTIF(BK326:BQ326,25)+COUNTIF(BU326:CD326,25)</f>
        <v>0</v>
      </c>
      <c r="AN326" s="7" t="str">
        <f>IF(AM326&gt;=1,"HIGH",IF(AL326&gt;=2,"MEDIUM","LOW"))</f>
        <v>LOW</v>
      </c>
      <c r="AO326" s="7" t="str">
        <f>IF(AND(AM326=1,OR(H326="H",AB326="H"),TEXT(D326,0)&lt;&gt;"4"),"Y","N" )</f>
        <v>N</v>
      </c>
      <c r="AP326" s="7" t="s">
        <v>85</v>
      </c>
      <c r="AQ326" s="7" t="str">
        <f>IF(OR(AP326="Y",AO326="Y"),"MEDIUM",AN326)</f>
        <v>LOW</v>
      </c>
      <c r="AR326" s="57" t="s">
        <v>84</v>
      </c>
      <c r="AS326" s="57" t="s">
        <v>85</v>
      </c>
      <c r="AT326" s="57" t="s">
        <v>85</v>
      </c>
      <c r="AU326" s="57" t="str">
        <f>IF(AND(AR326="H",AS326="S"),"Y",IF(OR(AND(AR326="L",AS326="S",AT326="Y"),AND(AR326="H",AS326="G",AT326="Y")),"Y","N"))</f>
        <v>N</v>
      </c>
      <c r="AW326" s="57" t="str">
        <f>IF(AU326="N",AQ326,IF(AQ326="LOW","MEDIUM","HIGH"))</f>
        <v>LOW</v>
      </c>
      <c r="AX326" s="56">
        <f>INDEX('P-07 HACCP score'!$C$3:$E$7,MATCH(E326,'P-07 HACCP score'!$B$3:$B$7,0),MATCH('D-14 Ernst'!A$2,'P-07 HACCP score'!$C$2:$E$2,0))</f>
        <v>3</v>
      </c>
      <c r="AY326" s="56">
        <f>INDEX('P-07 HACCP score'!$C$3:$E$7,MATCH(F326,'P-07 HACCP score'!$B$3:$B$7,0),MATCH('D-14 Ernst'!B$2,'P-07 HACCP score'!$C$2:$E$2,0))</f>
        <v>0</v>
      </c>
      <c r="AZ326" s="56">
        <f>INDEX('P-07 HACCP score'!$C$3:$E$7,MATCH(G326,'P-07 HACCP score'!$B$3:$B$7,0),MATCH('D-14 Ernst'!C$2,'P-07 HACCP score'!$C$2:$E$2,0))</f>
        <v>0</v>
      </c>
      <c r="BA326" s="56" t="e">
        <f>INDEX('P-07 HACCP score'!$C$3:$E$7,MATCH(H326,'P-07 HACCP score'!$B$3:$B$7,0),MATCH('D-14 Ernst'!D$2,'P-07 HACCP score'!$C$2:$E$2,0))</f>
        <v>#N/A</v>
      </c>
      <c r="BB326" s="61">
        <f>INDEX('P-07 HACCP score'!$C$3:$E$7,MATCH(I326,'P-07 HACCP score'!$B$3:$B$7,0),MATCH('D-14 Ernst'!E$2,'P-07 HACCP score'!$C$2:$E$2,0))</f>
        <v>0</v>
      </c>
      <c r="BC326" s="61">
        <f>INDEX('P-07 HACCP score'!$C$3:$E$7,MATCH(J326,'P-07 HACCP score'!$B$3:$B$7,0),MATCH('D-14 Ernst'!F$2,'P-07 HACCP score'!$C$2:$E$2,0))</f>
        <v>0</v>
      </c>
      <c r="BD326" s="61">
        <f>INDEX('P-07 HACCP score'!$C$3:$E$7,MATCH(K326,'P-07 HACCP score'!$B$3:$B$7,0),MATCH('D-14 Ernst'!G$2,'P-07 HACCP score'!$C$2:$E$2,0))</f>
        <v>0</v>
      </c>
      <c r="BE326" s="61">
        <f>INDEX('P-07 HACCP score'!$C$3:$E$7,MATCH(L326,'P-07 HACCP score'!$B$3:$B$7,0),MATCH('D-14 Ernst'!H$2,'P-07 HACCP score'!$C$2:$E$2,0))</f>
        <v>0</v>
      </c>
      <c r="BF326" s="56">
        <f>INDEX('P-07 HACCP score'!$C$3:$E$7,MATCH(M326,'P-07 HACCP score'!$B$3:$B$7,0),MATCH('D-14 Ernst'!I$2,'P-07 HACCP score'!$C$2:$E$2,0))</f>
        <v>0</v>
      </c>
      <c r="BG326" s="56">
        <f>INDEX('P-07 HACCP score'!$C$3:$E$7,MATCH(N326,'P-07 HACCP score'!$B$3:$B$7,0),MATCH('D-14 Ernst'!J$2,'P-07 HACCP score'!$C$2:$E$2,0))</f>
        <v>0</v>
      </c>
      <c r="BH326" s="56">
        <f>INDEX('P-07 HACCP score'!$C$3:$E$7,MATCH(O326,'P-07 HACCP score'!$B$3:$B$7,0),MATCH('D-14 Ernst'!K$2,'P-07 HACCP score'!$C$2:$E$2,0))</f>
        <v>3</v>
      </c>
      <c r="BI326" s="62">
        <f>INDEX('P-07 HACCP score'!$C$3:$E$7,MATCH(P326,'P-07 HACCP score'!$B$3:$B$7,0),MATCH('D-14 Ernst'!L$2,'P-07 HACCP score'!$C$2:$E$2,0))</f>
        <v>3</v>
      </c>
      <c r="BJ326" s="62">
        <f>INDEX('P-07 HACCP score'!$C$3:$E$7,MATCH(Q326,'P-07 HACCP score'!$B$3:$B$7,0),MATCH('D-14 Ernst'!M$2,'P-07 HACCP score'!$C$2:$E$2,0))</f>
        <v>0</v>
      </c>
      <c r="BK326" s="56">
        <f>INDEX('P-07 HACCP score'!$C$3:$E$7,MATCH(R326,'P-07 HACCP score'!$B$3:$B$7,0),MATCH('D-14 Ernst'!N$2,'P-07 HACCP score'!$C$2:$E$2,0))</f>
        <v>0</v>
      </c>
      <c r="BL326" s="56">
        <f>INDEX('P-07 HACCP score'!$C$3:$E$7,MATCH(S326,'P-07 HACCP score'!$B$3:$B$7,0),MATCH('D-14 Ernst'!O$2,'P-07 HACCP score'!$C$2:$E$2,0))</f>
        <v>0</v>
      </c>
      <c r="BM326" s="56">
        <f>INDEX('P-07 HACCP score'!$C$3:$E$7,MATCH(T326,'P-07 HACCP score'!$B$3:$B$7,0),MATCH('D-14 Ernst'!P$2,'P-07 HACCP score'!$C$2:$E$2,0))</f>
        <v>0</v>
      </c>
      <c r="BN326" s="56">
        <f>INDEX('P-07 HACCP score'!$C$3:$E$7,MATCH(U326,'P-07 HACCP score'!$B$3:$B$7,0),MATCH('D-14 Ernst'!Q$2,'P-07 HACCP score'!$C$2:$E$2,0))</f>
        <v>0</v>
      </c>
      <c r="BO326" s="56">
        <f>INDEX('P-07 HACCP score'!$C$3:$E$7,MATCH(V326,'P-07 HACCP score'!$B$3:$B$7,0),MATCH('D-14 Ernst'!R$2,'P-07 HACCP score'!$C$2:$E$2,0))</f>
        <v>0</v>
      </c>
      <c r="BP326" s="56">
        <f>INDEX('P-07 HACCP score'!$C$3:$E$7,MATCH(W326,'P-07 HACCP score'!$B$3:$B$7,0),MATCH('D-14 Ernst'!S$2,'P-07 HACCP score'!$C$2:$E$2,0))</f>
        <v>0</v>
      </c>
      <c r="BQ326" s="56" t="e">
        <f>INDEX('P-07 HACCP score'!$C$3:$E$7,MATCH(X326,'P-07 HACCP score'!$B$3:$B$7,0),MATCH('D-14 Ernst'!T$2,'P-07 HACCP score'!$C$2:$E$2,0))</f>
        <v>#N/A</v>
      </c>
      <c r="BR326" s="63">
        <f>INDEX('P-07 HACCP score'!$C$3:$E$7,MATCH(Y326,'P-07 HACCP score'!$B$3:$B$7,0),MATCH('D-14 Ernst'!U$2,'P-07 HACCP score'!$C$2:$E$2,0))</f>
        <v>0</v>
      </c>
      <c r="BS326" s="63">
        <f>INDEX('P-07 HACCP score'!$C$3:$E$7,MATCH(Z326,'P-07 HACCP score'!$B$3:$B$7,0),MATCH('D-14 Ernst'!V$2,'P-07 HACCP score'!$C$2:$E$2,0))</f>
        <v>0</v>
      </c>
      <c r="BT326" s="63">
        <f>INDEX('P-07 HACCP score'!$C$3:$E$7,MATCH(AA326,'P-07 HACCP score'!$B$3:$B$7,0),MATCH('D-14 Ernst'!W$2,'P-07 HACCP score'!$C$2:$E$2,0))</f>
        <v>0</v>
      </c>
      <c r="BU326" s="56">
        <f>INDEX('P-07 HACCP score'!$C$3:$E$7,MATCH(AB326,'P-07 HACCP score'!$B$3:$B$7,0),MATCH('D-14 Ernst'!X$2,'P-07 HACCP score'!$C$2:$E$2,0))</f>
        <v>0</v>
      </c>
      <c r="BV326" s="56">
        <f>INDEX('P-07 HACCP score'!$C$3:$E$7,MATCH(AC326,'P-07 HACCP score'!$B$3:$B$7,0),MATCH('D-14 Ernst'!Y$2,'P-07 HACCP score'!$C$2:$E$2,0))</f>
        <v>0</v>
      </c>
      <c r="BW326" s="56">
        <f>INDEX('P-07 HACCP score'!$C$3:$E$7,MATCH(AD326,'P-07 HACCP score'!$B$3:$B$7,0),MATCH('D-14 Ernst'!Z$2,'P-07 HACCP score'!$C$2:$E$2,0))</f>
        <v>0</v>
      </c>
      <c r="BX326" s="56">
        <f>INDEX('P-07 HACCP score'!$C$3:$E$7,MATCH(AE326,'P-07 HACCP score'!$B$3:$B$7,0),MATCH('D-14 Ernst'!AA$2,'P-07 HACCP score'!$C$2:$E$2,0))</f>
        <v>0</v>
      </c>
      <c r="BY326" s="56">
        <f>INDEX('P-07 HACCP score'!$C$3:$E$7,MATCH(AF326,'P-07 HACCP score'!$B$3:$B$7,0),MATCH('D-14 Ernst'!AB$2,'P-07 HACCP score'!$C$2:$E$2,0))</f>
        <v>0</v>
      </c>
      <c r="BZ326" s="56">
        <f>INDEX('P-07 HACCP score'!$C$3:$E$7,MATCH(AG326,'P-07 HACCP score'!$B$3:$B$7,0),MATCH('D-14 Ernst'!AC$2,'P-07 HACCP score'!$C$2:$E$2,0))</f>
        <v>0</v>
      </c>
      <c r="CA326" s="56">
        <f>INDEX('P-07 HACCP score'!$C$3:$E$7,MATCH(AH326,'P-07 HACCP score'!$B$3:$B$7,0),MATCH('D-14 Ernst'!AD$2,'P-07 HACCP score'!$C$2:$E$2,0))</f>
        <v>0</v>
      </c>
      <c r="CB326" s="56">
        <f>INDEX('P-07 HACCP score'!$C$3:$E$7,MATCH(AI326,'P-07 HACCP score'!$B$3:$B$7,0),MATCH('D-14 Ernst'!AE$2,'P-07 HACCP score'!$C$2:$E$2,0))</f>
        <v>0</v>
      </c>
      <c r="CC326" s="56">
        <f>INDEX('P-07 HACCP score'!$C$3:$E$7,MATCH(AJ326,'P-07 HACCP score'!$B$3:$B$7,0),MATCH('D-14 Ernst'!AF$2,'P-07 HACCP score'!$C$2:$E$2,0))</f>
        <v>0</v>
      </c>
      <c r="CD326" s="56">
        <f>INDEX('P-07 HACCP score'!$C$3:$E$7,MATCH(AK326,'P-07 HACCP score'!$B$3:$B$7,0),MATCH('D-14 Ernst'!AG$2,'P-07 HACCP score'!$C$2:$E$2,0))</f>
        <v>0</v>
      </c>
    </row>
    <row r="327" spans="1:82" x14ac:dyDescent="0.3">
      <c r="A327" s="48">
        <v>50760</v>
      </c>
      <c r="B327" s="52" t="s">
        <v>428</v>
      </c>
      <c r="C327" s="45" t="s">
        <v>82</v>
      </c>
      <c r="D327" s="39">
        <v>3</v>
      </c>
      <c r="E327" s="8" t="s">
        <v>83</v>
      </c>
      <c r="F327" s="7"/>
      <c r="G327" s="7"/>
      <c r="H327" s="7" t="str">
        <f>IF(COUNTIF(I327:M327,"H"),"H",
IF(COUNTIF(I327:M327,"M"),"M",
IF(COUNTIF(I327:M327,"L"),"L",
IF(COUNTIF(I327:M327,"B"),"B",""))))</f>
        <v/>
      </c>
      <c r="I327" s="10"/>
      <c r="J327" s="10"/>
      <c r="K327" s="10"/>
      <c r="L327" s="10"/>
      <c r="M327" s="10"/>
      <c r="N327" s="7"/>
      <c r="O327" s="7" t="str">
        <f>IF(COUNTIF(P327:Q327,"H"),"H",
IF(COUNTIF(P327:Q327,"M"),"M",
IF(COUNTIF(P327:Q327,"L"),"L",
IF(COUNTIF(P327:Q327,"B"),"B",""))))</f>
        <v/>
      </c>
      <c r="P327" s="12"/>
      <c r="Q327" s="12"/>
      <c r="R327" s="7"/>
      <c r="S327" s="7"/>
      <c r="T327" s="7"/>
      <c r="U327" s="7"/>
      <c r="V327" s="7"/>
      <c r="W327" s="7"/>
      <c r="X327" s="7" t="str">
        <f>IF(COUNTIF(Y327:AA327,"H"),"H",
IF(COUNTIF(Y327:AA327,"M"),"M",
IF(COUNTIF(Y327:AA327,"L"),"L",
IF(COUNTIF(Y327:AA327,"B"),"B",""))))</f>
        <v/>
      </c>
      <c r="Y327" s="25"/>
      <c r="Z327" s="25"/>
      <c r="AA327" s="25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>
        <f>COUNTIF(AX327:BA327,5)+COUNTIF(BG327:BH327,5)+COUNTIF(BK327:BQ327,5)+COUNTIF(BU327:CD327,5)+COUNTIF(AX327:BA327,9)+COUNTIF(BG327:BH327,9)+COUNTIF(BK327:BQ327,9)+COUNTIF(BU327:CD327,9)</f>
        <v>0</v>
      </c>
      <c r="AM327" s="7">
        <f>COUNTIF(AX327:BA327,15)+COUNTIF(BG327:BH327,15)+COUNTIF(BK327:BQ327,15)+COUNTIF(BU327:CD327,15)+COUNTIF(AX327:BA327,25)+COUNTIF(BG327:BH327,25)+COUNTIF(BK327:BQ327,25)+COUNTIF(BU327:CD327,25)</f>
        <v>0</v>
      </c>
      <c r="AN327" s="7" t="str">
        <f>IF(AM327&gt;=1,"HIGH",IF(AL327&gt;=2,"MEDIUM","LOW"))</f>
        <v>LOW</v>
      </c>
      <c r="AO327" s="7" t="str">
        <f>IF(AND(AM327=1,OR(H327="H",AB327="H"),TEXT(D327,0)&lt;&gt;"4"),"Y","N" )</f>
        <v>N</v>
      </c>
      <c r="AP327" s="7" t="s">
        <v>85</v>
      </c>
      <c r="AQ327" s="7" t="str">
        <f>IF(OR(AP327="Y",AO327="Y"),"MEDIUM",AN327)</f>
        <v>LOW</v>
      </c>
      <c r="AR327" s="57" t="s">
        <v>84</v>
      </c>
      <c r="AS327" s="57" t="s">
        <v>85</v>
      </c>
      <c r="AT327" s="57" t="s">
        <v>85</v>
      </c>
      <c r="AU327" s="57" t="str">
        <f>IF(AND(AR327="H",AS327="S"),"Y",IF(OR(AND(AR327="L",AS327="S",AT327="Y"),AND(AR327="H",AS327="G",AT327="Y")),"Y","N"))</f>
        <v>N</v>
      </c>
      <c r="AW327" s="57" t="str">
        <f>IF(AU327="N",AQ327,IF(AQ327="LOW","MEDIUM","HIGH"))</f>
        <v>LOW</v>
      </c>
      <c r="AX327" s="56">
        <f>INDEX('P-07 HACCP score'!$C$3:$E$7,MATCH(E327,'P-07 HACCP score'!$B$3:$B$7,0),MATCH('D-14 Ernst'!A$2,'P-07 HACCP score'!$C$2:$E$2,0))</f>
        <v>1.5</v>
      </c>
      <c r="AY327" s="56">
        <f>INDEX('P-07 HACCP score'!$C$3:$E$7,MATCH(F327,'P-07 HACCP score'!$B$3:$B$7,0),MATCH('D-14 Ernst'!B$2,'P-07 HACCP score'!$C$2:$E$2,0))</f>
        <v>0</v>
      </c>
      <c r="AZ327" s="56">
        <f>INDEX('P-07 HACCP score'!$C$3:$E$7,MATCH(G327,'P-07 HACCP score'!$B$3:$B$7,0),MATCH('D-14 Ernst'!C$2,'P-07 HACCP score'!$C$2:$E$2,0))</f>
        <v>0</v>
      </c>
      <c r="BA327" s="56" t="e">
        <f>INDEX('P-07 HACCP score'!$C$3:$E$7,MATCH(H327,'P-07 HACCP score'!$B$3:$B$7,0),MATCH('D-14 Ernst'!D$2,'P-07 HACCP score'!$C$2:$E$2,0))</f>
        <v>#N/A</v>
      </c>
      <c r="BB327" s="61">
        <f>INDEX('P-07 HACCP score'!$C$3:$E$7,MATCH(I327,'P-07 HACCP score'!$B$3:$B$7,0),MATCH('D-14 Ernst'!E$2,'P-07 HACCP score'!$C$2:$E$2,0))</f>
        <v>0</v>
      </c>
      <c r="BC327" s="61">
        <f>INDEX('P-07 HACCP score'!$C$3:$E$7,MATCH(J327,'P-07 HACCP score'!$B$3:$B$7,0),MATCH('D-14 Ernst'!F$2,'P-07 HACCP score'!$C$2:$E$2,0))</f>
        <v>0</v>
      </c>
      <c r="BD327" s="61">
        <f>INDEX('P-07 HACCP score'!$C$3:$E$7,MATCH(K327,'P-07 HACCP score'!$B$3:$B$7,0),MATCH('D-14 Ernst'!G$2,'P-07 HACCP score'!$C$2:$E$2,0))</f>
        <v>0</v>
      </c>
      <c r="BE327" s="61">
        <f>INDEX('P-07 HACCP score'!$C$3:$E$7,MATCH(L327,'P-07 HACCP score'!$B$3:$B$7,0),MATCH('D-14 Ernst'!H$2,'P-07 HACCP score'!$C$2:$E$2,0))</f>
        <v>0</v>
      </c>
      <c r="BF327" s="56">
        <f>INDEX('P-07 HACCP score'!$C$3:$E$7,MATCH(M327,'P-07 HACCP score'!$B$3:$B$7,0),MATCH('D-14 Ernst'!I$2,'P-07 HACCP score'!$C$2:$E$2,0))</f>
        <v>0</v>
      </c>
      <c r="BG327" s="56">
        <f>INDEX('P-07 HACCP score'!$C$3:$E$7,MATCH(N327,'P-07 HACCP score'!$B$3:$B$7,0),MATCH('D-14 Ernst'!J$2,'P-07 HACCP score'!$C$2:$E$2,0))</f>
        <v>0</v>
      </c>
      <c r="BH327" s="56" t="e">
        <f>INDEX('P-07 HACCP score'!$C$3:$E$7,MATCH(O327,'P-07 HACCP score'!$B$3:$B$7,0),MATCH('D-14 Ernst'!K$2,'P-07 HACCP score'!$C$2:$E$2,0))</f>
        <v>#N/A</v>
      </c>
      <c r="BI327" s="62">
        <f>INDEX('P-07 HACCP score'!$C$3:$E$7,MATCH(P327,'P-07 HACCP score'!$B$3:$B$7,0),MATCH('D-14 Ernst'!L$2,'P-07 HACCP score'!$C$2:$E$2,0))</f>
        <v>0</v>
      </c>
      <c r="BJ327" s="62">
        <f>INDEX('P-07 HACCP score'!$C$3:$E$7,MATCH(Q327,'P-07 HACCP score'!$B$3:$B$7,0),MATCH('D-14 Ernst'!M$2,'P-07 HACCP score'!$C$2:$E$2,0))</f>
        <v>0</v>
      </c>
      <c r="BK327" s="56">
        <f>INDEX('P-07 HACCP score'!$C$3:$E$7,MATCH(R327,'P-07 HACCP score'!$B$3:$B$7,0),MATCH('D-14 Ernst'!N$2,'P-07 HACCP score'!$C$2:$E$2,0))</f>
        <v>0</v>
      </c>
      <c r="BL327" s="56">
        <f>INDEX('P-07 HACCP score'!$C$3:$E$7,MATCH(S327,'P-07 HACCP score'!$B$3:$B$7,0),MATCH('D-14 Ernst'!O$2,'P-07 HACCP score'!$C$2:$E$2,0))</f>
        <v>0</v>
      </c>
      <c r="BM327" s="56">
        <f>INDEX('P-07 HACCP score'!$C$3:$E$7,MATCH(T327,'P-07 HACCP score'!$B$3:$B$7,0),MATCH('D-14 Ernst'!P$2,'P-07 HACCP score'!$C$2:$E$2,0))</f>
        <v>0</v>
      </c>
      <c r="BN327" s="56">
        <f>INDEX('P-07 HACCP score'!$C$3:$E$7,MATCH(U327,'P-07 HACCP score'!$B$3:$B$7,0),MATCH('D-14 Ernst'!Q$2,'P-07 HACCP score'!$C$2:$E$2,0))</f>
        <v>0</v>
      </c>
      <c r="BO327" s="56">
        <f>INDEX('P-07 HACCP score'!$C$3:$E$7,MATCH(V327,'P-07 HACCP score'!$B$3:$B$7,0),MATCH('D-14 Ernst'!R$2,'P-07 HACCP score'!$C$2:$E$2,0))</f>
        <v>0</v>
      </c>
      <c r="BP327" s="56">
        <f>INDEX('P-07 HACCP score'!$C$3:$E$7,MATCH(W327,'P-07 HACCP score'!$B$3:$B$7,0),MATCH('D-14 Ernst'!S$2,'P-07 HACCP score'!$C$2:$E$2,0))</f>
        <v>0</v>
      </c>
      <c r="BQ327" s="56" t="e">
        <f>INDEX('P-07 HACCP score'!$C$3:$E$7,MATCH(X327,'P-07 HACCP score'!$B$3:$B$7,0),MATCH('D-14 Ernst'!T$2,'P-07 HACCP score'!$C$2:$E$2,0))</f>
        <v>#N/A</v>
      </c>
      <c r="BR327" s="63">
        <f>INDEX('P-07 HACCP score'!$C$3:$E$7,MATCH(Y327,'P-07 HACCP score'!$B$3:$B$7,0),MATCH('D-14 Ernst'!U$2,'P-07 HACCP score'!$C$2:$E$2,0))</f>
        <v>0</v>
      </c>
      <c r="BS327" s="63">
        <f>INDEX('P-07 HACCP score'!$C$3:$E$7,MATCH(Z327,'P-07 HACCP score'!$B$3:$B$7,0),MATCH('D-14 Ernst'!V$2,'P-07 HACCP score'!$C$2:$E$2,0))</f>
        <v>0</v>
      </c>
      <c r="BT327" s="63">
        <f>INDEX('P-07 HACCP score'!$C$3:$E$7,MATCH(AA327,'P-07 HACCP score'!$B$3:$B$7,0),MATCH('D-14 Ernst'!W$2,'P-07 HACCP score'!$C$2:$E$2,0))</f>
        <v>0</v>
      </c>
      <c r="BU327" s="56">
        <f>INDEX('P-07 HACCP score'!$C$3:$E$7,MATCH(AB327,'P-07 HACCP score'!$B$3:$B$7,0),MATCH('D-14 Ernst'!X$2,'P-07 HACCP score'!$C$2:$E$2,0))</f>
        <v>0</v>
      </c>
      <c r="BV327" s="56">
        <f>INDEX('P-07 HACCP score'!$C$3:$E$7,MATCH(AC327,'P-07 HACCP score'!$B$3:$B$7,0),MATCH('D-14 Ernst'!Y$2,'P-07 HACCP score'!$C$2:$E$2,0))</f>
        <v>0</v>
      </c>
      <c r="BW327" s="56">
        <f>INDEX('P-07 HACCP score'!$C$3:$E$7,MATCH(AD327,'P-07 HACCP score'!$B$3:$B$7,0),MATCH('D-14 Ernst'!Z$2,'P-07 HACCP score'!$C$2:$E$2,0))</f>
        <v>0</v>
      </c>
      <c r="BX327" s="56">
        <f>INDEX('P-07 HACCP score'!$C$3:$E$7,MATCH(AE327,'P-07 HACCP score'!$B$3:$B$7,0),MATCH('D-14 Ernst'!AA$2,'P-07 HACCP score'!$C$2:$E$2,0))</f>
        <v>0</v>
      </c>
      <c r="BY327" s="56">
        <f>INDEX('P-07 HACCP score'!$C$3:$E$7,MATCH(AF327,'P-07 HACCP score'!$B$3:$B$7,0),MATCH('D-14 Ernst'!AB$2,'P-07 HACCP score'!$C$2:$E$2,0))</f>
        <v>0</v>
      </c>
      <c r="BZ327" s="56">
        <f>INDEX('P-07 HACCP score'!$C$3:$E$7,MATCH(AG327,'P-07 HACCP score'!$B$3:$B$7,0),MATCH('D-14 Ernst'!AC$2,'P-07 HACCP score'!$C$2:$E$2,0))</f>
        <v>0</v>
      </c>
      <c r="CA327" s="56">
        <f>INDEX('P-07 HACCP score'!$C$3:$E$7,MATCH(AH327,'P-07 HACCP score'!$B$3:$B$7,0),MATCH('D-14 Ernst'!AD$2,'P-07 HACCP score'!$C$2:$E$2,0))</f>
        <v>0</v>
      </c>
      <c r="CB327" s="56">
        <f>INDEX('P-07 HACCP score'!$C$3:$E$7,MATCH(AI327,'P-07 HACCP score'!$B$3:$B$7,0),MATCH('D-14 Ernst'!AE$2,'P-07 HACCP score'!$C$2:$E$2,0))</f>
        <v>0</v>
      </c>
      <c r="CC327" s="56">
        <f>INDEX('P-07 HACCP score'!$C$3:$E$7,MATCH(AJ327,'P-07 HACCP score'!$B$3:$B$7,0),MATCH('D-14 Ernst'!AF$2,'P-07 HACCP score'!$C$2:$E$2,0))</f>
        <v>0</v>
      </c>
      <c r="CD327" s="56">
        <f>INDEX('P-07 HACCP score'!$C$3:$E$7,MATCH(AK327,'P-07 HACCP score'!$B$3:$B$7,0),MATCH('D-14 Ernst'!AG$2,'P-07 HACCP score'!$C$2:$E$2,0))</f>
        <v>0</v>
      </c>
    </row>
    <row r="328" spans="1:82" x14ac:dyDescent="0.3">
      <c r="A328" s="48">
        <v>51000</v>
      </c>
      <c r="B328" s="49" t="s">
        <v>429</v>
      </c>
      <c r="C328" s="45" t="s">
        <v>82</v>
      </c>
      <c r="D328" s="39">
        <v>3</v>
      </c>
      <c r="E328" s="8" t="s">
        <v>83</v>
      </c>
      <c r="F328" s="7"/>
      <c r="G328" s="7"/>
      <c r="H328" s="7" t="str">
        <f>IF(COUNTIF(I328:M328,"H"),"H",
IF(COUNTIF(I328:M328,"M"),"M",
IF(COUNTIF(I328:M328,"L"),"L",
IF(COUNTIF(I328:M328,"B"),"B",""))))</f>
        <v/>
      </c>
      <c r="I328" s="10"/>
      <c r="J328" s="10"/>
      <c r="K328" s="10"/>
      <c r="L328" s="10"/>
      <c r="M328" s="10"/>
      <c r="N328" s="7"/>
      <c r="O328" s="7" t="str">
        <f>IF(COUNTIF(P328:Q328,"H"),"H",
IF(COUNTIF(P328:Q328,"M"),"M",
IF(COUNTIF(P328:Q328,"L"),"L",
IF(COUNTIF(P328:Q328,"B"),"B",""))))</f>
        <v>L</v>
      </c>
      <c r="P328" s="12" t="s">
        <v>84</v>
      </c>
      <c r="Q328" s="12"/>
      <c r="R328" s="7"/>
      <c r="S328" s="7"/>
      <c r="T328" s="7"/>
      <c r="U328" s="7"/>
      <c r="V328" s="7"/>
      <c r="W328" s="7"/>
      <c r="X328" s="7" t="str">
        <f>IF(COUNTIF(Y328:AA328,"H"),"H",
IF(COUNTIF(Y328:AA328,"M"),"M",
IF(COUNTIF(Y328:AA328,"L"),"L",
IF(COUNTIF(Y328:AA328,"B"),"B",""))))</f>
        <v/>
      </c>
      <c r="Y328" s="25"/>
      <c r="Z328" s="25"/>
      <c r="AA328" s="25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>
        <f>COUNTIF(AX328:BA328,5)+COUNTIF(BG328:BH328,5)+COUNTIF(BK328:BQ328,5)+COUNTIF(BU328:CD328,5)+COUNTIF(AX328:BA328,9)+COUNTIF(BG328:BH328,9)+COUNTIF(BK328:BQ328,9)+COUNTIF(BU328:CD328,9)</f>
        <v>0</v>
      </c>
      <c r="AM328" s="7">
        <f>COUNTIF(AX328:BA328,15)+COUNTIF(BG328:BH328,15)+COUNTIF(BK328:BQ328,15)+COUNTIF(BU328:CD328,15)+COUNTIF(AX328:BA328,25)+COUNTIF(BG328:BH328,25)+COUNTIF(BK328:BQ328,25)+COUNTIF(BU328:CD328,25)</f>
        <v>0</v>
      </c>
      <c r="AN328" s="7" t="str">
        <f>IF(AM328&gt;=1,"HIGH",IF(AL328&gt;=2,"MEDIUM","LOW"))</f>
        <v>LOW</v>
      </c>
      <c r="AO328" s="7" t="str">
        <f>IF(AND(AM328=1,OR(H328="H",AB328="H"),TEXT(D328,0)&lt;&gt;"4"),"Y","N" )</f>
        <v>N</v>
      </c>
      <c r="AP328" s="7" t="s">
        <v>85</v>
      </c>
      <c r="AQ328" s="7" t="str">
        <f>IF(OR(AP328="Y",AO328="Y"),"MEDIUM",AN328)</f>
        <v>LOW</v>
      </c>
      <c r="AR328" s="57" t="s">
        <v>84</v>
      </c>
      <c r="AS328" s="57" t="s">
        <v>85</v>
      </c>
      <c r="AT328" s="57" t="s">
        <v>85</v>
      </c>
      <c r="AU328" s="57" t="str">
        <f>IF(AND(AR328="H",AS328="S"),"Y",IF(OR(AND(AR328="L",AS328="S",AT328="Y"),AND(AR328="H",AS328="G",AT328="Y")),"Y","N"))</f>
        <v>N</v>
      </c>
      <c r="AW328" s="57" t="str">
        <f>IF(AU328="N",AQ328,IF(AQ328="LOW","MEDIUM","HIGH"))</f>
        <v>LOW</v>
      </c>
      <c r="AX328" s="56">
        <f>INDEX('P-07 HACCP score'!$C$3:$E$7,MATCH(E328,'P-07 HACCP score'!$B$3:$B$7,0),MATCH('D-14 Ernst'!A$2,'P-07 HACCP score'!$C$2:$E$2,0))</f>
        <v>1.5</v>
      </c>
      <c r="AY328" s="56">
        <f>INDEX('P-07 HACCP score'!$C$3:$E$7,MATCH(F328,'P-07 HACCP score'!$B$3:$B$7,0),MATCH('D-14 Ernst'!B$2,'P-07 HACCP score'!$C$2:$E$2,0))</f>
        <v>0</v>
      </c>
      <c r="AZ328" s="56">
        <f>INDEX('P-07 HACCP score'!$C$3:$E$7,MATCH(G328,'P-07 HACCP score'!$B$3:$B$7,0),MATCH('D-14 Ernst'!C$2,'P-07 HACCP score'!$C$2:$E$2,0))</f>
        <v>0</v>
      </c>
      <c r="BA328" s="56" t="e">
        <f>INDEX('P-07 HACCP score'!$C$3:$E$7,MATCH(H328,'P-07 HACCP score'!$B$3:$B$7,0),MATCH('D-14 Ernst'!D$2,'P-07 HACCP score'!$C$2:$E$2,0))</f>
        <v>#N/A</v>
      </c>
      <c r="BB328" s="61">
        <f>INDEX('P-07 HACCP score'!$C$3:$E$7,MATCH(I328,'P-07 HACCP score'!$B$3:$B$7,0),MATCH('D-14 Ernst'!E$2,'P-07 HACCP score'!$C$2:$E$2,0))</f>
        <v>0</v>
      </c>
      <c r="BC328" s="61">
        <f>INDEX('P-07 HACCP score'!$C$3:$E$7,MATCH(J328,'P-07 HACCP score'!$B$3:$B$7,0),MATCH('D-14 Ernst'!F$2,'P-07 HACCP score'!$C$2:$E$2,0))</f>
        <v>0</v>
      </c>
      <c r="BD328" s="61">
        <f>INDEX('P-07 HACCP score'!$C$3:$E$7,MATCH(K328,'P-07 HACCP score'!$B$3:$B$7,0),MATCH('D-14 Ernst'!G$2,'P-07 HACCP score'!$C$2:$E$2,0))</f>
        <v>0</v>
      </c>
      <c r="BE328" s="61">
        <f>INDEX('P-07 HACCP score'!$C$3:$E$7,MATCH(L328,'P-07 HACCP score'!$B$3:$B$7,0),MATCH('D-14 Ernst'!H$2,'P-07 HACCP score'!$C$2:$E$2,0))</f>
        <v>0</v>
      </c>
      <c r="BF328" s="56">
        <f>INDEX('P-07 HACCP score'!$C$3:$E$7,MATCH(M328,'P-07 HACCP score'!$B$3:$B$7,0),MATCH('D-14 Ernst'!I$2,'P-07 HACCP score'!$C$2:$E$2,0))</f>
        <v>0</v>
      </c>
      <c r="BG328" s="56">
        <f>INDEX('P-07 HACCP score'!$C$3:$E$7,MATCH(N328,'P-07 HACCP score'!$B$3:$B$7,0),MATCH('D-14 Ernst'!J$2,'P-07 HACCP score'!$C$2:$E$2,0))</f>
        <v>0</v>
      </c>
      <c r="BH328" s="56">
        <f>INDEX('P-07 HACCP score'!$C$3:$E$7,MATCH(O328,'P-07 HACCP score'!$B$3:$B$7,0),MATCH('D-14 Ernst'!K$2,'P-07 HACCP score'!$C$2:$E$2,0))</f>
        <v>3</v>
      </c>
      <c r="BI328" s="62">
        <f>INDEX('P-07 HACCP score'!$C$3:$E$7,MATCH(P328,'P-07 HACCP score'!$B$3:$B$7,0),MATCH('D-14 Ernst'!L$2,'P-07 HACCP score'!$C$2:$E$2,0))</f>
        <v>3</v>
      </c>
      <c r="BJ328" s="62">
        <f>INDEX('P-07 HACCP score'!$C$3:$E$7,MATCH(Q328,'P-07 HACCP score'!$B$3:$B$7,0),MATCH('D-14 Ernst'!M$2,'P-07 HACCP score'!$C$2:$E$2,0))</f>
        <v>0</v>
      </c>
      <c r="BK328" s="56">
        <f>INDEX('P-07 HACCP score'!$C$3:$E$7,MATCH(R328,'P-07 HACCP score'!$B$3:$B$7,0),MATCH('D-14 Ernst'!N$2,'P-07 HACCP score'!$C$2:$E$2,0))</f>
        <v>0</v>
      </c>
      <c r="BL328" s="56">
        <f>INDEX('P-07 HACCP score'!$C$3:$E$7,MATCH(S328,'P-07 HACCP score'!$B$3:$B$7,0),MATCH('D-14 Ernst'!O$2,'P-07 HACCP score'!$C$2:$E$2,0))</f>
        <v>0</v>
      </c>
      <c r="BM328" s="56">
        <f>INDEX('P-07 HACCP score'!$C$3:$E$7,MATCH(T328,'P-07 HACCP score'!$B$3:$B$7,0),MATCH('D-14 Ernst'!P$2,'P-07 HACCP score'!$C$2:$E$2,0))</f>
        <v>0</v>
      </c>
      <c r="BN328" s="56">
        <f>INDEX('P-07 HACCP score'!$C$3:$E$7,MATCH(U328,'P-07 HACCP score'!$B$3:$B$7,0),MATCH('D-14 Ernst'!Q$2,'P-07 HACCP score'!$C$2:$E$2,0))</f>
        <v>0</v>
      </c>
      <c r="BO328" s="56">
        <f>INDEX('P-07 HACCP score'!$C$3:$E$7,MATCH(V328,'P-07 HACCP score'!$B$3:$B$7,0),MATCH('D-14 Ernst'!R$2,'P-07 HACCP score'!$C$2:$E$2,0))</f>
        <v>0</v>
      </c>
      <c r="BP328" s="56">
        <f>INDEX('P-07 HACCP score'!$C$3:$E$7,MATCH(W328,'P-07 HACCP score'!$B$3:$B$7,0),MATCH('D-14 Ernst'!S$2,'P-07 HACCP score'!$C$2:$E$2,0))</f>
        <v>0</v>
      </c>
      <c r="BQ328" s="56" t="e">
        <f>INDEX('P-07 HACCP score'!$C$3:$E$7,MATCH(X328,'P-07 HACCP score'!$B$3:$B$7,0),MATCH('D-14 Ernst'!T$2,'P-07 HACCP score'!$C$2:$E$2,0))</f>
        <v>#N/A</v>
      </c>
      <c r="BR328" s="63">
        <f>INDEX('P-07 HACCP score'!$C$3:$E$7,MATCH(Y328,'P-07 HACCP score'!$B$3:$B$7,0),MATCH('D-14 Ernst'!U$2,'P-07 HACCP score'!$C$2:$E$2,0))</f>
        <v>0</v>
      </c>
      <c r="BS328" s="63">
        <f>INDEX('P-07 HACCP score'!$C$3:$E$7,MATCH(Z328,'P-07 HACCP score'!$B$3:$B$7,0),MATCH('D-14 Ernst'!V$2,'P-07 HACCP score'!$C$2:$E$2,0))</f>
        <v>0</v>
      </c>
      <c r="BT328" s="63">
        <f>INDEX('P-07 HACCP score'!$C$3:$E$7,MATCH(AA328,'P-07 HACCP score'!$B$3:$B$7,0),MATCH('D-14 Ernst'!W$2,'P-07 HACCP score'!$C$2:$E$2,0))</f>
        <v>0</v>
      </c>
      <c r="BU328" s="56">
        <f>INDEX('P-07 HACCP score'!$C$3:$E$7,MATCH(AB328,'P-07 HACCP score'!$B$3:$B$7,0),MATCH('D-14 Ernst'!X$2,'P-07 HACCP score'!$C$2:$E$2,0))</f>
        <v>0</v>
      </c>
      <c r="BV328" s="56">
        <f>INDEX('P-07 HACCP score'!$C$3:$E$7,MATCH(AC328,'P-07 HACCP score'!$B$3:$B$7,0),MATCH('D-14 Ernst'!Y$2,'P-07 HACCP score'!$C$2:$E$2,0))</f>
        <v>0</v>
      </c>
      <c r="BW328" s="56">
        <f>INDEX('P-07 HACCP score'!$C$3:$E$7,MATCH(AD328,'P-07 HACCP score'!$B$3:$B$7,0),MATCH('D-14 Ernst'!Z$2,'P-07 HACCP score'!$C$2:$E$2,0))</f>
        <v>0</v>
      </c>
      <c r="BX328" s="56">
        <f>INDEX('P-07 HACCP score'!$C$3:$E$7,MATCH(AE328,'P-07 HACCP score'!$B$3:$B$7,0),MATCH('D-14 Ernst'!AA$2,'P-07 HACCP score'!$C$2:$E$2,0))</f>
        <v>0</v>
      </c>
      <c r="BY328" s="56">
        <f>INDEX('P-07 HACCP score'!$C$3:$E$7,MATCH(AF328,'P-07 HACCP score'!$B$3:$B$7,0),MATCH('D-14 Ernst'!AB$2,'P-07 HACCP score'!$C$2:$E$2,0))</f>
        <v>0</v>
      </c>
      <c r="BZ328" s="56">
        <f>INDEX('P-07 HACCP score'!$C$3:$E$7,MATCH(AG328,'P-07 HACCP score'!$B$3:$B$7,0),MATCH('D-14 Ernst'!AC$2,'P-07 HACCP score'!$C$2:$E$2,0))</f>
        <v>0</v>
      </c>
      <c r="CA328" s="56">
        <f>INDEX('P-07 HACCP score'!$C$3:$E$7,MATCH(AH328,'P-07 HACCP score'!$B$3:$B$7,0),MATCH('D-14 Ernst'!AD$2,'P-07 HACCP score'!$C$2:$E$2,0))</f>
        <v>0</v>
      </c>
      <c r="CB328" s="56">
        <f>INDEX('P-07 HACCP score'!$C$3:$E$7,MATCH(AI328,'P-07 HACCP score'!$B$3:$B$7,0),MATCH('D-14 Ernst'!AE$2,'P-07 HACCP score'!$C$2:$E$2,0))</f>
        <v>0</v>
      </c>
      <c r="CC328" s="56">
        <f>INDEX('P-07 HACCP score'!$C$3:$E$7,MATCH(AJ328,'P-07 HACCP score'!$B$3:$B$7,0),MATCH('D-14 Ernst'!AF$2,'P-07 HACCP score'!$C$2:$E$2,0))</f>
        <v>0</v>
      </c>
      <c r="CD328" s="56">
        <f>INDEX('P-07 HACCP score'!$C$3:$E$7,MATCH(AK328,'P-07 HACCP score'!$B$3:$B$7,0),MATCH('D-14 Ernst'!AG$2,'P-07 HACCP score'!$C$2:$E$2,0))</f>
        <v>0</v>
      </c>
    </row>
    <row r="329" spans="1:82" x14ac:dyDescent="0.3">
      <c r="A329" s="48">
        <v>50770</v>
      </c>
      <c r="B329" s="49" t="s">
        <v>430</v>
      </c>
      <c r="C329" s="45" t="s">
        <v>82</v>
      </c>
      <c r="D329" s="39">
        <v>3</v>
      </c>
      <c r="E329" s="8"/>
      <c r="F329" s="7"/>
      <c r="G329" s="7"/>
      <c r="H329" s="7" t="str">
        <f>IF(COUNTIF(I329:M329,"H"),"H",
IF(COUNTIF(I329:M329,"M"),"M",
IF(COUNTIF(I329:M329,"L"),"L",
IF(COUNTIF(I329:M329,"B"),"B",""))))</f>
        <v/>
      </c>
      <c r="I329" s="10"/>
      <c r="J329" s="10"/>
      <c r="K329" s="10"/>
      <c r="L329" s="10"/>
      <c r="M329" s="10"/>
      <c r="N329" s="7"/>
      <c r="O329" s="7" t="str">
        <f>IF(COUNTIF(P329:Q329,"H"),"H",
IF(COUNTIF(P329:Q329,"M"),"M",
IF(COUNTIF(P329:Q329,"L"),"L",
IF(COUNTIF(P329:Q329,"B"),"B",""))))</f>
        <v/>
      </c>
      <c r="P329" s="12"/>
      <c r="Q329" s="12"/>
      <c r="R329" s="7"/>
      <c r="S329" s="7"/>
      <c r="T329" s="7"/>
      <c r="U329" s="7"/>
      <c r="V329" s="7"/>
      <c r="W329" s="7"/>
      <c r="X329" s="7" t="str">
        <f>IF(COUNTIF(Y329:AA329,"H"),"H",
IF(COUNTIF(Y329:AA329,"M"),"M",
IF(COUNTIF(Y329:AA329,"L"),"L",
IF(COUNTIF(Y329:AA329,"B"),"B",""))))</f>
        <v/>
      </c>
      <c r="Y329" s="25"/>
      <c r="Z329" s="25"/>
      <c r="AA329" s="25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>
        <f>COUNTIF(AX329:BA329,5)+COUNTIF(BG329:BH329,5)+COUNTIF(BK329:BQ329,5)+COUNTIF(BU329:CD329,5)+COUNTIF(AX329:BA329,9)+COUNTIF(BG329:BH329,9)+COUNTIF(BK329:BQ329,9)+COUNTIF(BU329:CD329,9)</f>
        <v>0</v>
      </c>
      <c r="AM329" s="7">
        <f>COUNTIF(AX329:BA329,15)+COUNTIF(BG329:BH329,15)+COUNTIF(BK329:BQ329,15)+COUNTIF(BU329:CD329,15)+COUNTIF(AX329:BA329,25)+COUNTIF(BG329:BH329,25)+COUNTIF(BK329:BQ329,25)+COUNTIF(BU329:CD329,25)</f>
        <v>0</v>
      </c>
      <c r="AN329" s="7" t="str">
        <f>IF(AM329&gt;=1,"HIGH",IF(AL329&gt;=2,"MEDIUM","LOW"))</f>
        <v>LOW</v>
      </c>
      <c r="AO329" s="7" t="str">
        <f>IF(AND(AM329=1,OR(H329="H",AB329="H"),TEXT(D329,0)&lt;&gt;"4"),"Y","N" )</f>
        <v>N</v>
      </c>
      <c r="AP329" s="7" t="s">
        <v>85</v>
      </c>
      <c r="AQ329" s="7" t="str">
        <f>IF(OR(AP329="Y",AO329="Y"),"MEDIUM",AN329)</f>
        <v>LOW</v>
      </c>
      <c r="AR329" s="57" t="s">
        <v>84</v>
      </c>
      <c r="AS329" s="57" t="s">
        <v>85</v>
      </c>
      <c r="AT329" s="57" t="s">
        <v>85</v>
      </c>
      <c r="AU329" s="57" t="str">
        <f>IF(AND(AR329="H",AS329="S"),"Y",IF(OR(AND(AR329="L",AS329="S",AT329="Y"),AND(AR329="H",AS329="G",AT329="Y")),"Y","N"))</f>
        <v>N</v>
      </c>
      <c r="AW329" s="57" t="str">
        <f>IF(AU329="N",AQ329,IF(AQ329="LOW","MEDIUM","HIGH"))</f>
        <v>LOW</v>
      </c>
      <c r="AX329" s="56">
        <f>INDEX('P-07 HACCP score'!$C$3:$E$7,MATCH(E329,'P-07 HACCP score'!$B$3:$B$7,0),MATCH('D-14 Ernst'!A$2,'P-07 HACCP score'!$C$2:$E$2,0))</f>
        <v>0</v>
      </c>
      <c r="AY329" s="56">
        <f>INDEX('P-07 HACCP score'!$C$3:$E$7,MATCH(F329,'P-07 HACCP score'!$B$3:$B$7,0),MATCH('D-14 Ernst'!B$2,'P-07 HACCP score'!$C$2:$E$2,0))</f>
        <v>0</v>
      </c>
      <c r="AZ329" s="56">
        <f>INDEX('P-07 HACCP score'!$C$3:$E$7,MATCH(G329,'P-07 HACCP score'!$B$3:$B$7,0),MATCH('D-14 Ernst'!C$2,'P-07 HACCP score'!$C$2:$E$2,0))</f>
        <v>0</v>
      </c>
      <c r="BA329" s="56" t="e">
        <f>INDEX('P-07 HACCP score'!$C$3:$E$7,MATCH(H329,'P-07 HACCP score'!$B$3:$B$7,0),MATCH('D-14 Ernst'!D$2,'P-07 HACCP score'!$C$2:$E$2,0))</f>
        <v>#N/A</v>
      </c>
      <c r="BB329" s="61">
        <f>INDEX('P-07 HACCP score'!$C$3:$E$7,MATCH(I329,'P-07 HACCP score'!$B$3:$B$7,0),MATCH('D-14 Ernst'!E$2,'P-07 HACCP score'!$C$2:$E$2,0))</f>
        <v>0</v>
      </c>
      <c r="BC329" s="61">
        <f>INDEX('P-07 HACCP score'!$C$3:$E$7,MATCH(J329,'P-07 HACCP score'!$B$3:$B$7,0),MATCH('D-14 Ernst'!F$2,'P-07 HACCP score'!$C$2:$E$2,0))</f>
        <v>0</v>
      </c>
      <c r="BD329" s="61">
        <f>INDEX('P-07 HACCP score'!$C$3:$E$7,MATCH(K329,'P-07 HACCP score'!$B$3:$B$7,0),MATCH('D-14 Ernst'!G$2,'P-07 HACCP score'!$C$2:$E$2,0))</f>
        <v>0</v>
      </c>
      <c r="BE329" s="61">
        <f>INDEX('P-07 HACCP score'!$C$3:$E$7,MATCH(L329,'P-07 HACCP score'!$B$3:$B$7,0),MATCH('D-14 Ernst'!H$2,'P-07 HACCP score'!$C$2:$E$2,0))</f>
        <v>0</v>
      </c>
      <c r="BF329" s="56">
        <f>INDEX('P-07 HACCP score'!$C$3:$E$7,MATCH(M329,'P-07 HACCP score'!$B$3:$B$7,0),MATCH('D-14 Ernst'!I$2,'P-07 HACCP score'!$C$2:$E$2,0))</f>
        <v>0</v>
      </c>
      <c r="BG329" s="56">
        <f>INDEX('P-07 HACCP score'!$C$3:$E$7,MATCH(N329,'P-07 HACCP score'!$B$3:$B$7,0),MATCH('D-14 Ernst'!J$2,'P-07 HACCP score'!$C$2:$E$2,0))</f>
        <v>0</v>
      </c>
      <c r="BH329" s="56" t="e">
        <f>INDEX('P-07 HACCP score'!$C$3:$E$7,MATCH(O329,'P-07 HACCP score'!$B$3:$B$7,0),MATCH('D-14 Ernst'!K$2,'P-07 HACCP score'!$C$2:$E$2,0))</f>
        <v>#N/A</v>
      </c>
      <c r="BI329" s="62">
        <f>INDEX('P-07 HACCP score'!$C$3:$E$7,MATCH(P329,'P-07 HACCP score'!$B$3:$B$7,0),MATCH('D-14 Ernst'!L$2,'P-07 HACCP score'!$C$2:$E$2,0))</f>
        <v>0</v>
      </c>
      <c r="BJ329" s="62">
        <f>INDEX('P-07 HACCP score'!$C$3:$E$7,MATCH(Q329,'P-07 HACCP score'!$B$3:$B$7,0),MATCH('D-14 Ernst'!M$2,'P-07 HACCP score'!$C$2:$E$2,0))</f>
        <v>0</v>
      </c>
      <c r="BK329" s="56">
        <f>INDEX('P-07 HACCP score'!$C$3:$E$7,MATCH(R329,'P-07 HACCP score'!$B$3:$B$7,0),MATCH('D-14 Ernst'!N$2,'P-07 HACCP score'!$C$2:$E$2,0))</f>
        <v>0</v>
      </c>
      <c r="BL329" s="56">
        <f>INDEX('P-07 HACCP score'!$C$3:$E$7,MATCH(S329,'P-07 HACCP score'!$B$3:$B$7,0),MATCH('D-14 Ernst'!O$2,'P-07 HACCP score'!$C$2:$E$2,0))</f>
        <v>0</v>
      </c>
      <c r="BM329" s="56">
        <f>INDEX('P-07 HACCP score'!$C$3:$E$7,MATCH(T329,'P-07 HACCP score'!$B$3:$B$7,0),MATCH('D-14 Ernst'!P$2,'P-07 HACCP score'!$C$2:$E$2,0))</f>
        <v>0</v>
      </c>
      <c r="BN329" s="56">
        <f>INDEX('P-07 HACCP score'!$C$3:$E$7,MATCH(U329,'P-07 HACCP score'!$B$3:$B$7,0),MATCH('D-14 Ernst'!Q$2,'P-07 HACCP score'!$C$2:$E$2,0))</f>
        <v>0</v>
      </c>
      <c r="BO329" s="56">
        <f>INDEX('P-07 HACCP score'!$C$3:$E$7,MATCH(V329,'P-07 HACCP score'!$B$3:$B$7,0),MATCH('D-14 Ernst'!R$2,'P-07 HACCP score'!$C$2:$E$2,0))</f>
        <v>0</v>
      </c>
      <c r="BP329" s="56">
        <f>INDEX('P-07 HACCP score'!$C$3:$E$7,MATCH(W329,'P-07 HACCP score'!$B$3:$B$7,0),MATCH('D-14 Ernst'!S$2,'P-07 HACCP score'!$C$2:$E$2,0))</f>
        <v>0</v>
      </c>
      <c r="BQ329" s="56" t="e">
        <f>INDEX('P-07 HACCP score'!$C$3:$E$7,MATCH(X329,'P-07 HACCP score'!$B$3:$B$7,0),MATCH('D-14 Ernst'!T$2,'P-07 HACCP score'!$C$2:$E$2,0))</f>
        <v>#N/A</v>
      </c>
      <c r="BR329" s="63">
        <f>INDEX('P-07 HACCP score'!$C$3:$E$7,MATCH(Y329,'P-07 HACCP score'!$B$3:$B$7,0),MATCH('D-14 Ernst'!U$2,'P-07 HACCP score'!$C$2:$E$2,0))</f>
        <v>0</v>
      </c>
      <c r="BS329" s="63">
        <f>INDEX('P-07 HACCP score'!$C$3:$E$7,MATCH(Z329,'P-07 HACCP score'!$B$3:$B$7,0),MATCH('D-14 Ernst'!V$2,'P-07 HACCP score'!$C$2:$E$2,0))</f>
        <v>0</v>
      </c>
      <c r="BT329" s="63">
        <f>INDEX('P-07 HACCP score'!$C$3:$E$7,MATCH(AA329,'P-07 HACCP score'!$B$3:$B$7,0),MATCH('D-14 Ernst'!W$2,'P-07 HACCP score'!$C$2:$E$2,0))</f>
        <v>0</v>
      </c>
      <c r="BU329" s="56">
        <f>INDEX('P-07 HACCP score'!$C$3:$E$7,MATCH(AB329,'P-07 HACCP score'!$B$3:$B$7,0),MATCH('D-14 Ernst'!X$2,'P-07 HACCP score'!$C$2:$E$2,0))</f>
        <v>0</v>
      </c>
      <c r="BV329" s="56">
        <f>INDEX('P-07 HACCP score'!$C$3:$E$7,MATCH(AC329,'P-07 HACCP score'!$B$3:$B$7,0),MATCH('D-14 Ernst'!Y$2,'P-07 HACCP score'!$C$2:$E$2,0))</f>
        <v>0</v>
      </c>
      <c r="BW329" s="56">
        <f>INDEX('P-07 HACCP score'!$C$3:$E$7,MATCH(AD329,'P-07 HACCP score'!$B$3:$B$7,0),MATCH('D-14 Ernst'!Z$2,'P-07 HACCP score'!$C$2:$E$2,0))</f>
        <v>0</v>
      </c>
      <c r="BX329" s="56">
        <f>INDEX('P-07 HACCP score'!$C$3:$E$7,MATCH(AE329,'P-07 HACCP score'!$B$3:$B$7,0),MATCH('D-14 Ernst'!AA$2,'P-07 HACCP score'!$C$2:$E$2,0))</f>
        <v>0</v>
      </c>
      <c r="BY329" s="56">
        <f>INDEX('P-07 HACCP score'!$C$3:$E$7,MATCH(AF329,'P-07 HACCP score'!$B$3:$B$7,0),MATCH('D-14 Ernst'!AB$2,'P-07 HACCP score'!$C$2:$E$2,0))</f>
        <v>0</v>
      </c>
      <c r="BZ329" s="56">
        <f>INDEX('P-07 HACCP score'!$C$3:$E$7,MATCH(AG329,'P-07 HACCP score'!$B$3:$B$7,0),MATCH('D-14 Ernst'!AC$2,'P-07 HACCP score'!$C$2:$E$2,0))</f>
        <v>0</v>
      </c>
      <c r="CA329" s="56">
        <f>INDEX('P-07 HACCP score'!$C$3:$E$7,MATCH(AH329,'P-07 HACCP score'!$B$3:$B$7,0),MATCH('D-14 Ernst'!AD$2,'P-07 HACCP score'!$C$2:$E$2,0))</f>
        <v>0</v>
      </c>
      <c r="CB329" s="56">
        <f>INDEX('P-07 HACCP score'!$C$3:$E$7,MATCH(AI329,'P-07 HACCP score'!$B$3:$B$7,0),MATCH('D-14 Ernst'!AE$2,'P-07 HACCP score'!$C$2:$E$2,0))</f>
        <v>0</v>
      </c>
      <c r="CC329" s="56">
        <f>INDEX('P-07 HACCP score'!$C$3:$E$7,MATCH(AJ329,'P-07 HACCP score'!$B$3:$B$7,0),MATCH('D-14 Ernst'!AF$2,'P-07 HACCP score'!$C$2:$E$2,0))</f>
        <v>0</v>
      </c>
      <c r="CD329" s="56">
        <f>INDEX('P-07 HACCP score'!$C$3:$E$7,MATCH(AK329,'P-07 HACCP score'!$B$3:$B$7,0),MATCH('D-14 Ernst'!AG$2,'P-07 HACCP score'!$C$2:$E$2,0))</f>
        <v>0</v>
      </c>
    </row>
    <row r="330" spans="1:82" x14ac:dyDescent="0.3">
      <c r="A330" s="48">
        <v>30460</v>
      </c>
      <c r="B330" s="49" t="s">
        <v>431</v>
      </c>
      <c r="C330" s="45" t="s">
        <v>162</v>
      </c>
      <c r="D330" s="39">
        <v>5</v>
      </c>
      <c r="E330" s="8"/>
      <c r="F330" s="7"/>
      <c r="G330" s="7"/>
      <c r="H330" s="7" t="str">
        <f>IF(COUNTIF(I330:M330,"H"),"H",
IF(COUNTIF(I330:M330,"M"),"M",
IF(COUNTIF(I330:M330,"L"),"L",
IF(COUNTIF(I330:M330,"B"),"B",""))))</f>
        <v/>
      </c>
      <c r="I330" s="10"/>
      <c r="J330" s="10"/>
      <c r="K330" s="10"/>
      <c r="L330" s="10"/>
      <c r="M330" s="10"/>
      <c r="N330" s="7"/>
      <c r="O330" s="7" t="str">
        <f>IF(COUNTIF(P330:Q330,"H"),"H",
IF(COUNTIF(P330:Q330,"M"),"M",
IF(COUNTIF(P330:Q330,"L"),"L",
IF(COUNTIF(P330:Q330,"B"),"B",""))))</f>
        <v/>
      </c>
      <c r="P330" s="12"/>
      <c r="Q330" s="12"/>
      <c r="R330" s="7"/>
      <c r="S330" s="7"/>
      <c r="T330" s="7"/>
      <c r="U330" s="7"/>
      <c r="V330" s="7"/>
      <c r="W330" s="7"/>
      <c r="X330" s="7" t="str">
        <f>IF(COUNTIF(Y330:AA330,"H"),"H",
IF(COUNTIF(Y330:AA330,"M"),"M",
IF(COUNTIF(Y330:AA330,"L"),"L",
IF(COUNTIF(Y330:AA330,"B"),"B",""))))</f>
        <v/>
      </c>
      <c r="Y330" s="25"/>
      <c r="Z330" s="25"/>
      <c r="AA330" s="25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>
        <f>COUNTIF(AX330:BA330,5)+COUNTIF(BG330:BH330,5)+COUNTIF(BK330:BQ330,5)+COUNTIF(BU330:CD330,5)+COUNTIF(AX330:BA330,9)+COUNTIF(BG330:BH330,9)+COUNTIF(BK330:BQ330,9)+COUNTIF(BU330:CD330,9)</f>
        <v>0</v>
      </c>
      <c r="AM330" s="7">
        <f>COUNTIF(AX330:BA330,15)+COUNTIF(BG330:BH330,15)+COUNTIF(BK330:BQ330,15)+COUNTIF(BU330:CD330,15)+COUNTIF(AX330:BA330,25)+COUNTIF(BG330:BH330,25)+COUNTIF(BK330:BQ330,25)+COUNTIF(BU330:CD330,25)</f>
        <v>0</v>
      </c>
      <c r="AN330" s="7" t="str">
        <f>IF(AM330&gt;=1,"HIGH",IF(AL330&gt;=2,"MEDIUM","LOW"))</f>
        <v>LOW</v>
      </c>
      <c r="AO330" s="7" t="str">
        <f>IF(AND(AM330=1,OR(H330="H",AB330="H"),TEXT(D330,0)&lt;&gt;"4"),"Y","N" )</f>
        <v>N</v>
      </c>
      <c r="AP330" s="7" t="s">
        <v>85</v>
      </c>
      <c r="AQ330" s="7" t="str">
        <f>IF(OR(AP330="Y",AO330="Y"),"MEDIUM",AN330)</f>
        <v>LOW</v>
      </c>
      <c r="AR330" s="57" t="s">
        <v>84</v>
      </c>
      <c r="AS330" s="57" t="s">
        <v>86</v>
      </c>
      <c r="AT330" s="57" t="s">
        <v>85</v>
      </c>
      <c r="AU330" s="57" t="str">
        <f>IF(AND(AR330="H",AS330="S"),"Y",IF(OR(AND(AR330="L",AS330="S",AT330="Y"),AND(AR330="H",AS330="G",AT330="Y")),"Y","N"))</f>
        <v>N</v>
      </c>
      <c r="AW330" s="57" t="str">
        <f>IF(AU330="N",AQ330,IF(AQ330="LOW","MEDIUM","HIGH"))</f>
        <v>LOW</v>
      </c>
      <c r="AX330" s="56">
        <f>INDEX('P-07 HACCP score'!$C$3:$E$7,MATCH(E330,'P-07 HACCP score'!$B$3:$B$7,0),MATCH('D-14 Ernst'!A$2,'P-07 HACCP score'!$C$2:$E$2,0))</f>
        <v>0</v>
      </c>
      <c r="AY330" s="56">
        <f>INDEX('P-07 HACCP score'!$C$3:$E$7,MATCH(F330,'P-07 HACCP score'!$B$3:$B$7,0),MATCH('D-14 Ernst'!B$2,'P-07 HACCP score'!$C$2:$E$2,0))</f>
        <v>0</v>
      </c>
      <c r="AZ330" s="56">
        <f>INDEX('P-07 HACCP score'!$C$3:$E$7,MATCH(G330,'P-07 HACCP score'!$B$3:$B$7,0),MATCH('D-14 Ernst'!C$2,'P-07 HACCP score'!$C$2:$E$2,0))</f>
        <v>0</v>
      </c>
      <c r="BA330" s="56" t="e">
        <f>INDEX('P-07 HACCP score'!$C$3:$E$7,MATCH(H330,'P-07 HACCP score'!$B$3:$B$7,0),MATCH('D-14 Ernst'!D$2,'P-07 HACCP score'!$C$2:$E$2,0))</f>
        <v>#N/A</v>
      </c>
      <c r="BB330" s="61">
        <f>INDEX('P-07 HACCP score'!$C$3:$E$7,MATCH(I330,'P-07 HACCP score'!$B$3:$B$7,0),MATCH('D-14 Ernst'!E$2,'P-07 HACCP score'!$C$2:$E$2,0))</f>
        <v>0</v>
      </c>
      <c r="BC330" s="61">
        <f>INDEX('P-07 HACCP score'!$C$3:$E$7,MATCH(J330,'P-07 HACCP score'!$B$3:$B$7,0),MATCH('D-14 Ernst'!F$2,'P-07 HACCP score'!$C$2:$E$2,0))</f>
        <v>0</v>
      </c>
      <c r="BD330" s="61">
        <f>INDEX('P-07 HACCP score'!$C$3:$E$7,MATCH(K330,'P-07 HACCP score'!$B$3:$B$7,0),MATCH('D-14 Ernst'!G$2,'P-07 HACCP score'!$C$2:$E$2,0))</f>
        <v>0</v>
      </c>
      <c r="BE330" s="61">
        <f>INDEX('P-07 HACCP score'!$C$3:$E$7,MATCH(L330,'P-07 HACCP score'!$B$3:$B$7,0),MATCH('D-14 Ernst'!H$2,'P-07 HACCP score'!$C$2:$E$2,0))</f>
        <v>0</v>
      </c>
      <c r="BF330" s="56">
        <f>INDEX('P-07 HACCP score'!$C$3:$E$7,MATCH(M330,'P-07 HACCP score'!$B$3:$B$7,0),MATCH('D-14 Ernst'!I$2,'P-07 HACCP score'!$C$2:$E$2,0))</f>
        <v>0</v>
      </c>
      <c r="BG330" s="56">
        <f>INDEX('P-07 HACCP score'!$C$3:$E$7,MATCH(N330,'P-07 HACCP score'!$B$3:$B$7,0),MATCH('D-14 Ernst'!J$2,'P-07 HACCP score'!$C$2:$E$2,0))</f>
        <v>0</v>
      </c>
      <c r="BH330" s="56" t="e">
        <f>INDEX('P-07 HACCP score'!$C$3:$E$7,MATCH(O330,'P-07 HACCP score'!$B$3:$B$7,0),MATCH('D-14 Ernst'!K$2,'P-07 HACCP score'!$C$2:$E$2,0))</f>
        <v>#N/A</v>
      </c>
      <c r="BI330" s="62">
        <f>INDEX('P-07 HACCP score'!$C$3:$E$7,MATCH(P330,'P-07 HACCP score'!$B$3:$B$7,0),MATCH('D-14 Ernst'!L$2,'P-07 HACCP score'!$C$2:$E$2,0))</f>
        <v>0</v>
      </c>
      <c r="BJ330" s="62">
        <f>INDEX('P-07 HACCP score'!$C$3:$E$7,MATCH(Q330,'P-07 HACCP score'!$B$3:$B$7,0),MATCH('D-14 Ernst'!M$2,'P-07 HACCP score'!$C$2:$E$2,0))</f>
        <v>0</v>
      </c>
      <c r="BK330" s="56">
        <f>INDEX('P-07 HACCP score'!$C$3:$E$7,MATCH(R330,'P-07 HACCP score'!$B$3:$B$7,0),MATCH('D-14 Ernst'!N$2,'P-07 HACCP score'!$C$2:$E$2,0))</f>
        <v>0</v>
      </c>
      <c r="BL330" s="56">
        <f>INDEX('P-07 HACCP score'!$C$3:$E$7,MATCH(S330,'P-07 HACCP score'!$B$3:$B$7,0),MATCH('D-14 Ernst'!O$2,'P-07 HACCP score'!$C$2:$E$2,0))</f>
        <v>0</v>
      </c>
      <c r="BM330" s="56">
        <f>INDEX('P-07 HACCP score'!$C$3:$E$7,MATCH(T330,'P-07 HACCP score'!$B$3:$B$7,0),MATCH('D-14 Ernst'!P$2,'P-07 HACCP score'!$C$2:$E$2,0))</f>
        <v>0</v>
      </c>
      <c r="BN330" s="56">
        <f>INDEX('P-07 HACCP score'!$C$3:$E$7,MATCH(U330,'P-07 HACCP score'!$B$3:$B$7,0),MATCH('D-14 Ernst'!Q$2,'P-07 HACCP score'!$C$2:$E$2,0))</f>
        <v>0</v>
      </c>
      <c r="BO330" s="56">
        <f>INDEX('P-07 HACCP score'!$C$3:$E$7,MATCH(V330,'P-07 HACCP score'!$B$3:$B$7,0),MATCH('D-14 Ernst'!R$2,'P-07 HACCP score'!$C$2:$E$2,0))</f>
        <v>0</v>
      </c>
      <c r="BP330" s="56">
        <f>INDEX('P-07 HACCP score'!$C$3:$E$7,MATCH(W330,'P-07 HACCP score'!$B$3:$B$7,0),MATCH('D-14 Ernst'!S$2,'P-07 HACCP score'!$C$2:$E$2,0))</f>
        <v>0</v>
      </c>
      <c r="BQ330" s="56" t="e">
        <f>INDEX('P-07 HACCP score'!$C$3:$E$7,MATCH(X330,'P-07 HACCP score'!$B$3:$B$7,0),MATCH('D-14 Ernst'!T$2,'P-07 HACCP score'!$C$2:$E$2,0))</f>
        <v>#N/A</v>
      </c>
      <c r="BR330" s="63">
        <f>INDEX('P-07 HACCP score'!$C$3:$E$7,MATCH(Y330,'P-07 HACCP score'!$B$3:$B$7,0),MATCH('D-14 Ernst'!U$2,'P-07 HACCP score'!$C$2:$E$2,0))</f>
        <v>0</v>
      </c>
      <c r="BS330" s="63">
        <f>INDEX('P-07 HACCP score'!$C$3:$E$7,MATCH(Z330,'P-07 HACCP score'!$B$3:$B$7,0),MATCH('D-14 Ernst'!V$2,'P-07 HACCP score'!$C$2:$E$2,0))</f>
        <v>0</v>
      </c>
      <c r="BT330" s="63">
        <f>INDEX('P-07 HACCP score'!$C$3:$E$7,MATCH(AA330,'P-07 HACCP score'!$B$3:$B$7,0),MATCH('D-14 Ernst'!W$2,'P-07 HACCP score'!$C$2:$E$2,0))</f>
        <v>0</v>
      </c>
      <c r="BU330" s="56">
        <f>INDEX('P-07 HACCP score'!$C$3:$E$7,MATCH(AB330,'P-07 HACCP score'!$B$3:$B$7,0),MATCH('D-14 Ernst'!X$2,'P-07 HACCP score'!$C$2:$E$2,0))</f>
        <v>0</v>
      </c>
      <c r="BV330" s="56">
        <f>INDEX('P-07 HACCP score'!$C$3:$E$7,MATCH(AC330,'P-07 HACCP score'!$B$3:$B$7,0),MATCH('D-14 Ernst'!Y$2,'P-07 HACCP score'!$C$2:$E$2,0))</f>
        <v>0</v>
      </c>
      <c r="BW330" s="56">
        <f>INDEX('P-07 HACCP score'!$C$3:$E$7,MATCH(AD330,'P-07 HACCP score'!$B$3:$B$7,0),MATCH('D-14 Ernst'!Z$2,'P-07 HACCP score'!$C$2:$E$2,0))</f>
        <v>0</v>
      </c>
      <c r="BX330" s="56">
        <f>INDEX('P-07 HACCP score'!$C$3:$E$7,MATCH(AE330,'P-07 HACCP score'!$B$3:$B$7,0),MATCH('D-14 Ernst'!AA$2,'P-07 HACCP score'!$C$2:$E$2,0))</f>
        <v>0</v>
      </c>
      <c r="BY330" s="56">
        <f>INDEX('P-07 HACCP score'!$C$3:$E$7,MATCH(AF330,'P-07 HACCP score'!$B$3:$B$7,0),MATCH('D-14 Ernst'!AB$2,'P-07 HACCP score'!$C$2:$E$2,0))</f>
        <v>0</v>
      </c>
      <c r="BZ330" s="56">
        <f>INDEX('P-07 HACCP score'!$C$3:$E$7,MATCH(AG330,'P-07 HACCP score'!$B$3:$B$7,0),MATCH('D-14 Ernst'!AC$2,'P-07 HACCP score'!$C$2:$E$2,0))</f>
        <v>0</v>
      </c>
      <c r="CA330" s="56">
        <f>INDEX('P-07 HACCP score'!$C$3:$E$7,MATCH(AH330,'P-07 HACCP score'!$B$3:$B$7,0),MATCH('D-14 Ernst'!AD$2,'P-07 HACCP score'!$C$2:$E$2,0))</f>
        <v>0</v>
      </c>
      <c r="CB330" s="56">
        <f>INDEX('P-07 HACCP score'!$C$3:$E$7,MATCH(AI330,'P-07 HACCP score'!$B$3:$B$7,0),MATCH('D-14 Ernst'!AE$2,'P-07 HACCP score'!$C$2:$E$2,0))</f>
        <v>0</v>
      </c>
      <c r="CC330" s="56">
        <f>INDEX('P-07 HACCP score'!$C$3:$E$7,MATCH(AJ330,'P-07 HACCP score'!$B$3:$B$7,0),MATCH('D-14 Ernst'!AF$2,'P-07 HACCP score'!$C$2:$E$2,0))</f>
        <v>0</v>
      </c>
      <c r="CD330" s="56">
        <f>INDEX('P-07 HACCP score'!$C$3:$E$7,MATCH(AK330,'P-07 HACCP score'!$B$3:$B$7,0),MATCH('D-14 Ernst'!AG$2,'P-07 HACCP score'!$C$2:$E$2,0))</f>
        <v>0</v>
      </c>
    </row>
    <row r="331" spans="1:82" x14ac:dyDescent="0.3">
      <c r="A331" s="48">
        <v>31170</v>
      </c>
      <c r="B331" s="49" t="s">
        <v>432</v>
      </c>
      <c r="C331" s="45" t="s">
        <v>99</v>
      </c>
      <c r="D331" s="39">
        <v>5</v>
      </c>
      <c r="E331" s="8"/>
      <c r="F331" s="7"/>
      <c r="G331" s="7"/>
      <c r="H331" s="7" t="str">
        <f>IF(COUNTIF(I331:M331,"H"),"H",
IF(COUNTIF(I331:M331,"M"),"M",
IF(COUNTIF(I331:M331,"L"),"L",
IF(COUNTIF(I331:M331,"B"),"B",""))))</f>
        <v/>
      </c>
      <c r="I331" s="10"/>
      <c r="J331" s="10"/>
      <c r="K331" s="10"/>
      <c r="L331" s="10"/>
      <c r="M331" s="10"/>
      <c r="N331" s="7"/>
      <c r="O331" s="7" t="str">
        <f>IF(COUNTIF(P331:Q331,"H"),"H",
IF(COUNTIF(P331:Q331,"M"),"M",
IF(COUNTIF(P331:Q331,"L"),"L",
IF(COUNTIF(P331:Q331,"B"),"B",""))))</f>
        <v/>
      </c>
      <c r="P331" s="12"/>
      <c r="Q331" s="12"/>
      <c r="R331" s="7"/>
      <c r="S331" s="7"/>
      <c r="T331" s="7"/>
      <c r="U331" s="7"/>
      <c r="V331" s="7"/>
      <c r="W331" s="7"/>
      <c r="X331" s="7" t="str">
        <f>IF(COUNTIF(Y331:AA331,"H"),"H",
IF(COUNTIF(Y331:AA331,"M"),"M",
IF(COUNTIF(Y331:AA331,"L"),"L",
IF(COUNTIF(Y331:AA331,"B"),"B",""))))</f>
        <v/>
      </c>
      <c r="Y331" s="25"/>
      <c r="Z331" s="25"/>
      <c r="AA331" s="25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>
        <f>COUNTIF(AX331:BA331,5)+COUNTIF(BG331:BH331,5)+COUNTIF(BK331:BQ331,5)+COUNTIF(BU331:CD331,5)+COUNTIF(AX331:BA331,9)+COUNTIF(BG331:BH331,9)+COUNTIF(BK331:BQ331,9)+COUNTIF(BU331:CD331,9)</f>
        <v>0</v>
      </c>
      <c r="AM331" s="7">
        <f>COUNTIF(AX331:BA331,15)+COUNTIF(BG331:BH331,15)+COUNTIF(BK331:BQ331,15)+COUNTIF(BU331:CD331,15)+COUNTIF(AX331:BA331,25)+COUNTIF(BG331:BH331,25)+COUNTIF(BK331:BQ331,25)+COUNTIF(BU331:CD331,25)</f>
        <v>0</v>
      </c>
      <c r="AN331" s="7" t="str">
        <f>IF(AM331&gt;=1,"HIGH",IF(AL331&gt;=2,"MEDIUM","LOW"))</f>
        <v>LOW</v>
      </c>
      <c r="AO331" s="7" t="str">
        <f>IF(AND(AM331=1,OR(H331="H",AB331="H"),TEXT(D331,0)&lt;&gt;"4"),"Y","N" )</f>
        <v>N</v>
      </c>
      <c r="AP331" s="7" t="s">
        <v>85</v>
      </c>
      <c r="AQ331" s="7" t="str">
        <f>IF(OR(AP331="Y",AO331="Y"),"MEDIUM",AN331)</f>
        <v>LOW</v>
      </c>
      <c r="AR331" s="57" t="s">
        <v>84</v>
      </c>
      <c r="AS331" s="57" t="s">
        <v>85</v>
      </c>
      <c r="AT331" s="57" t="s">
        <v>85</v>
      </c>
      <c r="AU331" s="57" t="str">
        <f>IF(AND(AR331="H",AS331="S"),"Y",IF(OR(AND(AR331="L",AS331="S",AT331="Y"),AND(AR331="H",AS331="G",AT331="Y")),"Y","N"))</f>
        <v>N</v>
      </c>
      <c r="AW331" s="57" t="str">
        <f>IF(AU331="N",AQ331,IF(AQ331="LOW","MEDIUM","HIGH"))</f>
        <v>LOW</v>
      </c>
      <c r="AX331" s="56">
        <f>INDEX('P-07 HACCP score'!$C$3:$E$7,MATCH(E331,'P-07 HACCP score'!$B$3:$B$7,0),MATCH('D-14 Ernst'!A$2,'P-07 HACCP score'!$C$2:$E$2,0))</f>
        <v>0</v>
      </c>
      <c r="AY331" s="56">
        <f>INDEX('P-07 HACCP score'!$C$3:$E$7,MATCH(F331,'P-07 HACCP score'!$B$3:$B$7,0),MATCH('D-14 Ernst'!B$2,'P-07 HACCP score'!$C$2:$E$2,0))</f>
        <v>0</v>
      </c>
      <c r="AZ331" s="56">
        <f>INDEX('P-07 HACCP score'!$C$3:$E$7,MATCH(G331,'P-07 HACCP score'!$B$3:$B$7,0),MATCH('D-14 Ernst'!C$2,'P-07 HACCP score'!$C$2:$E$2,0))</f>
        <v>0</v>
      </c>
      <c r="BA331" s="56" t="e">
        <f>INDEX('P-07 HACCP score'!$C$3:$E$7,MATCH(H331,'P-07 HACCP score'!$B$3:$B$7,0),MATCH('D-14 Ernst'!D$2,'P-07 HACCP score'!$C$2:$E$2,0))</f>
        <v>#N/A</v>
      </c>
      <c r="BB331" s="61">
        <f>INDEX('P-07 HACCP score'!$C$3:$E$7,MATCH(I331,'P-07 HACCP score'!$B$3:$B$7,0),MATCH('D-14 Ernst'!E$2,'P-07 HACCP score'!$C$2:$E$2,0))</f>
        <v>0</v>
      </c>
      <c r="BC331" s="61">
        <f>INDEX('P-07 HACCP score'!$C$3:$E$7,MATCH(J331,'P-07 HACCP score'!$B$3:$B$7,0),MATCH('D-14 Ernst'!F$2,'P-07 HACCP score'!$C$2:$E$2,0))</f>
        <v>0</v>
      </c>
      <c r="BD331" s="61">
        <f>INDEX('P-07 HACCP score'!$C$3:$E$7,MATCH(K331,'P-07 HACCP score'!$B$3:$B$7,0),MATCH('D-14 Ernst'!G$2,'P-07 HACCP score'!$C$2:$E$2,0))</f>
        <v>0</v>
      </c>
      <c r="BE331" s="61">
        <f>INDEX('P-07 HACCP score'!$C$3:$E$7,MATCH(L331,'P-07 HACCP score'!$B$3:$B$7,0),MATCH('D-14 Ernst'!H$2,'P-07 HACCP score'!$C$2:$E$2,0))</f>
        <v>0</v>
      </c>
      <c r="BF331" s="56">
        <f>INDEX('P-07 HACCP score'!$C$3:$E$7,MATCH(M331,'P-07 HACCP score'!$B$3:$B$7,0),MATCH('D-14 Ernst'!I$2,'P-07 HACCP score'!$C$2:$E$2,0))</f>
        <v>0</v>
      </c>
      <c r="BG331" s="56">
        <f>INDEX('P-07 HACCP score'!$C$3:$E$7,MATCH(N331,'P-07 HACCP score'!$B$3:$B$7,0),MATCH('D-14 Ernst'!J$2,'P-07 HACCP score'!$C$2:$E$2,0))</f>
        <v>0</v>
      </c>
      <c r="BH331" s="56" t="e">
        <f>INDEX('P-07 HACCP score'!$C$3:$E$7,MATCH(O331,'P-07 HACCP score'!$B$3:$B$7,0),MATCH('D-14 Ernst'!K$2,'P-07 HACCP score'!$C$2:$E$2,0))</f>
        <v>#N/A</v>
      </c>
      <c r="BI331" s="62">
        <f>INDEX('P-07 HACCP score'!$C$3:$E$7,MATCH(P331,'P-07 HACCP score'!$B$3:$B$7,0),MATCH('D-14 Ernst'!L$2,'P-07 HACCP score'!$C$2:$E$2,0))</f>
        <v>0</v>
      </c>
      <c r="BJ331" s="62">
        <f>INDEX('P-07 HACCP score'!$C$3:$E$7,MATCH(Q331,'P-07 HACCP score'!$B$3:$B$7,0),MATCH('D-14 Ernst'!M$2,'P-07 HACCP score'!$C$2:$E$2,0))</f>
        <v>0</v>
      </c>
      <c r="BK331" s="56">
        <f>INDEX('P-07 HACCP score'!$C$3:$E$7,MATCH(R331,'P-07 HACCP score'!$B$3:$B$7,0),MATCH('D-14 Ernst'!N$2,'P-07 HACCP score'!$C$2:$E$2,0))</f>
        <v>0</v>
      </c>
      <c r="BL331" s="56">
        <f>INDEX('P-07 HACCP score'!$C$3:$E$7,MATCH(S331,'P-07 HACCP score'!$B$3:$B$7,0),MATCH('D-14 Ernst'!O$2,'P-07 HACCP score'!$C$2:$E$2,0))</f>
        <v>0</v>
      </c>
      <c r="BM331" s="56">
        <f>INDEX('P-07 HACCP score'!$C$3:$E$7,MATCH(T331,'P-07 HACCP score'!$B$3:$B$7,0),MATCH('D-14 Ernst'!P$2,'P-07 HACCP score'!$C$2:$E$2,0))</f>
        <v>0</v>
      </c>
      <c r="BN331" s="56">
        <f>INDEX('P-07 HACCP score'!$C$3:$E$7,MATCH(U331,'P-07 HACCP score'!$B$3:$B$7,0),MATCH('D-14 Ernst'!Q$2,'P-07 HACCP score'!$C$2:$E$2,0))</f>
        <v>0</v>
      </c>
      <c r="BO331" s="56">
        <f>INDEX('P-07 HACCP score'!$C$3:$E$7,MATCH(V331,'P-07 HACCP score'!$B$3:$B$7,0),MATCH('D-14 Ernst'!R$2,'P-07 HACCP score'!$C$2:$E$2,0))</f>
        <v>0</v>
      </c>
      <c r="BP331" s="56">
        <f>INDEX('P-07 HACCP score'!$C$3:$E$7,MATCH(W331,'P-07 HACCP score'!$B$3:$B$7,0),MATCH('D-14 Ernst'!S$2,'P-07 HACCP score'!$C$2:$E$2,0))</f>
        <v>0</v>
      </c>
      <c r="BQ331" s="56" t="e">
        <f>INDEX('P-07 HACCP score'!$C$3:$E$7,MATCH(X331,'P-07 HACCP score'!$B$3:$B$7,0),MATCH('D-14 Ernst'!T$2,'P-07 HACCP score'!$C$2:$E$2,0))</f>
        <v>#N/A</v>
      </c>
      <c r="BR331" s="63">
        <f>INDEX('P-07 HACCP score'!$C$3:$E$7,MATCH(Y331,'P-07 HACCP score'!$B$3:$B$7,0),MATCH('D-14 Ernst'!U$2,'P-07 HACCP score'!$C$2:$E$2,0))</f>
        <v>0</v>
      </c>
      <c r="BS331" s="63">
        <f>INDEX('P-07 HACCP score'!$C$3:$E$7,MATCH(Z331,'P-07 HACCP score'!$B$3:$B$7,0),MATCH('D-14 Ernst'!V$2,'P-07 HACCP score'!$C$2:$E$2,0))</f>
        <v>0</v>
      </c>
      <c r="BT331" s="63">
        <f>INDEX('P-07 HACCP score'!$C$3:$E$7,MATCH(AA331,'P-07 HACCP score'!$B$3:$B$7,0),MATCH('D-14 Ernst'!W$2,'P-07 HACCP score'!$C$2:$E$2,0))</f>
        <v>0</v>
      </c>
      <c r="BU331" s="56">
        <f>INDEX('P-07 HACCP score'!$C$3:$E$7,MATCH(AB331,'P-07 HACCP score'!$B$3:$B$7,0),MATCH('D-14 Ernst'!X$2,'P-07 HACCP score'!$C$2:$E$2,0))</f>
        <v>0</v>
      </c>
      <c r="BV331" s="56">
        <f>INDEX('P-07 HACCP score'!$C$3:$E$7,MATCH(AC331,'P-07 HACCP score'!$B$3:$B$7,0),MATCH('D-14 Ernst'!Y$2,'P-07 HACCP score'!$C$2:$E$2,0))</f>
        <v>0</v>
      </c>
      <c r="BW331" s="56">
        <f>INDEX('P-07 HACCP score'!$C$3:$E$7,MATCH(AD331,'P-07 HACCP score'!$B$3:$B$7,0),MATCH('D-14 Ernst'!Z$2,'P-07 HACCP score'!$C$2:$E$2,0))</f>
        <v>0</v>
      </c>
      <c r="BX331" s="56">
        <f>INDEX('P-07 HACCP score'!$C$3:$E$7,MATCH(AE331,'P-07 HACCP score'!$B$3:$B$7,0),MATCH('D-14 Ernst'!AA$2,'P-07 HACCP score'!$C$2:$E$2,0))</f>
        <v>0</v>
      </c>
      <c r="BY331" s="56">
        <f>INDEX('P-07 HACCP score'!$C$3:$E$7,MATCH(AF331,'P-07 HACCP score'!$B$3:$B$7,0),MATCH('D-14 Ernst'!AB$2,'P-07 HACCP score'!$C$2:$E$2,0))</f>
        <v>0</v>
      </c>
      <c r="BZ331" s="56">
        <f>INDEX('P-07 HACCP score'!$C$3:$E$7,MATCH(AG331,'P-07 HACCP score'!$B$3:$B$7,0),MATCH('D-14 Ernst'!AC$2,'P-07 HACCP score'!$C$2:$E$2,0))</f>
        <v>0</v>
      </c>
      <c r="CA331" s="56">
        <f>INDEX('P-07 HACCP score'!$C$3:$E$7,MATCH(AH331,'P-07 HACCP score'!$B$3:$B$7,0),MATCH('D-14 Ernst'!AD$2,'P-07 HACCP score'!$C$2:$E$2,0))</f>
        <v>0</v>
      </c>
      <c r="CB331" s="56">
        <f>INDEX('P-07 HACCP score'!$C$3:$E$7,MATCH(AI331,'P-07 HACCP score'!$B$3:$B$7,0),MATCH('D-14 Ernst'!AE$2,'P-07 HACCP score'!$C$2:$E$2,0))</f>
        <v>0</v>
      </c>
      <c r="CC331" s="56">
        <f>INDEX('P-07 HACCP score'!$C$3:$E$7,MATCH(AJ331,'P-07 HACCP score'!$B$3:$B$7,0),MATCH('D-14 Ernst'!AF$2,'P-07 HACCP score'!$C$2:$E$2,0))</f>
        <v>0</v>
      </c>
      <c r="CD331" s="56">
        <f>INDEX('P-07 HACCP score'!$C$3:$E$7,MATCH(AK331,'P-07 HACCP score'!$B$3:$B$7,0),MATCH('D-14 Ernst'!AG$2,'P-07 HACCP score'!$C$2:$E$2,0))</f>
        <v>0</v>
      </c>
    </row>
    <row r="332" spans="1:82" x14ac:dyDescent="0.3">
      <c r="A332" s="48">
        <v>51530</v>
      </c>
      <c r="B332" s="49" t="s">
        <v>433</v>
      </c>
      <c r="C332" s="45" t="s">
        <v>82</v>
      </c>
      <c r="D332" s="39">
        <v>3</v>
      </c>
      <c r="E332" s="8" t="s">
        <v>83</v>
      </c>
      <c r="F332" s="7"/>
      <c r="G332" s="7"/>
      <c r="H332" s="7" t="str">
        <f>IF(COUNTIF(I332:M332,"H"),"H",
IF(COUNTIF(I332:M332,"M"),"M",
IF(COUNTIF(I332:M332,"L"),"L",
IF(COUNTIF(I332:M332,"B"),"B",""))))</f>
        <v/>
      </c>
      <c r="I332" s="10"/>
      <c r="J332" s="10"/>
      <c r="K332" s="10"/>
      <c r="L332" s="10"/>
      <c r="M332" s="10"/>
      <c r="N332" s="7"/>
      <c r="O332" s="7" t="str">
        <f>IF(COUNTIF(P332:Q332,"H"),"H",
IF(COUNTIF(P332:Q332,"M"),"M",
IF(COUNTIF(P332:Q332,"L"),"L",
IF(COUNTIF(P332:Q332,"B"),"B",""))))</f>
        <v/>
      </c>
      <c r="P332" s="12"/>
      <c r="Q332" s="12"/>
      <c r="R332" s="7"/>
      <c r="S332" s="7"/>
      <c r="T332" s="7"/>
      <c r="U332" s="7"/>
      <c r="V332" s="7"/>
      <c r="W332" s="7"/>
      <c r="X332" s="7" t="str">
        <f>IF(COUNTIF(Y332:AA332,"H"),"H",
IF(COUNTIF(Y332:AA332,"M"),"M",
IF(COUNTIF(Y332:AA332,"L"),"L",
IF(COUNTIF(Y332:AA332,"B"),"B",""))))</f>
        <v/>
      </c>
      <c r="Y332" s="25"/>
      <c r="Z332" s="25"/>
      <c r="AA332" s="25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>
        <f>COUNTIF(AX332:BA332,5)+COUNTIF(BG332:BH332,5)+COUNTIF(BK332:BQ332,5)+COUNTIF(BU332:CD332,5)+COUNTIF(AX332:BA332,9)+COUNTIF(BG332:BH332,9)+COUNTIF(BK332:BQ332,9)+COUNTIF(BU332:CD332,9)</f>
        <v>0</v>
      </c>
      <c r="AM332" s="7">
        <f>COUNTIF(AX332:BA332,15)+COUNTIF(BG332:BH332,15)+COUNTIF(BK332:BQ332,15)+COUNTIF(BU332:CD332,15)+COUNTIF(AX332:BA332,25)+COUNTIF(BG332:BH332,25)+COUNTIF(BK332:BQ332,25)+COUNTIF(BU332:CD332,25)</f>
        <v>0</v>
      </c>
      <c r="AN332" s="7" t="str">
        <f>IF(AM332&gt;=1,"HIGH",IF(AL332&gt;=2,"MEDIUM","LOW"))</f>
        <v>LOW</v>
      </c>
      <c r="AO332" s="7" t="str">
        <f>IF(AND(AM332=1,OR(H332="H",AB332="H"),TEXT(D332,0)&lt;&gt;"4"),"Y","N" )</f>
        <v>N</v>
      </c>
      <c r="AP332" s="7" t="s">
        <v>85</v>
      </c>
      <c r="AQ332" s="7" t="str">
        <f>IF(OR(AP332="Y",AO332="Y"),"MEDIUM",AN332)</f>
        <v>LOW</v>
      </c>
      <c r="AR332" s="57" t="s">
        <v>95</v>
      </c>
      <c r="AS332" s="57" t="s">
        <v>85</v>
      </c>
      <c r="AT332" s="57" t="s">
        <v>95</v>
      </c>
      <c r="AU332" s="57" t="str">
        <f>IF(AND(AR332="H",AS332="S"),"Y",IF(OR(AND(AR332="L",AS332="S",AT332="Y"),AND(AR332="H",AS332="G",AT332="Y")),"Y","N"))</f>
        <v>N</v>
      </c>
      <c r="AW332" s="57" t="str">
        <f>IF(AU332="N",AQ332,IF(AQ332="LOW","MEDIUM","HIGH"))</f>
        <v>LOW</v>
      </c>
      <c r="AX332" s="56">
        <f>INDEX('P-07 HACCP score'!$C$3:$E$7,MATCH(E332,'P-07 HACCP score'!$B$3:$B$7,0),MATCH('D-14 Ernst'!A$2,'P-07 HACCP score'!$C$2:$E$2,0))</f>
        <v>1.5</v>
      </c>
      <c r="AY332" s="56">
        <f>INDEX('P-07 HACCP score'!$C$3:$E$7,MATCH(F332,'P-07 HACCP score'!$B$3:$B$7,0),MATCH('D-14 Ernst'!B$2,'P-07 HACCP score'!$C$2:$E$2,0))</f>
        <v>0</v>
      </c>
      <c r="AZ332" s="56">
        <f>INDEX('P-07 HACCP score'!$C$3:$E$7,MATCH(G332,'P-07 HACCP score'!$B$3:$B$7,0),MATCH('D-14 Ernst'!C$2,'P-07 HACCP score'!$C$2:$E$2,0))</f>
        <v>0</v>
      </c>
      <c r="BA332" s="56" t="e">
        <f>INDEX('P-07 HACCP score'!$C$3:$E$7,MATCH(H332,'P-07 HACCP score'!$B$3:$B$7,0),MATCH('D-14 Ernst'!D$2,'P-07 HACCP score'!$C$2:$E$2,0))</f>
        <v>#N/A</v>
      </c>
      <c r="BB332" s="61">
        <f>INDEX('P-07 HACCP score'!$C$3:$E$7,MATCH(I332,'P-07 HACCP score'!$B$3:$B$7,0),MATCH('D-14 Ernst'!E$2,'P-07 HACCP score'!$C$2:$E$2,0))</f>
        <v>0</v>
      </c>
      <c r="BC332" s="61">
        <f>INDEX('P-07 HACCP score'!$C$3:$E$7,MATCH(J332,'P-07 HACCP score'!$B$3:$B$7,0),MATCH('D-14 Ernst'!F$2,'P-07 HACCP score'!$C$2:$E$2,0))</f>
        <v>0</v>
      </c>
      <c r="BD332" s="61">
        <f>INDEX('P-07 HACCP score'!$C$3:$E$7,MATCH(K332,'P-07 HACCP score'!$B$3:$B$7,0),MATCH('D-14 Ernst'!G$2,'P-07 HACCP score'!$C$2:$E$2,0))</f>
        <v>0</v>
      </c>
      <c r="BE332" s="61">
        <f>INDEX('P-07 HACCP score'!$C$3:$E$7,MATCH(L332,'P-07 HACCP score'!$B$3:$B$7,0),MATCH('D-14 Ernst'!H$2,'P-07 HACCP score'!$C$2:$E$2,0))</f>
        <v>0</v>
      </c>
      <c r="BF332" s="56">
        <f>INDEX('P-07 HACCP score'!$C$3:$E$7,MATCH(M332,'P-07 HACCP score'!$B$3:$B$7,0),MATCH('D-14 Ernst'!I$2,'P-07 HACCP score'!$C$2:$E$2,0))</f>
        <v>0</v>
      </c>
      <c r="BG332" s="56">
        <f>INDEX('P-07 HACCP score'!$C$3:$E$7,MATCH(N332,'P-07 HACCP score'!$B$3:$B$7,0),MATCH('D-14 Ernst'!J$2,'P-07 HACCP score'!$C$2:$E$2,0))</f>
        <v>0</v>
      </c>
      <c r="BH332" s="56" t="e">
        <f>INDEX('P-07 HACCP score'!$C$3:$E$7,MATCH(O332,'P-07 HACCP score'!$B$3:$B$7,0),MATCH('D-14 Ernst'!K$2,'P-07 HACCP score'!$C$2:$E$2,0))</f>
        <v>#N/A</v>
      </c>
      <c r="BI332" s="62">
        <f>INDEX('P-07 HACCP score'!$C$3:$E$7,MATCH(P332,'P-07 HACCP score'!$B$3:$B$7,0),MATCH('D-14 Ernst'!L$2,'P-07 HACCP score'!$C$2:$E$2,0))</f>
        <v>0</v>
      </c>
      <c r="BJ332" s="62">
        <f>INDEX('P-07 HACCP score'!$C$3:$E$7,MATCH(Q332,'P-07 HACCP score'!$B$3:$B$7,0),MATCH('D-14 Ernst'!M$2,'P-07 HACCP score'!$C$2:$E$2,0))</f>
        <v>0</v>
      </c>
      <c r="BK332" s="56">
        <f>INDEX('P-07 HACCP score'!$C$3:$E$7,MATCH(R332,'P-07 HACCP score'!$B$3:$B$7,0),MATCH('D-14 Ernst'!N$2,'P-07 HACCP score'!$C$2:$E$2,0))</f>
        <v>0</v>
      </c>
      <c r="BL332" s="56">
        <f>INDEX('P-07 HACCP score'!$C$3:$E$7,MATCH(S332,'P-07 HACCP score'!$B$3:$B$7,0),MATCH('D-14 Ernst'!O$2,'P-07 HACCP score'!$C$2:$E$2,0))</f>
        <v>0</v>
      </c>
      <c r="BM332" s="56">
        <f>INDEX('P-07 HACCP score'!$C$3:$E$7,MATCH(T332,'P-07 HACCP score'!$B$3:$B$7,0),MATCH('D-14 Ernst'!P$2,'P-07 HACCP score'!$C$2:$E$2,0))</f>
        <v>0</v>
      </c>
      <c r="BN332" s="56">
        <f>INDEX('P-07 HACCP score'!$C$3:$E$7,MATCH(U332,'P-07 HACCP score'!$B$3:$B$7,0),MATCH('D-14 Ernst'!Q$2,'P-07 HACCP score'!$C$2:$E$2,0))</f>
        <v>0</v>
      </c>
      <c r="BO332" s="56">
        <f>INDEX('P-07 HACCP score'!$C$3:$E$7,MATCH(V332,'P-07 HACCP score'!$B$3:$B$7,0),MATCH('D-14 Ernst'!R$2,'P-07 HACCP score'!$C$2:$E$2,0))</f>
        <v>0</v>
      </c>
      <c r="BP332" s="56">
        <f>INDEX('P-07 HACCP score'!$C$3:$E$7,MATCH(W332,'P-07 HACCP score'!$B$3:$B$7,0),MATCH('D-14 Ernst'!S$2,'P-07 HACCP score'!$C$2:$E$2,0))</f>
        <v>0</v>
      </c>
      <c r="BQ332" s="56" t="e">
        <f>INDEX('P-07 HACCP score'!$C$3:$E$7,MATCH(X332,'P-07 HACCP score'!$B$3:$B$7,0),MATCH('D-14 Ernst'!T$2,'P-07 HACCP score'!$C$2:$E$2,0))</f>
        <v>#N/A</v>
      </c>
      <c r="BR332" s="63">
        <f>INDEX('P-07 HACCP score'!$C$3:$E$7,MATCH(Y332,'P-07 HACCP score'!$B$3:$B$7,0),MATCH('D-14 Ernst'!U$2,'P-07 HACCP score'!$C$2:$E$2,0))</f>
        <v>0</v>
      </c>
      <c r="BS332" s="63">
        <f>INDEX('P-07 HACCP score'!$C$3:$E$7,MATCH(Z332,'P-07 HACCP score'!$B$3:$B$7,0),MATCH('D-14 Ernst'!V$2,'P-07 HACCP score'!$C$2:$E$2,0))</f>
        <v>0</v>
      </c>
      <c r="BT332" s="63">
        <f>INDEX('P-07 HACCP score'!$C$3:$E$7,MATCH(AA332,'P-07 HACCP score'!$B$3:$B$7,0),MATCH('D-14 Ernst'!W$2,'P-07 HACCP score'!$C$2:$E$2,0))</f>
        <v>0</v>
      </c>
      <c r="BU332" s="56">
        <f>INDEX('P-07 HACCP score'!$C$3:$E$7,MATCH(AB332,'P-07 HACCP score'!$B$3:$B$7,0),MATCH('D-14 Ernst'!X$2,'P-07 HACCP score'!$C$2:$E$2,0))</f>
        <v>0</v>
      </c>
      <c r="BV332" s="56">
        <f>INDEX('P-07 HACCP score'!$C$3:$E$7,MATCH(AC332,'P-07 HACCP score'!$B$3:$B$7,0),MATCH('D-14 Ernst'!Y$2,'P-07 HACCP score'!$C$2:$E$2,0))</f>
        <v>0</v>
      </c>
      <c r="BW332" s="56">
        <f>INDEX('P-07 HACCP score'!$C$3:$E$7,MATCH(AD332,'P-07 HACCP score'!$B$3:$B$7,0),MATCH('D-14 Ernst'!Z$2,'P-07 HACCP score'!$C$2:$E$2,0))</f>
        <v>0</v>
      </c>
      <c r="BX332" s="56">
        <f>INDEX('P-07 HACCP score'!$C$3:$E$7,MATCH(AE332,'P-07 HACCP score'!$B$3:$B$7,0),MATCH('D-14 Ernst'!AA$2,'P-07 HACCP score'!$C$2:$E$2,0))</f>
        <v>0</v>
      </c>
      <c r="BY332" s="56">
        <f>INDEX('P-07 HACCP score'!$C$3:$E$7,MATCH(AF332,'P-07 HACCP score'!$B$3:$B$7,0),MATCH('D-14 Ernst'!AB$2,'P-07 HACCP score'!$C$2:$E$2,0))</f>
        <v>0</v>
      </c>
      <c r="BZ332" s="56">
        <f>INDEX('P-07 HACCP score'!$C$3:$E$7,MATCH(AG332,'P-07 HACCP score'!$B$3:$B$7,0),MATCH('D-14 Ernst'!AC$2,'P-07 HACCP score'!$C$2:$E$2,0))</f>
        <v>0</v>
      </c>
      <c r="CA332" s="56">
        <f>INDEX('P-07 HACCP score'!$C$3:$E$7,MATCH(AH332,'P-07 HACCP score'!$B$3:$B$7,0),MATCH('D-14 Ernst'!AD$2,'P-07 HACCP score'!$C$2:$E$2,0))</f>
        <v>0</v>
      </c>
      <c r="CB332" s="56">
        <f>INDEX('P-07 HACCP score'!$C$3:$E$7,MATCH(AI332,'P-07 HACCP score'!$B$3:$B$7,0),MATCH('D-14 Ernst'!AE$2,'P-07 HACCP score'!$C$2:$E$2,0))</f>
        <v>0</v>
      </c>
      <c r="CC332" s="56">
        <f>INDEX('P-07 HACCP score'!$C$3:$E$7,MATCH(AJ332,'P-07 HACCP score'!$B$3:$B$7,0),MATCH('D-14 Ernst'!AF$2,'P-07 HACCP score'!$C$2:$E$2,0))</f>
        <v>0</v>
      </c>
      <c r="CD332" s="56">
        <f>INDEX('P-07 HACCP score'!$C$3:$E$7,MATCH(AK332,'P-07 HACCP score'!$B$3:$B$7,0),MATCH('D-14 Ernst'!AG$2,'P-07 HACCP score'!$C$2:$E$2,0))</f>
        <v>0</v>
      </c>
    </row>
    <row r="333" spans="1:82" x14ac:dyDescent="0.3">
      <c r="A333" s="48">
        <v>53130</v>
      </c>
      <c r="B333" s="51" t="s">
        <v>434</v>
      </c>
      <c r="C333" s="45" t="s">
        <v>116</v>
      </c>
      <c r="D333" s="39">
        <v>2</v>
      </c>
      <c r="E333" s="8" t="s">
        <v>84</v>
      </c>
      <c r="F333" s="7"/>
      <c r="G333" s="7"/>
      <c r="H333" s="7" t="str">
        <f>IF(COUNTIF(I333:M333,"H"),"H",
IF(COUNTIF(I333:M333,"M"),"M",
IF(COUNTIF(I333:M333,"L"),"L",
IF(COUNTIF(I333:M333,"B"),"B",""))))</f>
        <v/>
      </c>
      <c r="I333" s="10"/>
      <c r="J333" s="10"/>
      <c r="K333" s="10"/>
      <c r="L333" s="10"/>
      <c r="M333" s="10"/>
      <c r="N333" s="7"/>
      <c r="O333" s="7" t="str">
        <f>IF(COUNTIF(P333:Q333,"H"),"H",
IF(COUNTIF(P333:Q333,"M"),"M",
IF(COUNTIF(P333:Q333,"L"),"L",
IF(COUNTIF(P333:Q333,"B"),"B",""))))</f>
        <v>B</v>
      </c>
      <c r="P333" s="87" t="s">
        <v>83</v>
      </c>
      <c r="Q333" s="12"/>
      <c r="R333" s="7" t="s">
        <v>84</v>
      </c>
      <c r="S333" s="7" t="s">
        <v>84</v>
      </c>
      <c r="T333" s="7" t="s">
        <v>83</v>
      </c>
      <c r="U333" s="7" t="s">
        <v>84</v>
      </c>
      <c r="V333" s="7"/>
      <c r="W333" s="7"/>
      <c r="X333" s="7" t="str">
        <f>IF(COUNTIF(Y333:AA333,"H"),"H",
IF(COUNTIF(Y333:AA333,"M"),"M",
IF(COUNTIF(Y333:AA333,"L"),"L",
IF(COUNTIF(Y333:AA333,"B"),"B",""))))</f>
        <v/>
      </c>
      <c r="Y333" s="25"/>
      <c r="Z333" s="25"/>
      <c r="AA333" s="25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>
        <f>COUNTIF(AX333:BA333,5)+COUNTIF(BG333:BH333,5)+COUNTIF(BK333:BQ333,5)+COUNTIF(BU333:CD333,5)+COUNTIF(AX333:BA333,9)+COUNTIF(BG333:BH333,9)+COUNTIF(BK333:BQ333,9)+COUNTIF(BU333:CD333,9)</f>
        <v>1</v>
      </c>
      <c r="AM333" s="7">
        <f>COUNTIF(AX333:BA333,15)+COUNTIF(BG333:BH333,15)+COUNTIF(BK333:BQ333,15)+COUNTIF(BU333:CD333,15)+COUNTIF(AX333:BA333,25)+COUNTIF(BG333:BH333,25)+COUNTIF(BK333:BQ333,25)+COUNTIF(BU333:CD333,25)</f>
        <v>0</v>
      </c>
      <c r="AN333" s="7" t="str">
        <f>IF(AM333&gt;=1,"HIGH",IF(AL333&gt;=2,"MEDIUM","LOW"))</f>
        <v>LOW</v>
      </c>
      <c r="AO333" s="7" t="str">
        <f>IF(AND(AM333=1,OR(H333="H",AB333="H"),TEXT(D333,0)&lt;&gt;"4"),"Y","N" )</f>
        <v>N</v>
      </c>
      <c r="AP333" s="7" t="s">
        <v>86</v>
      </c>
      <c r="AQ333" s="7" t="str">
        <f>IF(OR(AP333="Y",AO333="Y"),"MEDIUM",AN333)</f>
        <v>MEDIUM</v>
      </c>
      <c r="AR333" s="57" t="s">
        <v>92</v>
      </c>
      <c r="AS333" s="57" t="s">
        <v>85</v>
      </c>
      <c r="AT333" s="57" t="s">
        <v>85</v>
      </c>
      <c r="AU333" s="57" t="str">
        <f>IF(AND(AR333="H",AS333="S"),"Y",IF(OR(AND(AR333="L",AS333="S",AT333="Y"),AND(AR333="H",AS333="G",AT333="Y")),"Y","N"))</f>
        <v>N</v>
      </c>
      <c r="AW333" s="57" t="str">
        <f>IF(AU333="N",AQ333,IF(AQ333="LOW","MEDIUM","HIGH"))</f>
        <v>MEDIUM</v>
      </c>
      <c r="AX333" s="56">
        <f>INDEX('P-07 HACCP score'!$C$3:$E$7,MATCH(E333,'P-07 HACCP score'!$B$3:$B$7,0),MATCH('D-14 Ernst'!A$2,'P-07 HACCP score'!$C$2:$E$2,0))</f>
        <v>3</v>
      </c>
      <c r="AY333" s="56">
        <f>INDEX('P-07 HACCP score'!$C$3:$E$7,MATCH(F333,'P-07 HACCP score'!$B$3:$B$7,0),MATCH('D-14 Ernst'!B$2,'P-07 HACCP score'!$C$2:$E$2,0))</f>
        <v>0</v>
      </c>
      <c r="AZ333" s="56">
        <f>INDEX('P-07 HACCP score'!$C$3:$E$7,MATCH(G333,'P-07 HACCP score'!$B$3:$B$7,0),MATCH('D-14 Ernst'!C$2,'P-07 HACCP score'!$C$2:$E$2,0))</f>
        <v>0</v>
      </c>
      <c r="BA333" s="56" t="e">
        <f>INDEX('P-07 HACCP score'!$C$3:$E$7,MATCH(H333,'P-07 HACCP score'!$B$3:$B$7,0),MATCH('D-14 Ernst'!D$2,'P-07 HACCP score'!$C$2:$E$2,0))</f>
        <v>#N/A</v>
      </c>
      <c r="BB333" s="61">
        <f>INDEX('P-07 HACCP score'!$C$3:$E$7,MATCH(I333,'P-07 HACCP score'!$B$3:$B$7,0),MATCH('D-14 Ernst'!E$2,'P-07 HACCP score'!$C$2:$E$2,0))</f>
        <v>0</v>
      </c>
      <c r="BC333" s="61">
        <f>INDEX('P-07 HACCP score'!$C$3:$E$7,MATCH(J333,'P-07 HACCP score'!$B$3:$B$7,0),MATCH('D-14 Ernst'!F$2,'P-07 HACCP score'!$C$2:$E$2,0))</f>
        <v>0</v>
      </c>
      <c r="BD333" s="61">
        <f>INDEX('P-07 HACCP score'!$C$3:$E$7,MATCH(K333,'P-07 HACCP score'!$B$3:$B$7,0),MATCH('D-14 Ernst'!G$2,'P-07 HACCP score'!$C$2:$E$2,0))</f>
        <v>0</v>
      </c>
      <c r="BE333" s="61">
        <f>INDEX('P-07 HACCP score'!$C$3:$E$7,MATCH(L333,'P-07 HACCP score'!$B$3:$B$7,0),MATCH('D-14 Ernst'!H$2,'P-07 HACCP score'!$C$2:$E$2,0))</f>
        <v>0</v>
      </c>
      <c r="BF333" s="56">
        <f>INDEX('P-07 HACCP score'!$C$3:$E$7,MATCH(M333,'P-07 HACCP score'!$B$3:$B$7,0),MATCH('D-14 Ernst'!I$2,'P-07 HACCP score'!$C$2:$E$2,0))</f>
        <v>0</v>
      </c>
      <c r="BG333" s="56">
        <f>INDEX('P-07 HACCP score'!$C$3:$E$7,MATCH(N333,'P-07 HACCP score'!$B$3:$B$7,0),MATCH('D-14 Ernst'!J$2,'P-07 HACCP score'!$C$2:$E$2,0))</f>
        <v>0</v>
      </c>
      <c r="BH333" s="56">
        <f>INDEX('P-07 HACCP score'!$C$3:$E$7,MATCH(O333,'P-07 HACCP score'!$B$3:$B$7,0),MATCH('D-14 Ernst'!K$2,'P-07 HACCP score'!$C$2:$E$2,0))</f>
        <v>1.5</v>
      </c>
      <c r="BI333" s="62">
        <f>INDEX('P-07 HACCP score'!$C$3:$E$7,MATCH(P333,'P-07 HACCP score'!$B$3:$B$7,0),MATCH('D-14 Ernst'!L$2,'P-07 HACCP score'!$C$2:$E$2,0))</f>
        <v>1.5</v>
      </c>
      <c r="BJ333" s="62">
        <f>INDEX('P-07 HACCP score'!$C$3:$E$7,MATCH(Q333,'P-07 HACCP score'!$B$3:$B$7,0),MATCH('D-14 Ernst'!M$2,'P-07 HACCP score'!$C$2:$E$2,0))</f>
        <v>0</v>
      </c>
      <c r="BK333" s="56">
        <f>INDEX('P-07 HACCP score'!$C$3:$E$7,MATCH(R333,'P-07 HACCP score'!$B$3:$B$7,0),MATCH('D-14 Ernst'!N$2,'P-07 HACCP score'!$C$2:$E$2,0))</f>
        <v>5</v>
      </c>
      <c r="BL333" s="56">
        <f>INDEX('P-07 HACCP score'!$C$3:$E$7,MATCH(S333,'P-07 HACCP score'!$B$3:$B$7,0),MATCH('D-14 Ernst'!O$2,'P-07 HACCP score'!$C$2:$E$2,0))</f>
        <v>1</v>
      </c>
      <c r="BM333" s="56">
        <f>INDEX('P-07 HACCP score'!$C$3:$E$7,MATCH(T333,'P-07 HACCP score'!$B$3:$B$7,0),MATCH('D-14 Ernst'!P$2,'P-07 HACCP score'!$C$2:$E$2,0))</f>
        <v>1.5</v>
      </c>
      <c r="BN333" s="56">
        <f>INDEX('P-07 HACCP score'!$C$3:$E$7,MATCH(U333,'P-07 HACCP score'!$B$3:$B$7,0),MATCH('D-14 Ernst'!Q$2,'P-07 HACCP score'!$C$2:$E$2,0))</f>
        <v>3</v>
      </c>
      <c r="BO333" s="56">
        <f>INDEX('P-07 HACCP score'!$C$3:$E$7,MATCH(V333,'P-07 HACCP score'!$B$3:$B$7,0),MATCH('D-14 Ernst'!R$2,'P-07 HACCP score'!$C$2:$E$2,0))</f>
        <v>0</v>
      </c>
      <c r="BP333" s="56">
        <f>INDEX('P-07 HACCP score'!$C$3:$E$7,MATCH(W333,'P-07 HACCP score'!$B$3:$B$7,0),MATCH('D-14 Ernst'!S$2,'P-07 HACCP score'!$C$2:$E$2,0))</f>
        <v>0</v>
      </c>
      <c r="BQ333" s="56" t="e">
        <f>INDEX('P-07 HACCP score'!$C$3:$E$7,MATCH(X333,'P-07 HACCP score'!$B$3:$B$7,0),MATCH('D-14 Ernst'!T$2,'P-07 HACCP score'!$C$2:$E$2,0))</f>
        <v>#N/A</v>
      </c>
      <c r="BR333" s="63">
        <f>INDEX('P-07 HACCP score'!$C$3:$E$7,MATCH(Y333,'P-07 HACCP score'!$B$3:$B$7,0),MATCH('D-14 Ernst'!U$2,'P-07 HACCP score'!$C$2:$E$2,0))</f>
        <v>0</v>
      </c>
      <c r="BS333" s="63">
        <f>INDEX('P-07 HACCP score'!$C$3:$E$7,MATCH(Z333,'P-07 HACCP score'!$B$3:$B$7,0),MATCH('D-14 Ernst'!V$2,'P-07 HACCP score'!$C$2:$E$2,0))</f>
        <v>0</v>
      </c>
      <c r="BT333" s="63">
        <f>INDEX('P-07 HACCP score'!$C$3:$E$7,MATCH(AA333,'P-07 HACCP score'!$B$3:$B$7,0),MATCH('D-14 Ernst'!W$2,'P-07 HACCP score'!$C$2:$E$2,0))</f>
        <v>0</v>
      </c>
      <c r="BU333" s="56">
        <f>INDEX('P-07 HACCP score'!$C$3:$E$7,MATCH(AB333,'P-07 HACCP score'!$B$3:$B$7,0),MATCH('D-14 Ernst'!X$2,'P-07 HACCP score'!$C$2:$E$2,0))</f>
        <v>0</v>
      </c>
      <c r="BV333" s="56">
        <f>INDEX('P-07 HACCP score'!$C$3:$E$7,MATCH(AC333,'P-07 HACCP score'!$B$3:$B$7,0),MATCH('D-14 Ernst'!Y$2,'P-07 HACCP score'!$C$2:$E$2,0))</f>
        <v>0</v>
      </c>
      <c r="BW333" s="56">
        <f>INDEX('P-07 HACCP score'!$C$3:$E$7,MATCH(AD333,'P-07 HACCP score'!$B$3:$B$7,0),MATCH('D-14 Ernst'!Z$2,'P-07 HACCP score'!$C$2:$E$2,0))</f>
        <v>0</v>
      </c>
      <c r="BX333" s="56">
        <f>INDEX('P-07 HACCP score'!$C$3:$E$7,MATCH(AE333,'P-07 HACCP score'!$B$3:$B$7,0),MATCH('D-14 Ernst'!AA$2,'P-07 HACCP score'!$C$2:$E$2,0))</f>
        <v>0</v>
      </c>
      <c r="BY333" s="56">
        <f>INDEX('P-07 HACCP score'!$C$3:$E$7,MATCH(AF333,'P-07 HACCP score'!$B$3:$B$7,0),MATCH('D-14 Ernst'!AB$2,'P-07 HACCP score'!$C$2:$E$2,0))</f>
        <v>0</v>
      </c>
      <c r="BZ333" s="56">
        <f>INDEX('P-07 HACCP score'!$C$3:$E$7,MATCH(AG333,'P-07 HACCP score'!$B$3:$B$7,0),MATCH('D-14 Ernst'!AC$2,'P-07 HACCP score'!$C$2:$E$2,0))</f>
        <v>0</v>
      </c>
      <c r="CA333" s="56">
        <f>INDEX('P-07 HACCP score'!$C$3:$E$7,MATCH(AH333,'P-07 HACCP score'!$B$3:$B$7,0),MATCH('D-14 Ernst'!AD$2,'P-07 HACCP score'!$C$2:$E$2,0))</f>
        <v>0</v>
      </c>
      <c r="CB333" s="56">
        <f>INDEX('P-07 HACCP score'!$C$3:$E$7,MATCH(AI333,'P-07 HACCP score'!$B$3:$B$7,0),MATCH('D-14 Ernst'!AE$2,'P-07 HACCP score'!$C$2:$E$2,0))</f>
        <v>0</v>
      </c>
      <c r="CC333" s="56">
        <f>INDEX('P-07 HACCP score'!$C$3:$E$7,MATCH(AJ333,'P-07 HACCP score'!$B$3:$B$7,0),MATCH('D-14 Ernst'!AF$2,'P-07 HACCP score'!$C$2:$E$2,0))</f>
        <v>0</v>
      </c>
      <c r="CD333" s="56">
        <f>INDEX('P-07 HACCP score'!$C$3:$E$7,MATCH(AK333,'P-07 HACCP score'!$B$3:$B$7,0),MATCH('D-14 Ernst'!AG$2,'P-07 HACCP score'!$C$2:$E$2,0))</f>
        <v>0</v>
      </c>
    </row>
    <row r="334" spans="1:82" x14ac:dyDescent="0.3">
      <c r="A334" s="48">
        <v>53210</v>
      </c>
      <c r="B334" s="51" t="s">
        <v>435</v>
      </c>
      <c r="C334" s="45" t="s">
        <v>116</v>
      </c>
      <c r="D334" s="39">
        <v>2</v>
      </c>
      <c r="E334" s="88" t="s">
        <v>83</v>
      </c>
      <c r="F334" s="7"/>
      <c r="G334" s="7"/>
      <c r="H334" s="7" t="str">
        <f>IF(COUNTIF(I334:M334,"H"),"H",
IF(COUNTIF(I334:M334,"M"),"M",
IF(COUNTIF(I334:M334,"L"),"L",
IF(COUNTIF(I334:M334,"B"),"B",""))))</f>
        <v/>
      </c>
      <c r="I334" s="10"/>
      <c r="J334" s="10"/>
      <c r="K334" s="10"/>
      <c r="L334" s="10"/>
      <c r="M334" s="10"/>
      <c r="N334" s="7"/>
      <c r="O334" s="7" t="str">
        <f>IF(COUNTIF(P334:Q334,"H"),"H",
IF(COUNTIF(P334:Q334,"M"),"M",
IF(COUNTIF(P334:Q334,"L"),"L",
IF(COUNTIF(P334:Q334,"B"),"B",""))))</f>
        <v>B</v>
      </c>
      <c r="P334" s="87" t="s">
        <v>83</v>
      </c>
      <c r="Q334" s="12"/>
      <c r="R334" s="7"/>
      <c r="S334" s="7"/>
      <c r="T334" s="7"/>
      <c r="U334" s="7"/>
      <c r="V334" s="7"/>
      <c r="W334" s="7"/>
      <c r="X334" s="7" t="str">
        <f>IF(COUNTIF(Y334:AA334,"H"),"H",
IF(COUNTIF(Y334:AA334,"M"),"M",
IF(COUNTIF(Y334:AA334,"L"),"L",
IF(COUNTIF(Y334:AA334,"B"),"B",""))))</f>
        <v/>
      </c>
      <c r="Y334" s="25"/>
      <c r="Z334" s="25"/>
      <c r="AA334" s="25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>
        <f>COUNTIF(AX334:BA334,5)+COUNTIF(BG334:BH334,5)+COUNTIF(BK334:BQ334,5)+COUNTIF(BU334:CD334,5)+COUNTIF(AX334:BA334,9)+COUNTIF(BG334:BH334,9)+COUNTIF(BK334:BQ334,9)+COUNTIF(BU334:CD334,9)</f>
        <v>0</v>
      </c>
      <c r="AM334" s="7">
        <f>COUNTIF(AX334:BA334,15)+COUNTIF(BG334:BH334,15)+COUNTIF(BK334:BQ334,15)+COUNTIF(BU334:CD334,15)+COUNTIF(AX334:BA334,25)+COUNTIF(BG334:BH334,25)+COUNTIF(BK334:BQ334,25)+COUNTIF(BU334:CD334,25)</f>
        <v>0</v>
      </c>
      <c r="AN334" s="7" t="str">
        <f>IF(AM334&gt;=1,"HIGH",IF(AL334&gt;=2,"MEDIUM","LOW"))</f>
        <v>LOW</v>
      </c>
      <c r="AO334" s="7" t="str">
        <f>IF(AND(AM334=1,OR(H334="H",AB334="H"),TEXT(D334,0)&lt;&gt;"4"),"Y","N" )</f>
        <v>N</v>
      </c>
      <c r="AP334" s="7" t="s">
        <v>85</v>
      </c>
      <c r="AQ334" s="7" t="str">
        <f>IF(OR(AP334="Y",AO334="Y"),"MEDIUM",AN334)</f>
        <v>LOW</v>
      </c>
      <c r="AR334" s="57" t="s">
        <v>84</v>
      </c>
      <c r="AS334" s="57" t="s">
        <v>86</v>
      </c>
      <c r="AT334" s="57" t="s">
        <v>85</v>
      </c>
      <c r="AU334" s="57" t="str">
        <f>IF(AND(AR334="H",AS334="S"),"Y",IF(OR(AND(AR334="L",AS334="S",AT334="Y"),AND(AR334="H",AS334="G",AT334="Y")),"Y","N"))</f>
        <v>N</v>
      </c>
      <c r="AW334" s="57" t="str">
        <f>IF(AU334="N",AQ334,IF(AQ334="LOW","MEDIUM","HIGH"))</f>
        <v>LOW</v>
      </c>
      <c r="AX334" s="56">
        <f>INDEX('P-07 HACCP score'!$C$3:$E$7,MATCH(E334,'P-07 HACCP score'!$B$3:$B$7,0),MATCH('D-14 Ernst'!A$2,'P-07 HACCP score'!$C$2:$E$2,0))</f>
        <v>1.5</v>
      </c>
      <c r="AY334" s="56">
        <f>INDEX('P-07 HACCP score'!$C$3:$E$7,MATCH(F334,'P-07 HACCP score'!$B$3:$B$7,0),MATCH('D-14 Ernst'!B$2,'P-07 HACCP score'!$C$2:$E$2,0))</f>
        <v>0</v>
      </c>
      <c r="AZ334" s="56">
        <f>INDEX('P-07 HACCP score'!$C$3:$E$7,MATCH(G334,'P-07 HACCP score'!$B$3:$B$7,0),MATCH('D-14 Ernst'!C$2,'P-07 HACCP score'!$C$2:$E$2,0))</f>
        <v>0</v>
      </c>
      <c r="BA334" s="56" t="e">
        <f>INDEX('P-07 HACCP score'!$C$3:$E$7,MATCH(H334,'P-07 HACCP score'!$B$3:$B$7,0),MATCH('D-14 Ernst'!D$2,'P-07 HACCP score'!$C$2:$E$2,0))</f>
        <v>#N/A</v>
      </c>
      <c r="BB334" s="61">
        <f>INDEX('P-07 HACCP score'!$C$3:$E$7,MATCH(I334,'P-07 HACCP score'!$B$3:$B$7,0),MATCH('D-14 Ernst'!E$2,'P-07 HACCP score'!$C$2:$E$2,0))</f>
        <v>0</v>
      </c>
      <c r="BC334" s="61">
        <f>INDEX('P-07 HACCP score'!$C$3:$E$7,MATCH(J334,'P-07 HACCP score'!$B$3:$B$7,0),MATCH('D-14 Ernst'!F$2,'P-07 HACCP score'!$C$2:$E$2,0))</f>
        <v>0</v>
      </c>
      <c r="BD334" s="61">
        <f>INDEX('P-07 HACCP score'!$C$3:$E$7,MATCH(K334,'P-07 HACCP score'!$B$3:$B$7,0),MATCH('D-14 Ernst'!G$2,'P-07 HACCP score'!$C$2:$E$2,0))</f>
        <v>0</v>
      </c>
      <c r="BE334" s="61">
        <f>INDEX('P-07 HACCP score'!$C$3:$E$7,MATCH(L334,'P-07 HACCP score'!$B$3:$B$7,0),MATCH('D-14 Ernst'!H$2,'P-07 HACCP score'!$C$2:$E$2,0))</f>
        <v>0</v>
      </c>
      <c r="BF334" s="56">
        <f>INDEX('P-07 HACCP score'!$C$3:$E$7,MATCH(M334,'P-07 HACCP score'!$B$3:$B$7,0),MATCH('D-14 Ernst'!I$2,'P-07 HACCP score'!$C$2:$E$2,0))</f>
        <v>0</v>
      </c>
      <c r="BG334" s="56">
        <f>INDEX('P-07 HACCP score'!$C$3:$E$7,MATCH(N334,'P-07 HACCP score'!$B$3:$B$7,0),MATCH('D-14 Ernst'!J$2,'P-07 HACCP score'!$C$2:$E$2,0))</f>
        <v>0</v>
      </c>
      <c r="BH334" s="56">
        <f>INDEX('P-07 HACCP score'!$C$3:$E$7,MATCH(O334,'P-07 HACCP score'!$B$3:$B$7,0),MATCH('D-14 Ernst'!K$2,'P-07 HACCP score'!$C$2:$E$2,0))</f>
        <v>1.5</v>
      </c>
      <c r="BI334" s="62">
        <f>INDEX('P-07 HACCP score'!$C$3:$E$7,MATCH(P334,'P-07 HACCP score'!$B$3:$B$7,0),MATCH('D-14 Ernst'!L$2,'P-07 HACCP score'!$C$2:$E$2,0))</f>
        <v>1.5</v>
      </c>
      <c r="BJ334" s="62">
        <f>INDEX('P-07 HACCP score'!$C$3:$E$7,MATCH(Q334,'P-07 HACCP score'!$B$3:$B$7,0),MATCH('D-14 Ernst'!M$2,'P-07 HACCP score'!$C$2:$E$2,0))</f>
        <v>0</v>
      </c>
      <c r="BK334" s="56">
        <f>INDEX('P-07 HACCP score'!$C$3:$E$7,MATCH(R334,'P-07 HACCP score'!$B$3:$B$7,0),MATCH('D-14 Ernst'!N$2,'P-07 HACCP score'!$C$2:$E$2,0))</f>
        <v>0</v>
      </c>
      <c r="BL334" s="56">
        <f>INDEX('P-07 HACCP score'!$C$3:$E$7,MATCH(S334,'P-07 HACCP score'!$B$3:$B$7,0),MATCH('D-14 Ernst'!O$2,'P-07 HACCP score'!$C$2:$E$2,0))</f>
        <v>0</v>
      </c>
      <c r="BM334" s="56">
        <f>INDEX('P-07 HACCP score'!$C$3:$E$7,MATCH(T334,'P-07 HACCP score'!$B$3:$B$7,0),MATCH('D-14 Ernst'!P$2,'P-07 HACCP score'!$C$2:$E$2,0))</f>
        <v>0</v>
      </c>
      <c r="BN334" s="56">
        <f>INDEX('P-07 HACCP score'!$C$3:$E$7,MATCH(U334,'P-07 HACCP score'!$B$3:$B$7,0),MATCH('D-14 Ernst'!Q$2,'P-07 HACCP score'!$C$2:$E$2,0))</f>
        <v>0</v>
      </c>
      <c r="BO334" s="56">
        <f>INDEX('P-07 HACCP score'!$C$3:$E$7,MATCH(V334,'P-07 HACCP score'!$B$3:$B$7,0),MATCH('D-14 Ernst'!R$2,'P-07 HACCP score'!$C$2:$E$2,0))</f>
        <v>0</v>
      </c>
      <c r="BP334" s="56">
        <f>INDEX('P-07 HACCP score'!$C$3:$E$7,MATCH(W334,'P-07 HACCP score'!$B$3:$B$7,0),MATCH('D-14 Ernst'!S$2,'P-07 HACCP score'!$C$2:$E$2,0))</f>
        <v>0</v>
      </c>
      <c r="BQ334" s="56" t="e">
        <f>INDEX('P-07 HACCP score'!$C$3:$E$7,MATCH(X334,'P-07 HACCP score'!$B$3:$B$7,0),MATCH('D-14 Ernst'!T$2,'P-07 HACCP score'!$C$2:$E$2,0))</f>
        <v>#N/A</v>
      </c>
      <c r="BR334" s="63">
        <f>INDEX('P-07 HACCP score'!$C$3:$E$7,MATCH(Y334,'P-07 HACCP score'!$B$3:$B$7,0),MATCH('D-14 Ernst'!U$2,'P-07 HACCP score'!$C$2:$E$2,0))</f>
        <v>0</v>
      </c>
      <c r="BS334" s="63">
        <f>INDEX('P-07 HACCP score'!$C$3:$E$7,MATCH(Z334,'P-07 HACCP score'!$B$3:$B$7,0),MATCH('D-14 Ernst'!V$2,'P-07 HACCP score'!$C$2:$E$2,0))</f>
        <v>0</v>
      </c>
      <c r="BT334" s="63">
        <f>INDEX('P-07 HACCP score'!$C$3:$E$7,MATCH(AA334,'P-07 HACCP score'!$B$3:$B$7,0),MATCH('D-14 Ernst'!W$2,'P-07 HACCP score'!$C$2:$E$2,0))</f>
        <v>0</v>
      </c>
      <c r="BU334" s="56">
        <f>INDEX('P-07 HACCP score'!$C$3:$E$7,MATCH(AB334,'P-07 HACCP score'!$B$3:$B$7,0),MATCH('D-14 Ernst'!X$2,'P-07 HACCP score'!$C$2:$E$2,0))</f>
        <v>0</v>
      </c>
      <c r="BV334" s="56">
        <f>INDEX('P-07 HACCP score'!$C$3:$E$7,MATCH(AC334,'P-07 HACCP score'!$B$3:$B$7,0),MATCH('D-14 Ernst'!Y$2,'P-07 HACCP score'!$C$2:$E$2,0))</f>
        <v>0</v>
      </c>
      <c r="BW334" s="56">
        <f>INDEX('P-07 HACCP score'!$C$3:$E$7,MATCH(AD334,'P-07 HACCP score'!$B$3:$B$7,0),MATCH('D-14 Ernst'!Z$2,'P-07 HACCP score'!$C$2:$E$2,0))</f>
        <v>0</v>
      </c>
      <c r="BX334" s="56">
        <f>INDEX('P-07 HACCP score'!$C$3:$E$7,MATCH(AE334,'P-07 HACCP score'!$B$3:$B$7,0),MATCH('D-14 Ernst'!AA$2,'P-07 HACCP score'!$C$2:$E$2,0))</f>
        <v>0</v>
      </c>
      <c r="BY334" s="56">
        <f>INDEX('P-07 HACCP score'!$C$3:$E$7,MATCH(AF334,'P-07 HACCP score'!$B$3:$B$7,0),MATCH('D-14 Ernst'!AB$2,'P-07 HACCP score'!$C$2:$E$2,0))</f>
        <v>0</v>
      </c>
      <c r="BZ334" s="56">
        <f>INDEX('P-07 HACCP score'!$C$3:$E$7,MATCH(AG334,'P-07 HACCP score'!$B$3:$B$7,0),MATCH('D-14 Ernst'!AC$2,'P-07 HACCP score'!$C$2:$E$2,0))</f>
        <v>0</v>
      </c>
      <c r="CA334" s="56">
        <f>INDEX('P-07 HACCP score'!$C$3:$E$7,MATCH(AH334,'P-07 HACCP score'!$B$3:$B$7,0),MATCH('D-14 Ernst'!AD$2,'P-07 HACCP score'!$C$2:$E$2,0))</f>
        <v>0</v>
      </c>
      <c r="CB334" s="56">
        <f>INDEX('P-07 HACCP score'!$C$3:$E$7,MATCH(AI334,'P-07 HACCP score'!$B$3:$B$7,0),MATCH('D-14 Ernst'!AE$2,'P-07 HACCP score'!$C$2:$E$2,0))</f>
        <v>0</v>
      </c>
      <c r="CC334" s="56">
        <f>INDEX('P-07 HACCP score'!$C$3:$E$7,MATCH(AJ334,'P-07 HACCP score'!$B$3:$B$7,0),MATCH('D-14 Ernst'!AF$2,'P-07 HACCP score'!$C$2:$E$2,0))</f>
        <v>0</v>
      </c>
      <c r="CD334" s="56">
        <f>INDEX('P-07 HACCP score'!$C$3:$E$7,MATCH(AK334,'P-07 HACCP score'!$B$3:$B$7,0),MATCH('D-14 Ernst'!AG$2,'P-07 HACCP score'!$C$2:$E$2,0))</f>
        <v>0</v>
      </c>
    </row>
    <row r="335" spans="1:82" x14ac:dyDescent="0.3">
      <c r="A335" s="48">
        <v>53180</v>
      </c>
      <c r="B335" s="51" t="s">
        <v>436</v>
      </c>
      <c r="C335" s="45" t="s">
        <v>116</v>
      </c>
      <c r="D335" s="39">
        <v>2</v>
      </c>
      <c r="E335" s="8" t="s">
        <v>84</v>
      </c>
      <c r="F335" s="7"/>
      <c r="G335" s="7"/>
      <c r="H335" s="7" t="str">
        <f>IF(COUNTIF(I335:M335,"H"),"H",
IF(COUNTIF(I335:M335,"M"),"M",
IF(COUNTIF(I335:M335,"L"),"L",
IF(COUNTIF(I335:M335,"B"),"B",""))))</f>
        <v/>
      </c>
      <c r="I335" s="10"/>
      <c r="J335" s="10"/>
      <c r="K335" s="10"/>
      <c r="L335" s="10"/>
      <c r="M335" s="10"/>
      <c r="N335" s="7"/>
      <c r="O335" s="7" t="str">
        <f>IF(COUNTIF(P335:Q335,"H"),"H",
IF(COUNTIF(P335:Q335,"M"),"M",
IF(COUNTIF(P335:Q335,"L"),"L",
IF(COUNTIF(P335:Q335,"B"),"B",""))))</f>
        <v>B</v>
      </c>
      <c r="P335" s="87" t="s">
        <v>83</v>
      </c>
      <c r="Q335" s="12"/>
      <c r="R335" s="7" t="s">
        <v>92</v>
      </c>
      <c r="S335" s="7" t="s">
        <v>92</v>
      </c>
      <c r="T335" s="7" t="s">
        <v>102</v>
      </c>
      <c r="U335" s="7" t="s">
        <v>84</v>
      </c>
      <c r="V335" s="7"/>
      <c r="W335" s="7"/>
      <c r="X335" s="7" t="str">
        <f>IF(COUNTIF(Y335:AA335,"H"),"H",
IF(COUNTIF(Y335:AA335,"M"),"M",
IF(COUNTIF(Y335:AA335,"L"),"L",
IF(COUNTIF(Y335:AA335,"B"),"B",""))))</f>
        <v/>
      </c>
      <c r="Y335" s="25"/>
      <c r="Z335" s="25"/>
      <c r="AA335" s="25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>
        <f>COUNTIF(AX335:BA335,5)+COUNTIF(BG335:BH335,5)+COUNTIF(BK335:BQ335,5)+COUNTIF(BU335:CD335,5)+COUNTIF(AX335:BA335,9)+COUNTIF(BG335:BH335,9)+COUNTIF(BK335:BQ335,9)+COUNTIF(BU335:CD335,9)</f>
        <v>2</v>
      </c>
      <c r="AM335" s="7">
        <f>COUNTIF(AX335:BA335,15)+COUNTIF(BG335:BH335,15)+COUNTIF(BK335:BQ335,15)+COUNTIF(BU335:CD335,15)+COUNTIF(AX335:BA335,25)+COUNTIF(BG335:BH335,25)+COUNTIF(BK335:BQ335,25)+COUNTIF(BU335:CD335,25)</f>
        <v>1</v>
      </c>
      <c r="AN335" s="7" t="str">
        <f>IF(AM335&gt;=1,"HIGH",IF(AL335&gt;=2,"MEDIUM","LOW"))</f>
        <v>HIGH</v>
      </c>
      <c r="AO335" s="7" t="str">
        <f>IF(AND(AM335=1,OR(H335="H",AB335="H"),TEXT(D335,0)&lt;&gt;"4"),"Y","N" )</f>
        <v>N</v>
      </c>
      <c r="AP335" s="7" t="s">
        <v>85</v>
      </c>
      <c r="AQ335" s="7" t="str">
        <f>IF(OR(AP335="Y",AO335="Y"),"MEDIUM",AN335)</f>
        <v>HIGH</v>
      </c>
      <c r="AR335" s="57" t="s">
        <v>84</v>
      </c>
      <c r="AS335" s="57" t="s">
        <v>86</v>
      </c>
      <c r="AT335" s="57" t="s">
        <v>85</v>
      </c>
      <c r="AU335" s="57" t="str">
        <f>IF(AND(AR335="H",AS335="S"),"Y",IF(OR(AND(AR335="L",AS335="S",AT335="Y"),AND(AR335="H",AS335="G",AT335="Y")),"Y","N"))</f>
        <v>N</v>
      </c>
      <c r="AW335" s="57" t="str">
        <f>IF(AU335="N",AQ335,IF(AQ335="LOW","MEDIUM","HIGH"))</f>
        <v>HIGH</v>
      </c>
      <c r="AX335" s="56">
        <f>INDEX('P-07 HACCP score'!$C$3:$E$7,MATCH(E335,'P-07 HACCP score'!$B$3:$B$7,0),MATCH('D-14 Ernst'!A$2,'P-07 HACCP score'!$C$2:$E$2,0))</f>
        <v>3</v>
      </c>
      <c r="AY335" s="56">
        <f>INDEX('P-07 HACCP score'!$C$3:$E$7,MATCH(F335,'P-07 HACCP score'!$B$3:$B$7,0),MATCH('D-14 Ernst'!B$2,'P-07 HACCP score'!$C$2:$E$2,0))</f>
        <v>0</v>
      </c>
      <c r="AZ335" s="56">
        <f>INDEX('P-07 HACCP score'!$C$3:$E$7,MATCH(G335,'P-07 HACCP score'!$B$3:$B$7,0),MATCH('D-14 Ernst'!C$2,'P-07 HACCP score'!$C$2:$E$2,0))</f>
        <v>0</v>
      </c>
      <c r="BA335" s="56" t="e">
        <f>INDEX('P-07 HACCP score'!$C$3:$E$7,MATCH(H335,'P-07 HACCP score'!$B$3:$B$7,0),MATCH('D-14 Ernst'!D$2,'P-07 HACCP score'!$C$2:$E$2,0))</f>
        <v>#N/A</v>
      </c>
      <c r="BB335" s="61">
        <f>INDEX('P-07 HACCP score'!$C$3:$E$7,MATCH(I335,'P-07 HACCP score'!$B$3:$B$7,0),MATCH('D-14 Ernst'!E$2,'P-07 HACCP score'!$C$2:$E$2,0))</f>
        <v>0</v>
      </c>
      <c r="BC335" s="61">
        <f>INDEX('P-07 HACCP score'!$C$3:$E$7,MATCH(J335,'P-07 HACCP score'!$B$3:$B$7,0),MATCH('D-14 Ernst'!F$2,'P-07 HACCP score'!$C$2:$E$2,0))</f>
        <v>0</v>
      </c>
      <c r="BD335" s="61">
        <f>INDEX('P-07 HACCP score'!$C$3:$E$7,MATCH(K335,'P-07 HACCP score'!$B$3:$B$7,0),MATCH('D-14 Ernst'!G$2,'P-07 HACCP score'!$C$2:$E$2,0))</f>
        <v>0</v>
      </c>
      <c r="BE335" s="61">
        <f>INDEX('P-07 HACCP score'!$C$3:$E$7,MATCH(L335,'P-07 HACCP score'!$B$3:$B$7,0),MATCH('D-14 Ernst'!H$2,'P-07 HACCP score'!$C$2:$E$2,0))</f>
        <v>0</v>
      </c>
      <c r="BF335" s="56">
        <f>INDEX('P-07 HACCP score'!$C$3:$E$7,MATCH(M335,'P-07 HACCP score'!$B$3:$B$7,0),MATCH('D-14 Ernst'!I$2,'P-07 HACCP score'!$C$2:$E$2,0))</f>
        <v>0</v>
      </c>
      <c r="BG335" s="56">
        <f>INDEX('P-07 HACCP score'!$C$3:$E$7,MATCH(N335,'P-07 HACCP score'!$B$3:$B$7,0),MATCH('D-14 Ernst'!J$2,'P-07 HACCP score'!$C$2:$E$2,0))</f>
        <v>0</v>
      </c>
      <c r="BH335" s="56">
        <f>INDEX('P-07 HACCP score'!$C$3:$E$7,MATCH(O335,'P-07 HACCP score'!$B$3:$B$7,0),MATCH('D-14 Ernst'!K$2,'P-07 HACCP score'!$C$2:$E$2,0))</f>
        <v>1.5</v>
      </c>
      <c r="BI335" s="62">
        <f>INDEX('P-07 HACCP score'!$C$3:$E$7,MATCH(P335,'P-07 HACCP score'!$B$3:$B$7,0),MATCH('D-14 Ernst'!L$2,'P-07 HACCP score'!$C$2:$E$2,0))</f>
        <v>1.5</v>
      </c>
      <c r="BJ335" s="62">
        <f>INDEX('P-07 HACCP score'!$C$3:$E$7,MATCH(Q335,'P-07 HACCP score'!$B$3:$B$7,0),MATCH('D-14 Ernst'!M$2,'P-07 HACCP score'!$C$2:$E$2,0))</f>
        <v>0</v>
      </c>
      <c r="BK335" s="56">
        <f>INDEX('P-07 HACCP score'!$C$3:$E$7,MATCH(R335,'P-07 HACCP score'!$B$3:$B$7,0),MATCH('D-14 Ernst'!N$2,'P-07 HACCP score'!$C$2:$E$2,0))</f>
        <v>25</v>
      </c>
      <c r="BL335" s="56">
        <f>INDEX('P-07 HACCP score'!$C$3:$E$7,MATCH(S335,'P-07 HACCP score'!$B$3:$B$7,0),MATCH('D-14 Ernst'!O$2,'P-07 HACCP score'!$C$2:$E$2,0))</f>
        <v>5</v>
      </c>
      <c r="BM335" s="56">
        <f>INDEX('P-07 HACCP score'!$C$3:$E$7,MATCH(T335,'P-07 HACCP score'!$B$3:$B$7,0),MATCH('D-14 Ernst'!P$2,'P-07 HACCP score'!$C$2:$E$2,0))</f>
        <v>9</v>
      </c>
      <c r="BN335" s="56">
        <f>INDEX('P-07 HACCP score'!$C$3:$E$7,MATCH(U335,'P-07 HACCP score'!$B$3:$B$7,0),MATCH('D-14 Ernst'!Q$2,'P-07 HACCP score'!$C$2:$E$2,0))</f>
        <v>3</v>
      </c>
      <c r="BO335" s="56">
        <f>INDEX('P-07 HACCP score'!$C$3:$E$7,MATCH(V335,'P-07 HACCP score'!$B$3:$B$7,0),MATCH('D-14 Ernst'!R$2,'P-07 HACCP score'!$C$2:$E$2,0))</f>
        <v>0</v>
      </c>
      <c r="BP335" s="56">
        <f>INDEX('P-07 HACCP score'!$C$3:$E$7,MATCH(W335,'P-07 HACCP score'!$B$3:$B$7,0),MATCH('D-14 Ernst'!S$2,'P-07 HACCP score'!$C$2:$E$2,0))</f>
        <v>0</v>
      </c>
      <c r="BQ335" s="56" t="e">
        <f>INDEX('P-07 HACCP score'!$C$3:$E$7,MATCH(X335,'P-07 HACCP score'!$B$3:$B$7,0),MATCH('D-14 Ernst'!T$2,'P-07 HACCP score'!$C$2:$E$2,0))</f>
        <v>#N/A</v>
      </c>
      <c r="BR335" s="63">
        <f>INDEX('P-07 HACCP score'!$C$3:$E$7,MATCH(Y335,'P-07 HACCP score'!$B$3:$B$7,0),MATCH('D-14 Ernst'!U$2,'P-07 HACCP score'!$C$2:$E$2,0))</f>
        <v>0</v>
      </c>
      <c r="BS335" s="63">
        <f>INDEX('P-07 HACCP score'!$C$3:$E$7,MATCH(Z335,'P-07 HACCP score'!$B$3:$B$7,0),MATCH('D-14 Ernst'!V$2,'P-07 HACCP score'!$C$2:$E$2,0))</f>
        <v>0</v>
      </c>
      <c r="BT335" s="63">
        <f>INDEX('P-07 HACCP score'!$C$3:$E$7,MATCH(AA335,'P-07 HACCP score'!$B$3:$B$7,0),MATCH('D-14 Ernst'!W$2,'P-07 HACCP score'!$C$2:$E$2,0))</f>
        <v>0</v>
      </c>
      <c r="BU335" s="56">
        <f>INDEX('P-07 HACCP score'!$C$3:$E$7,MATCH(AB335,'P-07 HACCP score'!$B$3:$B$7,0),MATCH('D-14 Ernst'!X$2,'P-07 HACCP score'!$C$2:$E$2,0))</f>
        <v>0</v>
      </c>
      <c r="BV335" s="56">
        <f>INDEX('P-07 HACCP score'!$C$3:$E$7,MATCH(AC335,'P-07 HACCP score'!$B$3:$B$7,0),MATCH('D-14 Ernst'!Y$2,'P-07 HACCP score'!$C$2:$E$2,0))</f>
        <v>0</v>
      </c>
      <c r="BW335" s="56">
        <f>INDEX('P-07 HACCP score'!$C$3:$E$7,MATCH(AD335,'P-07 HACCP score'!$B$3:$B$7,0),MATCH('D-14 Ernst'!Z$2,'P-07 HACCP score'!$C$2:$E$2,0))</f>
        <v>0</v>
      </c>
      <c r="BX335" s="56">
        <f>INDEX('P-07 HACCP score'!$C$3:$E$7,MATCH(AE335,'P-07 HACCP score'!$B$3:$B$7,0),MATCH('D-14 Ernst'!AA$2,'P-07 HACCP score'!$C$2:$E$2,0))</f>
        <v>0</v>
      </c>
      <c r="BY335" s="56">
        <f>INDEX('P-07 HACCP score'!$C$3:$E$7,MATCH(AF335,'P-07 HACCP score'!$B$3:$B$7,0),MATCH('D-14 Ernst'!AB$2,'P-07 HACCP score'!$C$2:$E$2,0))</f>
        <v>0</v>
      </c>
      <c r="BZ335" s="56">
        <f>INDEX('P-07 HACCP score'!$C$3:$E$7,MATCH(AG335,'P-07 HACCP score'!$B$3:$B$7,0),MATCH('D-14 Ernst'!AC$2,'P-07 HACCP score'!$C$2:$E$2,0))</f>
        <v>0</v>
      </c>
      <c r="CA335" s="56">
        <f>INDEX('P-07 HACCP score'!$C$3:$E$7,MATCH(AH335,'P-07 HACCP score'!$B$3:$B$7,0),MATCH('D-14 Ernst'!AD$2,'P-07 HACCP score'!$C$2:$E$2,0))</f>
        <v>0</v>
      </c>
      <c r="CB335" s="56">
        <f>INDEX('P-07 HACCP score'!$C$3:$E$7,MATCH(AI335,'P-07 HACCP score'!$B$3:$B$7,0),MATCH('D-14 Ernst'!AE$2,'P-07 HACCP score'!$C$2:$E$2,0))</f>
        <v>0</v>
      </c>
      <c r="CC335" s="56">
        <f>INDEX('P-07 HACCP score'!$C$3:$E$7,MATCH(AJ335,'P-07 HACCP score'!$B$3:$B$7,0),MATCH('D-14 Ernst'!AF$2,'P-07 HACCP score'!$C$2:$E$2,0))</f>
        <v>0</v>
      </c>
      <c r="CD335" s="56">
        <f>INDEX('P-07 HACCP score'!$C$3:$E$7,MATCH(AK335,'P-07 HACCP score'!$B$3:$B$7,0),MATCH('D-14 Ernst'!AG$2,'P-07 HACCP score'!$C$2:$E$2,0))</f>
        <v>0</v>
      </c>
    </row>
    <row r="336" spans="1:82" x14ac:dyDescent="0.3">
      <c r="A336" s="48">
        <v>53160</v>
      </c>
      <c r="B336" s="51" t="s">
        <v>437</v>
      </c>
      <c r="C336" s="45" t="s">
        <v>116</v>
      </c>
      <c r="D336" s="39">
        <v>2</v>
      </c>
      <c r="E336" s="8" t="s">
        <v>84</v>
      </c>
      <c r="F336" s="7"/>
      <c r="G336" s="7"/>
      <c r="H336" s="7" t="str">
        <f>IF(COUNTIF(I336:M336,"H"),"H",
IF(COUNTIF(I336:M336,"M"),"M",
IF(COUNTIF(I336:M336,"L"),"L",
IF(COUNTIF(I336:M336,"B"),"B",""))))</f>
        <v/>
      </c>
      <c r="I336" s="10"/>
      <c r="J336" s="10"/>
      <c r="K336" s="10"/>
      <c r="L336" s="10"/>
      <c r="M336" s="10"/>
      <c r="N336" s="7"/>
      <c r="O336" s="7" t="str">
        <f>IF(COUNTIF(P336:Q336,"H"),"H",
IF(COUNTIF(P336:Q336,"M"),"M",
IF(COUNTIF(P336:Q336,"L"),"L",
IF(COUNTIF(P336:Q336,"B"),"B",""))))</f>
        <v>B</v>
      </c>
      <c r="P336" s="87" t="s">
        <v>83</v>
      </c>
      <c r="Q336" s="12"/>
      <c r="R336" s="7" t="s">
        <v>84</v>
      </c>
      <c r="S336" s="7" t="s">
        <v>84</v>
      </c>
      <c r="T336" s="7" t="s">
        <v>83</v>
      </c>
      <c r="U336" s="7" t="s">
        <v>84</v>
      </c>
      <c r="V336" s="7"/>
      <c r="W336" s="7"/>
      <c r="X336" s="7" t="str">
        <f>IF(COUNTIF(Y336:AA336,"H"),"H",
IF(COUNTIF(Y336:AA336,"M"),"M",
IF(COUNTIF(Y336:AA336,"L"),"L",
IF(COUNTIF(Y336:AA336,"B"),"B",""))))</f>
        <v/>
      </c>
      <c r="Y336" s="25"/>
      <c r="Z336" s="25"/>
      <c r="AA336" s="25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>
        <f>COUNTIF(AX336:BA336,5)+COUNTIF(BG336:BH336,5)+COUNTIF(BK336:BQ336,5)+COUNTIF(BU336:CD336,5)+COUNTIF(AX336:BA336,9)+COUNTIF(BG336:BH336,9)+COUNTIF(BK336:BQ336,9)+COUNTIF(BU336:CD336,9)</f>
        <v>1</v>
      </c>
      <c r="AM336" s="7">
        <f>COUNTIF(AX336:BA336,15)+COUNTIF(BG336:BH336,15)+COUNTIF(BK336:BQ336,15)+COUNTIF(BU336:CD336,15)+COUNTIF(AX336:BA336,25)+COUNTIF(BG336:BH336,25)+COUNTIF(BK336:BQ336,25)+COUNTIF(BU336:CD336,25)</f>
        <v>0</v>
      </c>
      <c r="AN336" s="7" t="str">
        <f>IF(AM336&gt;=1,"HIGH",IF(AL336&gt;=2,"MEDIUM","LOW"))</f>
        <v>LOW</v>
      </c>
      <c r="AO336" s="7" t="str">
        <f>IF(AND(AM336=1,OR(H336="H",AB336="H"),TEXT(D336,0)&lt;&gt;"4"),"Y","N" )</f>
        <v>N</v>
      </c>
      <c r="AP336" s="7" t="s">
        <v>86</v>
      </c>
      <c r="AQ336" s="7" t="str">
        <f>IF(OR(AP336="Y",AO336="Y"),"MEDIUM",AN336)</f>
        <v>MEDIUM</v>
      </c>
      <c r="AR336" s="57" t="s">
        <v>92</v>
      </c>
      <c r="AS336" s="57" t="s">
        <v>85</v>
      </c>
      <c r="AT336" s="57" t="s">
        <v>85</v>
      </c>
      <c r="AU336" s="57" t="str">
        <f>IF(AND(AR336="H",AS336="S"),"Y",IF(OR(AND(AR336="L",AS336="S",AT336="Y"),AND(AR336="H",AS336="G",AT336="Y")),"Y","N"))</f>
        <v>N</v>
      </c>
      <c r="AW336" s="57" t="str">
        <f>IF(AU336="N",AQ336,IF(AQ336="LOW","MEDIUM","HIGH"))</f>
        <v>MEDIUM</v>
      </c>
      <c r="AX336" s="56">
        <f>INDEX('P-07 HACCP score'!$C$3:$E$7,MATCH(E336,'P-07 HACCP score'!$B$3:$B$7,0),MATCH('D-14 Ernst'!A$2,'P-07 HACCP score'!$C$2:$E$2,0))</f>
        <v>3</v>
      </c>
      <c r="AY336" s="56">
        <f>INDEX('P-07 HACCP score'!$C$3:$E$7,MATCH(F336,'P-07 HACCP score'!$B$3:$B$7,0),MATCH('D-14 Ernst'!B$2,'P-07 HACCP score'!$C$2:$E$2,0))</f>
        <v>0</v>
      </c>
      <c r="AZ336" s="56">
        <f>INDEX('P-07 HACCP score'!$C$3:$E$7,MATCH(G336,'P-07 HACCP score'!$B$3:$B$7,0),MATCH('D-14 Ernst'!C$2,'P-07 HACCP score'!$C$2:$E$2,0))</f>
        <v>0</v>
      </c>
      <c r="BA336" s="56" t="e">
        <f>INDEX('P-07 HACCP score'!$C$3:$E$7,MATCH(H336,'P-07 HACCP score'!$B$3:$B$7,0),MATCH('D-14 Ernst'!D$2,'P-07 HACCP score'!$C$2:$E$2,0))</f>
        <v>#N/A</v>
      </c>
      <c r="BB336" s="61">
        <f>INDEX('P-07 HACCP score'!$C$3:$E$7,MATCH(I336,'P-07 HACCP score'!$B$3:$B$7,0),MATCH('D-14 Ernst'!E$2,'P-07 HACCP score'!$C$2:$E$2,0))</f>
        <v>0</v>
      </c>
      <c r="BC336" s="61">
        <f>INDEX('P-07 HACCP score'!$C$3:$E$7,MATCH(J336,'P-07 HACCP score'!$B$3:$B$7,0),MATCH('D-14 Ernst'!F$2,'P-07 HACCP score'!$C$2:$E$2,0))</f>
        <v>0</v>
      </c>
      <c r="BD336" s="61">
        <f>INDEX('P-07 HACCP score'!$C$3:$E$7,MATCH(K336,'P-07 HACCP score'!$B$3:$B$7,0),MATCH('D-14 Ernst'!G$2,'P-07 HACCP score'!$C$2:$E$2,0))</f>
        <v>0</v>
      </c>
      <c r="BE336" s="61">
        <f>INDEX('P-07 HACCP score'!$C$3:$E$7,MATCH(L336,'P-07 HACCP score'!$B$3:$B$7,0),MATCH('D-14 Ernst'!H$2,'P-07 HACCP score'!$C$2:$E$2,0))</f>
        <v>0</v>
      </c>
      <c r="BF336" s="56">
        <f>INDEX('P-07 HACCP score'!$C$3:$E$7,MATCH(M336,'P-07 HACCP score'!$B$3:$B$7,0),MATCH('D-14 Ernst'!I$2,'P-07 HACCP score'!$C$2:$E$2,0))</f>
        <v>0</v>
      </c>
      <c r="BG336" s="56">
        <f>INDEX('P-07 HACCP score'!$C$3:$E$7,MATCH(N336,'P-07 HACCP score'!$B$3:$B$7,0),MATCH('D-14 Ernst'!J$2,'P-07 HACCP score'!$C$2:$E$2,0))</f>
        <v>0</v>
      </c>
      <c r="BH336" s="56">
        <f>INDEX('P-07 HACCP score'!$C$3:$E$7,MATCH(O336,'P-07 HACCP score'!$B$3:$B$7,0),MATCH('D-14 Ernst'!K$2,'P-07 HACCP score'!$C$2:$E$2,0))</f>
        <v>1.5</v>
      </c>
      <c r="BI336" s="62">
        <f>INDEX('P-07 HACCP score'!$C$3:$E$7,MATCH(P336,'P-07 HACCP score'!$B$3:$B$7,0),MATCH('D-14 Ernst'!L$2,'P-07 HACCP score'!$C$2:$E$2,0))</f>
        <v>1.5</v>
      </c>
      <c r="BJ336" s="62">
        <f>INDEX('P-07 HACCP score'!$C$3:$E$7,MATCH(Q336,'P-07 HACCP score'!$B$3:$B$7,0),MATCH('D-14 Ernst'!M$2,'P-07 HACCP score'!$C$2:$E$2,0))</f>
        <v>0</v>
      </c>
      <c r="BK336" s="56">
        <f>INDEX('P-07 HACCP score'!$C$3:$E$7,MATCH(R336,'P-07 HACCP score'!$B$3:$B$7,0),MATCH('D-14 Ernst'!N$2,'P-07 HACCP score'!$C$2:$E$2,0))</f>
        <v>5</v>
      </c>
      <c r="BL336" s="56">
        <f>INDEX('P-07 HACCP score'!$C$3:$E$7,MATCH(S336,'P-07 HACCP score'!$B$3:$B$7,0),MATCH('D-14 Ernst'!O$2,'P-07 HACCP score'!$C$2:$E$2,0))</f>
        <v>1</v>
      </c>
      <c r="BM336" s="56">
        <f>INDEX('P-07 HACCP score'!$C$3:$E$7,MATCH(T336,'P-07 HACCP score'!$B$3:$B$7,0),MATCH('D-14 Ernst'!P$2,'P-07 HACCP score'!$C$2:$E$2,0))</f>
        <v>1.5</v>
      </c>
      <c r="BN336" s="56">
        <f>INDEX('P-07 HACCP score'!$C$3:$E$7,MATCH(U336,'P-07 HACCP score'!$B$3:$B$7,0),MATCH('D-14 Ernst'!Q$2,'P-07 HACCP score'!$C$2:$E$2,0))</f>
        <v>3</v>
      </c>
      <c r="BO336" s="56">
        <f>INDEX('P-07 HACCP score'!$C$3:$E$7,MATCH(V336,'P-07 HACCP score'!$B$3:$B$7,0),MATCH('D-14 Ernst'!R$2,'P-07 HACCP score'!$C$2:$E$2,0))</f>
        <v>0</v>
      </c>
      <c r="BP336" s="56">
        <f>INDEX('P-07 HACCP score'!$C$3:$E$7,MATCH(W336,'P-07 HACCP score'!$B$3:$B$7,0),MATCH('D-14 Ernst'!S$2,'P-07 HACCP score'!$C$2:$E$2,0))</f>
        <v>0</v>
      </c>
      <c r="BQ336" s="56" t="e">
        <f>INDEX('P-07 HACCP score'!$C$3:$E$7,MATCH(X336,'P-07 HACCP score'!$B$3:$B$7,0),MATCH('D-14 Ernst'!T$2,'P-07 HACCP score'!$C$2:$E$2,0))</f>
        <v>#N/A</v>
      </c>
      <c r="BR336" s="63">
        <f>INDEX('P-07 HACCP score'!$C$3:$E$7,MATCH(Y336,'P-07 HACCP score'!$B$3:$B$7,0),MATCH('D-14 Ernst'!U$2,'P-07 HACCP score'!$C$2:$E$2,0))</f>
        <v>0</v>
      </c>
      <c r="BS336" s="63">
        <f>INDEX('P-07 HACCP score'!$C$3:$E$7,MATCH(Z336,'P-07 HACCP score'!$B$3:$B$7,0),MATCH('D-14 Ernst'!V$2,'P-07 HACCP score'!$C$2:$E$2,0))</f>
        <v>0</v>
      </c>
      <c r="BT336" s="63">
        <f>INDEX('P-07 HACCP score'!$C$3:$E$7,MATCH(AA336,'P-07 HACCP score'!$B$3:$B$7,0),MATCH('D-14 Ernst'!W$2,'P-07 HACCP score'!$C$2:$E$2,0))</f>
        <v>0</v>
      </c>
      <c r="BU336" s="56">
        <f>INDEX('P-07 HACCP score'!$C$3:$E$7,MATCH(AB336,'P-07 HACCP score'!$B$3:$B$7,0),MATCH('D-14 Ernst'!X$2,'P-07 HACCP score'!$C$2:$E$2,0))</f>
        <v>0</v>
      </c>
      <c r="BV336" s="56">
        <f>INDEX('P-07 HACCP score'!$C$3:$E$7,MATCH(AC336,'P-07 HACCP score'!$B$3:$B$7,0),MATCH('D-14 Ernst'!Y$2,'P-07 HACCP score'!$C$2:$E$2,0))</f>
        <v>0</v>
      </c>
      <c r="BW336" s="56">
        <f>INDEX('P-07 HACCP score'!$C$3:$E$7,MATCH(AD336,'P-07 HACCP score'!$B$3:$B$7,0),MATCH('D-14 Ernst'!Z$2,'P-07 HACCP score'!$C$2:$E$2,0))</f>
        <v>0</v>
      </c>
      <c r="BX336" s="56">
        <f>INDEX('P-07 HACCP score'!$C$3:$E$7,MATCH(AE336,'P-07 HACCP score'!$B$3:$B$7,0),MATCH('D-14 Ernst'!AA$2,'P-07 HACCP score'!$C$2:$E$2,0))</f>
        <v>0</v>
      </c>
      <c r="BY336" s="56">
        <f>INDEX('P-07 HACCP score'!$C$3:$E$7,MATCH(AF336,'P-07 HACCP score'!$B$3:$B$7,0),MATCH('D-14 Ernst'!AB$2,'P-07 HACCP score'!$C$2:$E$2,0))</f>
        <v>0</v>
      </c>
      <c r="BZ336" s="56">
        <f>INDEX('P-07 HACCP score'!$C$3:$E$7,MATCH(AG336,'P-07 HACCP score'!$B$3:$B$7,0),MATCH('D-14 Ernst'!AC$2,'P-07 HACCP score'!$C$2:$E$2,0))</f>
        <v>0</v>
      </c>
      <c r="CA336" s="56">
        <f>INDEX('P-07 HACCP score'!$C$3:$E$7,MATCH(AH336,'P-07 HACCP score'!$B$3:$B$7,0),MATCH('D-14 Ernst'!AD$2,'P-07 HACCP score'!$C$2:$E$2,0))</f>
        <v>0</v>
      </c>
      <c r="CB336" s="56">
        <f>INDEX('P-07 HACCP score'!$C$3:$E$7,MATCH(AI336,'P-07 HACCP score'!$B$3:$B$7,0),MATCH('D-14 Ernst'!AE$2,'P-07 HACCP score'!$C$2:$E$2,0))</f>
        <v>0</v>
      </c>
      <c r="CC336" s="56">
        <f>INDEX('P-07 HACCP score'!$C$3:$E$7,MATCH(AJ336,'P-07 HACCP score'!$B$3:$B$7,0),MATCH('D-14 Ernst'!AF$2,'P-07 HACCP score'!$C$2:$E$2,0))</f>
        <v>0</v>
      </c>
      <c r="CD336" s="56">
        <f>INDEX('P-07 HACCP score'!$C$3:$E$7,MATCH(AK336,'P-07 HACCP score'!$B$3:$B$7,0),MATCH('D-14 Ernst'!AG$2,'P-07 HACCP score'!$C$2:$E$2,0))</f>
        <v>0</v>
      </c>
    </row>
    <row r="337" spans="1:82" x14ac:dyDescent="0.3">
      <c r="A337" s="48">
        <v>51190</v>
      </c>
      <c r="B337" s="49" t="s">
        <v>438</v>
      </c>
      <c r="C337" s="45" t="s">
        <v>140</v>
      </c>
      <c r="D337" s="39">
        <v>2</v>
      </c>
      <c r="E337" s="8" t="s">
        <v>83</v>
      </c>
      <c r="F337" s="7"/>
      <c r="G337" s="7" t="s">
        <v>84</v>
      </c>
      <c r="H337" s="7" t="str">
        <f>IF(COUNTIF(I337:M337,"H"),"H",
IF(COUNTIF(I337:M337,"M"),"M",
IF(COUNTIF(I337:M337,"L"),"L",
IF(COUNTIF(I337:M337,"B"),"B",""))))</f>
        <v/>
      </c>
      <c r="I337" s="10"/>
      <c r="J337" s="10"/>
      <c r="K337" s="10"/>
      <c r="L337" s="10"/>
      <c r="M337" s="10"/>
      <c r="N337" s="7"/>
      <c r="O337" s="7" t="str">
        <f>IF(COUNTIF(P337:Q337,"H"),"H",
IF(COUNTIF(P337:Q337,"M"),"M",
IF(COUNTIF(P337:Q337,"L"),"L",
IF(COUNTIF(P337:Q337,"B"),"B",""))))</f>
        <v>L</v>
      </c>
      <c r="P337" s="87" t="s">
        <v>84</v>
      </c>
      <c r="Q337" s="12"/>
      <c r="R337" s="7"/>
      <c r="S337" s="7"/>
      <c r="T337" s="7"/>
      <c r="U337" s="7"/>
      <c r="V337" s="7"/>
      <c r="W337" s="7"/>
      <c r="X337" s="7" t="str">
        <f>IF(COUNTIF(Y337:AA337,"H"),"H",
IF(COUNTIF(Y337:AA337,"M"),"M",
IF(COUNTIF(Y337:AA337,"L"),"L",
IF(COUNTIF(Y337:AA337,"B"),"B",""))))</f>
        <v/>
      </c>
      <c r="Y337" s="25"/>
      <c r="Z337" s="25"/>
      <c r="AA337" s="25"/>
      <c r="AB337" s="7" t="s">
        <v>102</v>
      </c>
      <c r="AC337" s="7"/>
      <c r="AD337" s="7"/>
      <c r="AE337" s="7"/>
      <c r="AF337" s="7"/>
      <c r="AG337" s="7"/>
      <c r="AH337" s="7"/>
      <c r="AI337" s="7"/>
      <c r="AJ337" s="7"/>
      <c r="AK337" s="7"/>
      <c r="AL337" s="7">
        <f>COUNTIF(AX337:BA337,5)+COUNTIF(BG337:BH337,5)+COUNTIF(BK337:BQ337,5)+COUNTIF(BU337:CD337,5)+COUNTIF(AX337:BA337,9)+COUNTIF(BG337:BH337,9)+COUNTIF(BK337:BQ337,9)+COUNTIF(BU337:CD337,9)</f>
        <v>2</v>
      </c>
      <c r="AM337" s="7">
        <f>COUNTIF(AX337:BA337,15)+COUNTIF(BG337:BH337,15)+COUNTIF(BK337:BQ337,15)+COUNTIF(BU337:CD337,15)+COUNTIF(AX337:BA337,25)+COUNTIF(BG337:BH337,25)+COUNTIF(BK337:BQ337,25)+COUNTIF(BU337:CD337,25)</f>
        <v>0</v>
      </c>
      <c r="AN337" s="7" t="str">
        <f>IF(AM337&gt;=1,"HIGH",IF(AL337&gt;=2,"MEDIUM","LOW"))</f>
        <v>MEDIUM</v>
      </c>
      <c r="AO337" s="7" t="str">
        <f>IF(AND(AM337=1,OR(H337="H",AB337="H"),TEXT(D337,0)&lt;&gt;"4"),"Y","N" )</f>
        <v>N</v>
      </c>
      <c r="AP337" s="7" t="s">
        <v>85</v>
      </c>
      <c r="AQ337" s="7" t="str">
        <f>IF(OR(AP337="Y",AO337="Y"),"MEDIUM",AN337)</f>
        <v>MEDIUM</v>
      </c>
      <c r="AR337" s="57" t="s">
        <v>84</v>
      </c>
      <c r="AS337" s="57" t="s">
        <v>85</v>
      </c>
      <c r="AT337" s="57" t="s">
        <v>85</v>
      </c>
      <c r="AU337" s="57" t="str">
        <f>IF(AND(AR337="H",AS337="S"),"Y",IF(OR(AND(AR337="L",AS337="S",AT337="Y"),AND(AR337="H",AS337="G",AT337="Y")),"Y","N"))</f>
        <v>N</v>
      </c>
      <c r="AW337" s="57" t="str">
        <f>IF(AU337="N",AQ337,IF(AQ337="LOW","MEDIUM","HIGH"))</f>
        <v>MEDIUM</v>
      </c>
      <c r="AX337" s="56">
        <f>INDEX('P-07 HACCP score'!$C$3:$E$7,MATCH(E337,'P-07 HACCP score'!$B$3:$B$7,0),MATCH('D-14 Ernst'!A$2,'P-07 HACCP score'!$C$2:$E$2,0))</f>
        <v>1.5</v>
      </c>
      <c r="AY337" s="56">
        <f>INDEX('P-07 HACCP score'!$C$3:$E$7,MATCH(F337,'P-07 HACCP score'!$B$3:$B$7,0),MATCH('D-14 Ernst'!B$2,'P-07 HACCP score'!$C$2:$E$2,0))</f>
        <v>0</v>
      </c>
      <c r="AZ337" s="56">
        <f>INDEX('P-07 HACCP score'!$C$3:$E$7,MATCH(G337,'P-07 HACCP score'!$B$3:$B$7,0),MATCH('D-14 Ernst'!C$2,'P-07 HACCP score'!$C$2:$E$2,0))</f>
        <v>5</v>
      </c>
      <c r="BA337" s="56" t="e">
        <f>INDEX('P-07 HACCP score'!$C$3:$E$7,MATCH(H337,'P-07 HACCP score'!$B$3:$B$7,0),MATCH('D-14 Ernst'!D$2,'P-07 HACCP score'!$C$2:$E$2,0))</f>
        <v>#N/A</v>
      </c>
      <c r="BB337" s="61">
        <f>INDEX('P-07 HACCP score'!$C$3:$E$7,MATCH(I337,'P-07 HACCP score'!$B$3:$B$7,0),MATCH('D-14 Ernst'!E$2,'P-07 HACCP score'!$C$2:$E$2,0))</f>
        <v>0</v>
      </c>
      <c r="BC337" s="61">
        <f>INDEX('P-07 HACCP score'!$C$3:$E$7,MATCH(J337,'P-07 HACCP score'!$B$3:$B$7,0),MATCH('D-14 Ernst'!F$2,'P-07 HACCP score'!$C$2:$E$2,0))</f>
        <v>0</v>
      </c>
      <c r="BD337" s="61">
        <f>INDEX('P-07 HACCP score'!$C$3:$E$7,MATCH(K337,'P-07 HACCP score'!$B$3:$B$7,0),MATCH('D-14 Ernst'!G$2,'P-07 HACCP score'!$C$2:$E$2,0))</f>
        <v>0</v>
      </c>
      <c r="BE337" s="61">
        <f>INDEX('P-07 HACCP score'!$C$3:$E$7,MATCH(L337,'P-07 HACCP score'!$B$3:$B$7,0),MATCH('D-14 Ernst'!H$2,'P-07 HACCP score'!$C$2:$E$2,0))</f>
        <v>0</v>
      </c>
      <c r="BF337" s="56">
        <f>INDEX('P-07 HACCP score'!$C$3:$E$7,MATCH(M337,'P-07 HACCP score'!$B$3:$B$7,0),MATCH('D-14 Ernst'!I$2,'P-07 HACCP score'!$C$2:$E$2,0))</f>
        <v>0</v>
      </c>
      <c r="BG337" s="56">
        <f>INDEX('P-07 HACCP score'!$C$3:$E$7,MATCH(N337,'P-07 HACCP score'!$B$3:$B$7,0),MATCH('D-14 Ernst'!J$2,'P-07 HACCP score'!$C$2:$E$2,0))</f>
        <v>0</v>
      </c>
      <c r="BH337" s="56">
        <f>INDEX('P-07 HACCP score'!$C$3:$E$7,MATCH(O337,'P-07 HACCP score'!$B$3:$B$7,0),MATCH('D-14 Ernst'!K$2,'P-07 HACCP score'!$C$2:$E$2,0))</f>
        <v>3</v>
      </c>
      <c r="BI337" s="62">
        <f>INDEX('P-07 HACCP score'!$C$3:$E$7,MATCH(P337,'P-07 HACCP score'!$B$3:$B$7,0),MATCH('D-14 Ernst'!L$2,'P-07 HACCP score'!$C$2:$E$2,0))</f>
        <v>3</v>
      </c>
      <c r="BJ337" s="62">
        <f>INDEX('P-07 HACCP score'!$C$3:$E$7,MATCH(Q337,'P-07 HACCP score'!$B$3:$B$7,0),MATCH('D-14 Ernst'!M$2,'P-07 HACCP score'!$C$2:$E$2,0))</f>
        <v>0</v>
      </c>
      <c r="BK337" s="56">
        <f>INDEX('P-07 HACCP score'!$C$3:$E$7,MATCH(R337,'P-07 HACCP score'!$B$3:$B$7,0),MATCH('D-14 Ernst'!N$2,'P-07 HACCP score'!$C$2:$E$2,0))</f>
        <v>0</v>
      </c>
      <c r="BL337" s="56">
        <f>INDEX('P-07 HACCP score'!$C$3:$E$7,MATCH(S337,'P-07 HACCP score'!$B$3:$B$7,0),MATCH('D-14 Ernst'!O$2,'P-07 HACCP score'!$C$2:$E$2,0))</f>
        <v>0</v>
      </c>
      <c r="BM337" s="56">
        <f>INDEX('P-07 HACCP score'!$C$3:$E$7,MATCH(T337,'P-07 HACCP score'!$B$3:$B$7,0),MATCH('D-14 Ernst'!P$2,'P-07 HACCP score'!$C$2:$E$2,0))</f>
        <v>0</v>
      </c>
      <c r="BN337" s="56">
        <f>INDEX('P-07 HACCP score'!$C$3:$E$7,MATCH(U337,'P-07 HACCP score'!$B$3:$B$7,0),MATCH('D-14 Ernst'!Q$2,'P-07 HACCP score'!$C$2:$E$2,0))</f>
        <v>0</v>
      </c>
      <c r="BO337" s="56">
        <f>INDEX('P-07 HACCP score'!$C$3:$E$7,MATCH(V337,'P-07 HACCP score'!$B$3:$B$7,0),MATCH('D-14 Ernst'!R$2,'P-07 HACCP score'!$C$2:$E$2,0))</f>
        <v>0</v>
      </c>
      <c r="BP337" s="56">
        <f>INDEX('P-07 HACCP score'!$C$3:$E$7,MATCH(W337,'P-07 HACCP score'!$B$3:$B$7,0),MATCH('D-14 Ernst'!S$2,'P-07 HACCP score'!$C$2:$E$2,0))</f>
        <v>0</v>
      </c>
      <c r="BQ337" s="56" t="e">
        <f>INDEX('P-07 HACCP score'!$C$3:$E$7,MATCH(X337,'P-07 HACCP score'!$B$3:$B$7,0),MATCH('D-14 Ernst'!T$2,'P-07 HACCP score'!$C$2:$E$2,0))</f>
        <v>#N/A</v>
      </c>
      <c r="BR337" s="63">
        <f>INDEX('P-07 HACCP score'!$C$3:$E$7,MATCH(Y337,'P-07 HACCP score'!$B$3:$B$7,0),MATCH('D-14 Ernst'!U$2,'P-07 HACCP score'!$C$2:$E$2,0))</f>
        <v>0</v>
      </c>
      <c r="BS337" s="63">
        <f>INDEX('P-07 HACCP score'!$C$3:$E$7,MATCH(Z337,'P-07 HACCP score'!$B$3:$B$7,0),MATCH('D-14 Ernst'!V$2,'P-07 HACCP score'!$C$2:$E$2,0))</f>
        <v>0</v>
      </c>
      <c r="BT337" s="63">
        <f>INDEX('P-07 HACCP score'!$C$3:$E$7,MATCH(AA337,'P-07 HACCP score'!$B$3:$B$7,0),MATCH('D-14 Ernst'!W$2,'P-07 HACCP score'!$C$2:$E$2,0))</f>
        <v>0</v>
      </c>
      <c r="BU337" s="56">
        <f>INDEX('P-07 HACCP score'!$C$3:$E$7,MATCH(AB337,'P-07 HACCP score'!$B$3:$B$7,0),MATCH('D-14 Ernst'!X$2,'P-07 HACCP score'!$C$2:$E$2,0))</f>
        <v>9</v>
      </c>
      <c r="BV337" s="56">
        <f>INDEX('P-07 HACCP score'!$C$3:$E$7,MATCH(AC337,'P-07 HACCP score'!$B$3:$B$7,0),MATCH('D-14 Ernst'!Y$2,'P-07 HACCP score'!$C$2:$E$2,0))</f>
        <v>0</v>
      </c>
      <c r="BW337" s="56">
        <f>INDEX('P-07 HACCP score'!$C$3:$E$7,MATCH(AD337,'P-07 HACCP score'!$B$3:$B$7,0),MATCH('D-14 Ernst'!Z$2,'P-07 HACCP score'!$C$2:$E$2,0))</f>
        <v>0</v>
      </c>
      <c r="BX337" s="56">
        <f>INDEX('P-07 HACCP score'!$C$3:$E$7,MATCH(AE337,'P-07 HACCP score'!$B$3:$B$7,0),MATCH('D-14 Ernst'!AA$2,'P-07 HACCP score'!$C$2:$E$2,0))</f>
        <v>0</v>
      </c>
      <c r="BY337" s="56">
        <f>INDEX('P-07 HACCP score'!$C$3:$E$7,MATCH(AF337,'P-07 HACCP score'!$B$3:$B$7,0),MATCH('D-14 Ernst'!AB$2,'P-07 HACCP score'!$C$2:$E$2,0))</f>
        <v>0</v>
      </c>
      <c r="BZ337" s="56">
        <f>INDEX('P-07 HACCP score'!$C$3:$E$7,MATCH(AG337,'P-07 HACCP score'!$B$3:$B$7,0),MATCH('D-14 Ernst'!AC$2,'P-07 HACCP score'!$C$2:$E$2,0))</f>
        <v>0</v>
      </c>
      <c r="CA337" s="56">
        <f>INDEX('P-07 HACCP score'!$C$3:$E$7,MATCH(AH337,'P-07 HACCP score'!$B$3:$B$7,0),MATCH('D-14 Ernst'!AD$2,'P-07 HACCP score'!$C$2:$E$2,0))</f>
        <v>0</v>
      </c>
      <c r="CB337" s="56">
        <f>INDEX('P-07 HACCP score'!$C$3:$E$7,MATCH(AI337,'P-07 HACCP score'!$B$3:$B$7,0),MATCH('D-14 Ernst'!AE$2,'P-07 HACCP score'!$C$2:$E$2,0))</f>
        <v>0</v>
      </c>
      <c r="CC337" s="56">
        <f>INDEX('P-07 HACCP score'!$C$3:$E$7,MATCH(AJ337,'P-07 HACCP score'!$B$3:$B$7,0),MATCH('D-14 Ernst'!AF$2,'P-07 HACCP score'!$C$2:$E$2,0))</f>
        <v>0</v>
      </c>
      <c r="CD337" s="56">
        <f>INDEX('P-07 HACCP score'!$C$3:$E$7,MATCH(AK337,'P-07 HACCP score'!$B$3:$B$7,0),MATCH('D-14 Ernst'!AG$2,'P-07 HACCP score'!$C$2:$E$2,0))</f>
        <v>0</v>
      </c>
    </row>
    <row r="338" spans="1:82" x14ac:dyDescent="0.3">
      <c r="A338" s="48">
        <v>51191</v>
      </c>
      <c r="B338" s="49" t="s">
        <v>439</v>
      </c>
      <c r="C338" s="45" t="s">
        <v>140</v>
      </c>
      <c r="D338" s="39">
        <v>2</v>
      </c>
      <c r="E338" s="8"/>
      <c r="F338" s="7"/>
      <c r="G338" s="7" t="s">
        <v>84</v>
      </c>
      <c r="H338" s="7" t="str">
        <f>IF(COUNTIF(I338:M338,"H"),"H",
IF(COUNTIF(I338:M338,"M"),"M",
IF(COUNTIF(I338:M338,"L"),"L",
IF(COUNTIF(I338:M338,"B"),"B",""))))</f>
        <v/>
      </c>
      <c r="I338" s="10"/>
      <c r="J338" s="10"/>
      <c r="K338" s="10"/>
      <c r="L338" s="10"/>
      <c r="M338" s="10"/>
      <c r="N338" s="7"/>
      <c r="O338" s="7" t="str">
        <f>IF(COUNTIF(P338:Q338,"H"),"H",
IF(COUNTIF(P338:Q338,"M"),"M",
IF(COUNTIF(P338:Q338,"L"),"L",
IF(COUNTIF(P338:Q338,"B"),"B",""))))</f>
        <v>L</v>
      </c>
      <c r="P338" s="87" t="s">
        <v>84</v>
      </c>
      <c r="Q338" s="12"/>
      <c r="R338" s="7"/>
      <c r="S338" s="7"/>
      <c r="T338" s="7"/>
      <c r="U338" s="7"/>
      <c r="V338" s="7"/>
      <c r="W338" s="7"/>
      <c r="X338" s="7" t="str">
        <f>IF(COUNTIF(Y338:AA338,"H"),"H",
IF(COUNTIF(Y338:AA338,"M"),"M",
IF(COUNTIF(Y338:AA338,"L"),"L",
IF(COUNTIF(Y338:AA338,"B"),"B",""))))</f>
        <v/>
      </c>
      <c r="Y338" s="25"/>
      <c r="Z338" s="25"/>
      <c r="AA338" s="25"/>
      <c r="AB338" s="7" t="s">
        <v>102</v>
      </c>
      <c r="AC338" s="7"/>
      <c r="AD338" s="7"/>
      <c r="AE338" s="7"/>
      <c r="AF338" s="7"/>
      <c r="AG338" s="7"/>
      <c r="AH338" s="7"/>
      <c r="AI338" s="7"/>
      <c r="AJ338" s="7"/>
      <c r="AK338" s="7"/>
      <c r="AL338" s="7">
        <f>COUNTIF(AX338:BA338,5)+COUNTIF(BG338:BH338,5)+COUNTIF(BK338:BQ338,5)+COUNTIF(BU338:CD338,5)+COUNTIF(AX338:BA338,9)+COUNTIF(BG338:BH338,9)+COUNTIF(BK338:BQ338,9)+COUNTIF(BU338:CD338,9)</f>
        <v>2</v>
      </c>
      <c r="AM338" s="7">
        <f>COUNTIF(AX338:BA338,15)+COUNTIF(BG338:BH338,15)+COUNTIF(BK338:BQ338,15)+COUNTIF(BU338:CD338,15)+COUNTIF(AX338:BA338,25)+COUNTIF(BG338:BH338,25)+COUNTIF(BK338:BQ338,25)+COUNTIF(BU338:CD338,25)</f>
        <v>0</v>
      </c>
      <c r="AN338" s="7" t="str">
        <f>IF(AM338&gt;=1,"HIGH",IF(AL338&gt;=2,"MEDIUM","LOW"))</f>
        <v>MEDIUM</v>
      </c>
      <c r="AO338" s="7" t="str">
        <f>IF(AND(AM338=1,OR(H338="H",AB338="H"),TEXT(D338,0)&lt;&gt;"4"),"Y","N" )</f>
        <v>N</v>
      </c>
      <c r="AP338" s="7" t="s">
        <v>85</v>
      </c>
      <c r="AQ338" s="7" t="str">
        <f>IF(OR(AP338="Y",AO338="Y"),"MEDIUM",AN338)</f>
        <v>MEDIUM</v>
      </c>
      <c r="AR338" s="57" t="s">
        <v>84</v>
      </c>
      <c r="AS338" s="57" t="s">
        <v>85</v>
      </c>
      <c r="AT338" s="57" t="s">
        <v>85</v>
      </c>
      <c r="AU338" s="57" t="str">
        <f>IF(AND(AR338="H",AS338="S"),"Y",IF(OR(AND(AR338="L",AS338="S",AT338="Y"),AND(AR338="H",AS338="G",AT338="Y")),"Y","N"))</f>
        <v>N</v>
      </c>
      <c r="AW338" s="57" t="str">
        <f>IF(AU338="N",AQ338,IF(AQ338="LOW","MEDIUM","HIGH"))</f>
        <v>MEDIUM</v>
      </c>
      <c r="AX338" s="56">
        <f>INDEX('P-07 HACCP score'!$C$3:$E$7,MATCH(E338,'P-07 HACCP score'!$B$3:$B$7,0),MATCH('D-14 Ernst'!A$2,'P-07 HACCP score'!$C$2:$E$2,0))</f>
        <v>0</v>
      </c>
      <c r="AY338" s="56">
        <f>INDEX('P-07 HACCP score'!$C$3:$E$7,MATCH(F338,'P-07 HACCP score'!$B$3:$B$7,0),MATCH('D-14 Ernst'!B$2,'P-07 HACCP score'!$C$2:$E$2,0))</f>
        <v>0</v>
      </c>
      <c r="AZ338" s="56">
        <f>INDEX('P-07 HACCP score'!$C$3:$E$7,MATCH(G338,'P-07 HACCP score'!$B$3:$B$7,0),MATCH('D-14 Ernst'!C$2,'P-07 HACCP score'!$C$2:$E$2,0))</f>
        <v>5</v>
      </c>
      <c r="BA338" s="56" t="e">
        <f>INDEX('P-07 HACCP score'!$C$3:$E$7,MATCH(H338,'P-07 HACCP score'!$B$3:$B$7,0),MATCH('D-14 Ernst'!D$2,'P-07 HACCP score'!$C$2:$E$2,0))</f>
        <v>#N/A</v>
      </c>
      <c r="BB338" s="61">
        <f>INDEX('P-07 HACCP score'!$C$3:$E$7,MATCH(I338,'P-07 HACCP score'!$B$3:$B$7,0),MATCH('D-14 Ernst'!E$2,'P-07 HACCP score'!$C$2:$E$2,0))</f>
        <v>0</v>
      </c>
      <c r="BC338" s="61">
        <f>INDEX('P-07 HACCP score'!$C$3:$E$7,MATCH(J338,'P-07 HACCP score'!$B$3:$B$7,0),MATCH('D-14 Ernst'!F$2,'P-07 HACCP score'!$C$2:$E$2,0))</f>
        <v>0</v>
      </c>
      <c r="BD338" s="61">
        <f>INDEX('P-07 HACCP score'!$C$3:$E$7,MATCH(K338,'P-07 HACCP score'!$B$3:$B$7,0),MATCH('D-14 Ernst'!G$2,'P-07 HACCP score'!$C$2:$E$2,0))</f>
        <v>0</v>
      </c>
      <c r="BE338" s="61">
        <f>INDEX('P-07 HACCP score'!$C$3:$E$7,MATCH(L338,'P-07 HACCP score'!$B$3:$B$7,0),MATCH('D-14 Ernst'!H$2,'P-07 HACCP score'!$C$2:$E$2,0))</f>
        <v>0</v>
      </c>
      <c r="BF338" s="56">
        <f>INDEX('P-07 HACCP score'!$C$3:$E$7,MATCH(M338,'P-07 HACCP score'!$B$3:$B$7,0),MATCH('D-14 Ernst'!I$2,'P-07 HACCP score'!$C$2:$E$2,0))</f>
        <v>0</v>
      </c>
      <c r="BG338" s="56">
        <f>INDEX('P-07 HACCP score'!$C$3:$E$7,MATCH(N338,'P-07 HACCP score'!$B$3:$B$7,0),MATCH('D-14 Ernst'!J$2,'P-07 HACCP score'!$C$2:$E$2,0))</f>
        <v>0</v>
      </c>
      <c r="BH338" s="56">
        <f>INDEX('P-07 HACCP score'!$C$3:$E$7,MATCH(O338,'P-07 HACCP score'!$B$3:$B$7,0),MATCH('D-14 Ernst'!K$2,'P-07 HACCP score'!$C$2:$E$2,0))</f>
        <v>3</v>
      </c>
      <c r="BI338" s="62">
        <f>INDEX('P-07 HACCP score'!$C$3:$E$7,MATCH(P338,'P-07 HACCP score'!$B$3:$B$7,0),MATCH('D-14 Ernst'!L$2,'P-07 HACCP score'!$C$2:$E$2,0))</f>
        <v>3</v>
      </c>
      <c r="BJ338" s="62">
        <f>INDEX('P-07 HACCP score'!$C$3:$E$7,MATCH(Q338,'P-07 HACCP score'!$B$3:$B$7,0),MATCH('D-14 Ernst'!M$2,'P-07 HACCP score'!$C$2:$E$2,0))</f>
        <v>0</v>
      </c>
      <c r="BK338" s="56">
        <f>INDEX('P-07 HACCP score'!$C$3:$E$7,MATCH(R338,'P-07 HACCP score'!$B$3:$B$7,0),MATCH('D-14 Ernst'!N$2,'P-07 HACCP score'!$C$2:$E$2,0))</f>
        <v>0</v>
      </c>
      <c r="BL338" s="56">
        <f>INDEX('P-07 HACCP score'!$C$3:$E$7,MATCH(S338,'P-07 HACCP score'!$B$3:$B$7,0),MATCH('D-14 Ernst'!O$2,'P-07 HACCP score'!$C$2:$E$2,0))</f>
        <v>0</v>
      </c>
      <c r="BM338" s="56">
        <f>INDEX('P-07 HACCP score'!$C$3:$E$7,MATCH(T338,'P-07 HACCP score'!$B$3:$B$7,0),MATCH('D-14 Ernst'!P$2,'P-07 HACCP score'!$C$2:$E$2,0))</f>
        <v>0</v>
      </c>
      <c r="BN338" s="56">
        <f>INDEX('P-07 HACCP score'!$C$3:$E$7,MATCH(U338,'P-07 HACCP score'!$B$3:$B$7,0),MATCH('D-14 Ernst'!Q$2,'P-07 HACCP score'!$C$2:$E$2,0))</f>
        <v>0</v>
      </c>
      <c r="BO338" s="56">
        <f>INDEX('P-07 HACCP score'!$C$3:$E$7,MATCH(V338,'P-07 HACCP score'!$B$3:$B$7,0),MATCH('D-14 Ernst'!R$2,'P-07 HACCP score'!$C$2:$E$2,0))</f>
        <v>0</v>
      </c>
      <c r="BP338" s="56">
        <f>INDEX('P-07 HACCP score'!$C$3:$E$7,MATCH(W338,'P-07 HACCP score'!$B$3:$B$7,0),MATCH('D-14 Ernst'!S$2,'P-07 HACCP score'!$C$2:$E$2,0))</f>
        <v>0</v>
      </c>
      <c r="BQ338" s="56" t="e">
        <f>INDEX('P-07 HACCP score'!$C$3:$E$7,MATCH(X338,'P-07 HACCP score'!$B$3:$B$7,0),MATCH('D-14 Ernst'!T$2,'P-07 HACCP score'!$C$2:$E$2,0))</f>
        <v>#N/A</v>
      </c>
      <c r="BR338" s="63">
        <f>INDEX('P-07 HACCP score'!$C$3:$E$7,MATCH(Y338,'P-07 HACCP score'!$B$3:$B$7,0),MATCH('D-14 Ernst'!U$2,'P-07 HACCP score'!$C$2:$E$2,0))</f>
        <v>0</v>
      </c>
      <c r="BS338" s="63">
        <f>INDEX('P-07 HACCP score'!$C$3:$E$7,MATCH(Z338,'P-07 HACCP score'!$B$3:$B$7,0),MATCH('D-14 Ernst'!V$2,'P-07 HACCP score'!$C$2:$E$2,0))</f>
        <v>0</v>
      </c>
      <c r="BT338" s="63">
        <f>INDEX('P-07 HACCP score'!$C$3:$E$7,MATCH(AA338,'P-07 HACCP score'!$B$3:$B$7,0),MATCH('D-14 Ernst'!W$2,'P-07 HACCP score'!$C$2:$E$2,0))</f>
        <v>0</v>
      </c>
      <c r="BU338" s="56">
        <f>INDEX('P-07 HACCP score'!$C$3:$E$7,MATCH(AB338,'P-07 HACCP score'!$B$3:$B$7,0),MATCH('D-14 Ernst'!X$2,'P-07 HACCP score'!$C$2:$E$2,0))</f>
        <v>9</v>
      </c>
      <c r="BV338" s="56">
        <f>INDEX('P-07 HACCP score'!$C$3:$E$7,MATCH(AC338,'P-07 HACCP score'!$B$3:$B$7,0),MATCH('D-14 Ernst'!Y$2,'P-07 HACCP score'!$C$2:$E$2,0))</f>
        <v>0</v>
      </c>
      <c r="BW338" s="56">
        <f>INDEX('P-07 HACCP score'!$C$3:$E$7,MATCH(AD338,'P-07 HACCP score'!$B$3:$B$7,0),MATCH('D-14 Ernst'!Z$2,'P-07 HACCP score'!$C$2:$E$2,0))</f>
        <v>0</v>
      </c>
      <c r="BX338" s="56">
        <f>INDEX('P-07 HACCP score'!$C$3:$E$7,MATCH(AE338,'P-07 HACCP score'!$B$3:$B$7,0),MATCH('D-14 Ernst'!AA$2,'P-07 HACCP score'!$C$2:$E$2,0))</f>
        <v>0</v>
      </c>
      <c r="BY338" s="56">
        <f>INDEX('P-07 HACCP score'!$C$3:$E$7,MATCH(AF338,'P-07 HACCP score'!$B$3:$B$7,0),MATCH('D-14 Ernst'!AB$2,'P-07 HACCP score'!$C$2:$E$2,0))</f>
        <v>0</v>
      </c>
      <c r="BZ338" s="56">
        <f>INDEX('P-07 HACCP score'!$C$3:$E$7,MATCH(AG338,'P-07 HACCP score'!$B$3:$B$7,0),MATCH('D-14 Ernst'!AC$2,'P-07 HACCP score'!$C$2:$E$2,0))</f>
        <v>0</v>
      </c>
      <c r="CA338" s="56">
        <f>INDEX('P-07 HACCP score'!$C$3:$E$7,MATCH(AH338,'P-07 HACCP score'!$B$3:$B$7,0),MATCH('D-14 Ernst'!AD$2,'P-07 HACCP score'!$C$2:$E$2,0))</f>
        <v>0</v>
      </c>
      <c r="CB338" s="56">
        <f>INDEX('P-07 HACCP score'!$C$3:$E$7,MATCH(AI338,'P-07 HACCP score'!$B$3:$B$7,0),MATCH('D-14 Ernst'!AE$2,'P-07 HACCP score'!$C$2:$E$2,0))</f>
        <v>0</v>
      </c>
      <c r="CC338" s="56">
        <f>INDEX('P-07 HACCP score'!$C$3:$E$7,MATCH(AJ338,'P-07 HACCP score'!$B$3:$B$7,0),MATCH('D-14 Ernst'!AF$2,'P-07 HACCP score'!$C$2:$E$2,0))</f>
        <v>0</v>
      </c>
      <c r="CD338" s="56">
        <f>INDEX('P-07 HACCP score'!$C$3:$E$7,MATCH(AK338,'P-07 HACCP score'!$B$3:$B$7,0),MATCH('D-14 Ernst'!AG$2,'P-07 HACCP score'!$C$2:$E$2,0))</f>
        <v>0</v>
      </c>
    </row>
    <row r="339" spans="1:82" x14ac:dyDescent="0.3">
      <c r="A339" s="48">
        <v>53162</v>
      </c>
      <c r="B339" s="51" t="s">
        <v>440</v>
      </c>
      <c r="C339" s="45" t="s">
        <v>116</v>
      </c>
      <c r="D339" s="39">
        <v>2</v>
      </c>
      <c r="E339" s="88" t="s">
        <v>83</v>
      </c>
      <c r="F339" s="7"/>
      <c r="G339" s="7"/>
      <c r="H339" s="7" t="str">
        <f>IF(COUNTIF(I339:M339,"H"),"H",
IF(COUNTIF(I339:M339,"M"),"M",
IF(COUNTIF(I339:M339,"L"),"L",
IF(COUNTIF(I339:M339,"B"),"B",""))))</f>
        <v/>
      </c>
      <c r="I339" s="10"/>
      <c r="J339" s="10"/>
      <c r="K339" s="10"/>
      <c r="L339" s="10"/>
      <c r="M339" s="10"/>
      <c r="N339" s="7"/>
      <c r="O339" s="7" t="str">
        <f>IF(COUNTIF(P339:Q339,"H"),"H",
IF(COUNTIF(P339:Q339,"M"),"M",
IF(COUNTIF(P339:Q339,"L"),"L",
IF(COUNTIF(P339:Q339,"B"),"B",""))))</f>
        <v>B</v>
      </c>
      <c r="P339" s="87" t="s">
        <v>83</v>
      </c>
      <c r="Q339" s="12"/>
      <c r="R339" s="7"/>
      <c r="S339" s="7"/>
      <c r="T339" s="7"/>
      <c r="U339" s="7"/>
      <c r="V339" s="7"/>
      <c r="W339" s="7"/>
      <c r="X339" s="7" t="str">
        <f>IF(COUNTIF(Y339:AA339,"H"),"H",
IF(COUNTIF(Y339:AA339,"M"),"M",
IF(COUNTIF(Y339:AA339,"L"),"L",
IF(COUNTIF(Y339:AA339,"B"),"B",""))))</f>
        <v/>
      </c>
      <c r="Y339" s="25"/>
      <c r="Z339" s="25"/>
      <c r="AA339" s="25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>
        <f>COUNTIF(AX339:BA339,5)+COUNTIF(BG339:BH339,5)+COUNTIF(BK339:BQ339,5)+COUNTIF(BU339:CD339,5)+COUNTIF(AX339:BA339,9)+COUNTIF(BG339:BH339,9)+COUNTIF(BK339:BQ339,9)+COUNTIF(BU339:CD339,9)</f>
        <v>0</v>
      </c>
      <c r="AM339" s="7">
        <f>COUNTIF(AX339:BA339,15)+COUNTIF(BG339:BH339,15)+COUNTIF(BK339:BQ339,15)+COUNTIF(BU339:CD339,15)+COUNTIF(AX339:BA339,25)+COUNTIF(BG339:BH339,25)+COUNTIF(BK339:BQ339,25)+COUNTIF(BU339:CD339,25)</f>
        <v>0</v>
      </c>
      <c r="AN339" s="7" t="str">
        <f>IF(AM339&gt;=1,"HIGH",IF(AL339&gt;=2,"MEDIUM","LOW"))</f>
        <v>LOW</v>
      </c>
      <c r="AO339" s="7" t="str">
        <f>IF(AND(AM339=1,OR(H339="H",AB339="H"),TEXT(D339,0)&lt;&gt;"4"),"Y","N" )</f>
        <v>N</v>
      </c>
      <c r="AP339" s="7" t="s">
        <v>85</v>
      </c>
      <c r="AQ339" s="7" t="str">
        <f>IF(OR(AP339="Y",AO339="Y"),"MEDIUM",AN339)</f>
        <v>LOW</v>
      </c>
      <c r="AR339" s="57" t="s">
        <v>84</v>
      </c>
      <c r="AS339" s="57" t="s">
        <v>86</v>
      </c>
      <c r="AT339" s="57" t="s">
        <v>85</v>
      </c>
      <c r="AU339" s="57" t="str">
        <f>IF(AND(AR339="H",AS339="S"),"Y",IF(OR(AND(AR339="L",AS339="S",AT339="Y"),AND(AR339="H",AS339="G",AT339="Y")),"Y","N"))</f>
        <v>N</v>
      </c>
      <c r="AW339" s="57" t="str">
        <f>IF(AU339="N",AQ339,IF(AQ339="LOW","MEDIUM","HIGH"))</f>
        <v>LOW</v>
      </c>
      <c r="AX339" s="56">
        <f>INDEX('P-07 HACCP score'!$C$3:$E$7,MATCH(E339,'P-07 HACCP score'!$B$3:$B$7,0),MATCH('D-14 Ernst'!A$2,'P-07 HACCP score'!$C$2:$E$2,0))</f>
        <v>1.5</v>
      </c>
      <c r="AY339" s="56">
        <f>INDEX('P-07 HACCP score'!$C$3:$E$7,MATCH(F339,'P-07 HACCP score'!$B$3:$B$7,0),MATCH('D-14 Ernst'!B$2,'P-07 HACCP score'!$C$2:$E$2,0))</f>
        <v>0</v>
      </c>
      <c r="AZ339" s="56">
        <f>INDEX('P-07 HACCP score'!$C$3:$E$7,MATCH(G339,'P-07 HACCP score'!$B$3:$B$7,0),MATCH('D-14 Ernst'!C$2,'P-07 HACCP score'!$C$2:$E$2,0))</f>
        <v>0</v>
      </c>
      <c r="BA339" s="56" t="e">
        <f>INDEX('P-07 HACCP score'!$C$3:$E$7,MATCH(H339,'P-07 HACCP score'!$B$3:$B$7,0),MATCH('D-14 Ernst'!D$2,'P-07 HACCP score'!$C$2:$E$2,0))</f>
        <v>#N/A</v>
      </c>
      <c r="BB339" s="61">
        <f>INDEX('P-07 HACCP score'!$C$3:$E$7,MATCH(I339,'P-07 HACCP score'!$B$3:$B$7,0),MATCH('D-14 Ernst'!E$2,'P-07 HACCP score'!$C$2:$E$2,0))</f>
        <v>0</v>
      </c>
      <c r="BC339" s="61">
        <f>INDEX('P-07 HACCP score'!$C$3:$E$7,MATCH(J339,'P-07 HACCP score'!$B$3:$B$7,0),MATCH('D-14 Ernst'!F$2,'P-07 HACCP score'!$C$2:$E$2,0))</f>
        <v>0</v>
      </c>
      <c r="BD339" s="61">
        <f>INDEX('P-07 HACCP score'!$C$3:$E$7,MATCH(K339,'P-07 HACCP score'!$B$3:$B$7,0),MATCH('D-14 Ernst'!G$2,'P-07 HACCP score'!$C$2:$E$2,0))</f>
        <v>0</v>
      </c>
      <c r="BE339" s="61">
        <f>INDEX('P-07 HACCP score'!$C$3:$E$7,MATCH(L339,'P-07 HACCP score'!$B$3:$B$7,0),MATCH('D-14 Ernst'!H$2,'P-07 HACCP score'!$C$2:$E$2,0))</f>
        <v>0</v>
      </c>
      <c r="BF339" s="56">
        <f>INDEX('P-07 HACCP score'!$C$3:$E$7,MATCH(M339,'P-07 HACCP score'!$B$3:$B$7,0),MATCH('D-14 Ernst'!I$2,'P-07 HACCP score'!$C$2:$E$2,0))</f>
        <v>0</v>
      </c>
      <c r="BG339" s="56">
        <f>INDEX('P-07 HACCP score'!$C$3:$E$7,MATCH(N339,'P-07 HACCP score'!$B$3:$B$7,0),MATCH('D-14 Ernst'!J$2,'P-07 HACCP score'!$C$2:$E$2,0))</f>
        <v>0</v>
      </c>
      <c r="BH339" s="56">
        <f>INDEX('P-07 HACCP score'!$C$3:$E$7,MATCH(O339,'P-07 HACCP score'!$B$3:$B$7,0),MATCH('D-14 Ernst'!K$2,'P-07 HACCP score'!$C$2:$E$2,0))</f>
        <v>1.5</v>
      </c>
      <c r="BI339" s="62">
        <f>INDEX('P-07 HACCP score'!$C$3:$E$7,MATCH(P339,'P-07 HACCP score'!$B$3:$B$7,0),MATCH('D-14 Ernst'!L$2,'P-07 HACCP score'!$C$2:$E$2,0))</f>
        <v>1.5</v>
      </c>
      <c r="BJ339" s="62">
        <f>INDEX('P-07 HACCP score'!$C$3:$E$7,MATCH(Q339,'P-07 HACCP score'!$B$3:$B$7,0),MATCH('D-14 Ernst'!M$2,'P-07 HACCP score'!$C$2:$E$2,0))</f>
        <v>0</v>
      </c>
      <c r="BK339" s="56">
        <f>INDEX('P-07 HACCP score'!$C$3:$E$7,MATCH(R339,'P-07 HACCP score'!$B$3:$B$7,0),MATCH('D-14 Ernst'!N$2,'P-07 HACCP score'!$C$2:$E$2,0))</f>
        <v>0</v>
      </c>
      <c r="BL339" s="56">
        <f>INDEX('P-07 HACCP score'!$C$3:$E$7,MATCH(S339,'P-07 HACCP score'!$B$3:$B$7,0),MATCH('D-14 Ernst'!O$2,'P-07 HACCP score'!$C$2:$E$2,0))</f>
        <v>0</v>
      </c>
      <c r="BM339" s="56">
        <f>INDEX('P-07 HACCP score'!$C$3:$E$7,MATCH(T339,'P-07 HACCP score'!$B$3:$B$7,0),MATCH('D-14 Ernst'!P$2,'P-07 HACCP score'!$C$2:$E$2,0))</f>
        <v>0</v>
      </c>
      <c r="BN339" s="56">
        <f>INDEX('P-07 HACCP score'!$C$3:$E$7,MATCH(U339,'P-07 HACCP score'!$B$3:$B$7,0),MATCH('D-14 Ernst'!Q$2,'P-07 HACCP score'!$C$2:$E$2,0))</f>
        <v>0</v>
      </c>
      <c r="BO339" s="56">
        <f>INDEX('P-07 HACCP score'!$C$3:$E$7,MATCH(V339,'P-07 HACCP score'!$B$3:$B$7,0),MATCH('D-14 Ernst'!R$2,'P-07 HACCP score'!$C$2:$E$2,0))</f>
        <v>0</v>
      </c>
      <c r="BP339" s="56">
        <f>INDEX('P-07 HACCP score'!$C$3:$E$7,MATCH(W339,'P-07 HACCP score'!$B$3:$B$7,0),MATCH('D-14 Ernst'!S$2,'P-07 HACCP score'!$C$2:$E$2,0))</f>
        <v>0</v>
      </c>
      <c r="BQ339" s="56" t="e">
        <f>INDEX('P-07 HACCP score'!$C$3:$E$7,MATCH(X339,'P-07 HACCP score'!$B$3:$B$7,0),MATCH('D-14 Ernst'!T$2,'P-07 HACCP score'!$C$2:$E$2,0))</f>
        <v>#N/A</v>
      </c>
      <c r="BR339" s="63">
        <f>INDEX('P-07 HACCP score'!$C$3:$E$7,MATCH(Y339,'P-07 HACCP score'!$B$3:$B$7,0),MATCH('D-14 Ernst'!U$2,'P-07 HACCP score'!$C$2:$E$2,0))</f>
        <v>0</v>
      </c>
      <c r="BS339" s="63">
        <f>INDEX('P-07 HACCP score'!$C$3:$E$7,MATCH(Z339,'P-07 HACCP score'!$B$3:$B$7,0),MATCH('D-14 Ernst'!V$2,'P-07 HACCP score'!$C$2:$E$2,0))</f>
        <v>0</v>
      </c>
      <c r="BT339" s="63">
        <f>INDEX('P-07 HACCP score'!$C$3:$E$7,MATCH(AA339,'P-07 HACCP score'!$B$3:$B$7,0),MATCH('D-14 Ernst'!W$2,'P-07 HACCP score'!$C$2:$E$2,0))</f>
        <v>0</v>
      </c>
      <c r="BU339" s="56">
        <f>INDEX('P-07 HACCP score'!$C$3:$E$7,MATCH(AB339,'P-07 HACCP score'!$B$3:$B$7,0),MATCH('D-14 Ernst'!X$2,'P-07 HACCP score'!$C$2:$E$2,0))</f>
        <v>0</v>
      </c>
      <c r="BV339" s="56">
        <f>INDEX('P-07 HACCP score'!$C$3:$E$7,MATCH(AC339,'P-07 HACCP score'!$B$3:$B$7,0),MATCH('D-14 Ernst'!Y$2,'P-07 HACCP score'!$C$2:$E$2,0))</f>
        <v>0</v>
      </c>
      <c r="BW339" s="56">
        <f>INDEX('P-07 HACCP score'!$C$3:$E$7,MATCH(AD339,'P-07 HACCP score'!$B$3:$B$7,0),MATCH('D-14 Ernst'!Z$2,'P-07 HACCP score'!$C$2:$E$2,0))</f>
        <v>0</v>
      </c>
      <c r="BX339" s="56">
        <f>INDEX('P-07 HACCP score'!$C$3:$E$7,MATCH(AE339,'P-07 HACCP score'!$B$3:$B$7,0),MATCH('D-14 Ernst'!AA$2,'P-07 HACCP score'!$C$2:$E$2,0))</f>
        <v>0</v>
      </c>
      <c r="BY339" s="56">
        <f>INDEX('P-07 HACCP score'!$C$3:$E$7,MATCH(AF339,'P-07 HACCP score'!$B$3:$B$7,0),MATCH('D-14 Ernst'!AB$2,'P-07 HACCP score'!$C$2:$E$2,0))</f>
        <v>0</v>
      </c>
      <c r="BZ339" s="56">
        <f>INDEX('P-07 HACCP score'!$C$3:$E$7,MATCH(AG339,'P-07 HACCP score'!$B$3:$B$7,0),MATCH('D-14 Ernst'!AC$2,'P-07 HACCP score'!$C$2:$E$2,0))</f>
        <v>0</v>
      </c>
      <c r="CA339" s="56">
        <f>INDEX('P-07 HACCP score'!$C$3:$E$7,MATCH(AH339,'P-07 HACCP score'!$B$3:$B$7,0),MATCH('D-14 Ernst'!AD$2,'P-07 HACCP score'!$C$2:$E$2,0))</f>
        <v>0</v>
      </c>
      <c r="CB339" s="56">
        <f>INDEX('P-07 HACCP score'!$C$3:$E$7,MATCH(AI339,'P-07 HACCP score'!$B$3:$B$7,0),MATCH('D-14 Ernst'!AE$2,'P-07 HACCP score'!$C$2:$E$2,0))</f>
        <v>0</v>
      </c>
      <c r="CC339" s="56">
        <f>INDEX('P-07 HACCP score'!$C$3:$E$7,MATCH(AJ339,'P-07 HACCP score'!$B$3:$B$7,0),MATCH('D-14 Ernst'!AF$2,'P-07 HACCP score'!$C$2:$E$2,0))</f>
        <v>0</v>
      </c>
      <c r="CD339" s="56">
        <f>INDEX('P-07 HACCP score'!$C$3:$E$7,MATCH(AK339,'P-07 HACCP score'!$B$3:$B$7,0),MATCH('D-14 Ernst'!AG$2,'P-07 HACCP score'!$C$2:$E$2,0))</f>
        <v>0</v>
      </c>
    </row>
    <row r="340" spans="1:82" x14ac:dyDescent="0.3">
      <c r="A340" s="48">
        <v>53170</v>
      </c>
      <c r="B340" s="51" t="s">
        <v>441</v>
      </c>
      <c r="C340" s="45" t="s">
        <v>116</v>
      </c>
      <c r="D340" s="39">
        <v>2</v>
      </c>
      <c r="E340" s="8" t="s">
        <v>84</v>
      </c>
      <c r="F340" s="7"/>
      <c r="G340" s="7"/>
      <c r="H340" s="7" t="str">
        <f>IF(COUNTIF(I340:M340,"H"),"H",
IF(COUNTIF(I340:M340,"M"),"M",
IF(COUNTIF(I340:M340,"L"),"L",
IF(COUNTIF(I340:M340,"B"),"B",""))))</f>
        <v/>
      </c>
      <c r="I340" s="10"/>
      <c r="J340" s="10"/>
      <c r="K340" s="10"/>
      <c r="L340" s="10"/>
      <c r="M340" s="10"/>
      <c r="N340" s="7"/>
      <c r="O340" s="7" t="str">
        <f>IF(COUNTIF(P340:Q340,"H"),"H",
IF(COUNTIF(P340:Q340,"M"),"M",
IF(COUNTIF(P340:Q340,"L"),"L",
IF(COUNTIF(P340:Q340,"B"),"B",""))))</f>
        <v>B</v>
      </c>
      <c r="P340" s="87" t="s">
        <v>83</v>
      </c>
      <c r="Q340" s="12"/>
      <c r="R340" s="7" t="s">
        <v>92</v>
      </c>
      <c r="S340" s="30" t="s">
        <v>92</v>
      </c>
      <c r="T340" s="7" t="s">
        <v>102</v>
      </c>
      <c r="U340" s="7" t="s">
        <v>84</v>
      </c>
      <c r="V340" s="7"/>
      <c r="W340" s="7"/>
      <c r="X340" s="7" t="str">
        <f>IF(COUNTIF(Y340:AA340,"H"),"H",
IF(COUNTIF(Y340:AA340,"M"),"M",
IF(COUNTIF(Y340:AA340,"L"),"L",
IF(COUNTIF(Y340:AA340,"B"),"B",""))))</f>
        <v/>
      </c>
      <c r="Y340" s="25"/>
      <c r="Z340" s="25"/>
      <c r="AA340" s="25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>
        <f>COUNTIF(AX340:BA340,5)+COUNTIF(BG340:BH340,5)+COUNTIF(BK340:BQ340,5)+COUNTIF(BU340:CD340,5)+COUNTIF(AX340:BA340,9)+COUNTIF(BG340:BH340,9)+COUNTIF(BK340:BQ340,9)+COUNTIF(BU340:CD340,9)</f>
        <v>2</v>
      </c>
      <c r="AM340" s="7">
        <f>COUNTIF(AX340:BA340,15)+COUNTIF(BG340:BH340,15)+COUNTIF(BK340:BQ340,15)+COUNTIF(BU340:CD340,15)+COUNTIF(AX340:BA340,25)+COUNTIF(BG340:BH340,25)+COUNTIF(BK340:BQ340,25)+COUNTIF(BU340:CD340,25)</f>
        <v>1</v>
      </c>
      <c r="AN340" s="7" t="str">
        <f>IF(AM340&gt;=1,"HIGH",IF(AL340&gt;=2,"MEDIUM","LOW"))</f>
        <v>HIGH</v>
      </c>
      <c r="AO340" s="7" t="str">
        <f>IF(AND(AM340=1,OR(H340="H",AB340="H"),TEXT(D340,0)&lt;&gt;"4"),"Y","N" )</f>
        <v>N</v>
      </c>
      <c r="AP340" s="7" t="s">
        <v>85</v>
      </c>
      <c r="AQ340" s="7" t="str">
        <f>IF(OR(AP340="Y",AO340="Y"),"MEDIUM",AN340)</f>
        <v>HIGH</v>
      </c>
      <c r="AR340" s="57" t="s">
        <v>84</v>
      </c>
      <c r="AS340" s="57" t="s">
        <v>86</v>
      </c>
      <c r="AT340" s="57" t="s">
        <v>85</v>
      </c>
      <c r="AU340" s="57" t="str">
        <f>IF(AND(AR340="H",AS340="S"),"Y",IF(OR(AND(AR340="L",AS340="S",AT340="Y"),AND(AR340="H",AS340="G",AT340="Y")),"Y","N"))</f>
        <v>N</v>
      </c>
      <c r="AW340" s="57" t="str">
        <f>IF(AU340="N",AQ340,IF(AQ340="LOW","MEDIUM","HIGH"))</f>
        <v>HIGH</v>
      </c>
      <c r="AX340" s="56">
        <f>INDEX('P-07 HACCP score'!$C$3:$E$7,MATCH(E340,'P-07 HACCP score'!$B$3:$B$7,0),MATCH('D-14 Ernst'!A$2,'P-07 HACCP score'!$C$2:$E$2,0))</f>
        <v>3</v>
      </c>
      <c r="AY340" s="56">
        <f>INDEX('P-07 HACCP score'!$C$3:$E$7,MATCH(F340,'P-07 HACCP score'!$B$3:$B$7,0),MATCH('D-14 Ernst'!B$2,'P-07 HACCP score'!$C$2:$E$2,0))</f>
        <v>0</v>
      </c>
      <c r="AZ340" s="56">
        <f>INDEX('P-07 HACCP score'!$C$3:$E$7,MATCH(G340,'P-07 HACCP score'!$B$3:$B$7,0),MATCH('D-14 Ernst'!C$2,'P-07 HACCP score'!$C$2:$E$2,0))</f>
        <v>0</v>
      </c>
      <c r="BA340" s="56" t="e">
        <f>INDEX('P-07 HACCP score'!$C$3:$E$7,MATCH(H340,'P-07 HACCP score'!$B$3:$B$7,0),MATCH('D-14 Ernst'!D$2,'P-07 HACCP score'!$C$2:$E$2,0))</f>
        <v>#N/A</v>
      </c>
      <c r="BB340" s="61">
        <f>INDEX('P-07 HACCP score'!$C$3:$E$7,MATCH(I340,'P-07 HACCP score'!$B$3:$B$7,0),MATCH('D-14 Ernst'!E$2,'P-07 HACCP score'!$C$2:$E$2,0))</f>
        <v>0</v>
      </c>
      <c r="BC340" s="61">
        <f>INDEX('P-07 HACCP score'!$C$3:$E$7,MATCH(J340,'P-07 HACCP score'!$B$3:$B$7,0),MATCH('D-14 Ernst'!F$2,'P-07 HACCP score'!$C$2:$E$2,0))</f>
        <v>0</v>
      </c>
      <c r="BD340" s="61">
        <f>INDEX('P-07 HACCP score'!$C$3:$E$7,MATCH(K340,'P-07 HACCP score'!$B$3:$B$7,0),MATCH('D-14 Ernst'!G$2,'P-07 HACCP score'!$C$2:$E$2,0))</f>
        <v>0</v>
      </c>
      <c r="BE340" s="61">
        <f>INDEX('P-07 HACCP score'!$C$3:$E$7,MATCH(L340,'P-07 HACCP score'!$B$3:$B$7,0),MATCH('D-14 Ernst'!H$2,'P-07 HACCP score'!$C$2:$E$2,0))</f>
        <v>0</v>
      </c>
      <c r="BF340" s="56">
        <f>INDEX('P-07 HACCP score'!$C$3:$E$7,MATCH(M340,'P-07 HACCP score'!$B$3:$B$7,0),MATCH('D-14 Ernst'!I$2,'P-07 HACCP score'!$C$2:$E$2,0))</f>
        <v>0</v>
      </c>
      <c r="BG340" s="56">
        <f>INDEX('P-07 HACCP score'!$C$3:$E$7,MATCH(N340,'P-07 HACCP score'!$B$3:$B$7,0),MATCH('D-14 Ernst'!J$2,'P-07 HACCP score'!$C$2:$E$2,0))</f>
        <v>0</v>
      </c>
      <c r="BH340" s="56">
        <f>INDEX('P-07 HACCP score'!$C$3:$E$7,MATCH(O340,'P-07 HACCP score'!$B$3:$B$7,0),MATCH('D-14 Ernst'!K$2,'P-07 HACCP score'!$C$2:$E$2,0))</f>
        <v>1.5</v>
      </c>
      <c r="BI340" s="62">
        <f>INDEX('P-07 HACCP score'!$C$3:$E$7,MATCH(P340,'P-07 HACCP score'!$B$3:$B$7,0),MATCH('D-14 Ernst'!L$2,'P-07 HACCP score'!$C$2:$E$2,0))</f>
        <v>1.5</v>
      </c>
      <c r="BJ340" s="62">
        <f>INDEX('P-07 HACCP score'!$C$3:$E$7,MATCH(Q340,'P-07 HACCP score'!$B$3:$B$7,0),MATCH('D-14 Ernst'!M$2,'P-07 HACCP score'!$C$2:$E$2,0))</f>
        <v>0</v>
      </c>
      <c r="BK340" s="56">
        <f>INDEX('P-07 HACCP score'!$C$3:$E$7,MATCH(R340,'P-07 HACCP score'!$B$3:$B$7,0),MATCH('D-14 Ernst'!N$2,'P-07 HACCP score'!$C$2:$E$2,0))</f>
        <v>25</v>
      </c>
      <c r="BL340" s="56">
        <f>INDEX('P-07 HACCP score'!$C$3:$E$7,MATCH(S340,'P-07 HACCP score'!$B$3:$B$7,0),MATCH('D-14 Ernst'!O$2,'P-07 HACCP score'!$C$2:$E$2,0))</f>
        <v>5</v>
      </c>
      <c r="BM340" s="56">
        <f>INDEX('P-07 HACCP score'!$C$3:$E$7,MATCH(T340,'P-07 HACCP score'!$B$3:$B$7,0),MATCH('D-14 Ernst'!P$2,'P-07 HACCP score'!$C$2:$E$2,0))</f>
        <v>9</v>
      </c>
      <c r="BN340" s="56">
        <f>INDEX('P-07 HACCP score'!$C$3:$E$7,MATCH(U340,'P-07 HACCP score'!$B$3:$B$7,0),MATCH('D-14 Ernst'!Q$2,'P-07 HACCP score'!$C$2:$E$2,0))</f>
        <v>3</v>
      </c>
      <c r="BO340" s="56">
        <f>INDEX('P-07 HACCP score'!$C$3:$E$7,MATCH(V340,'P-07 HACCP score'!$B$3:$B$7,0),MATCH('D-14 Ernst'!R$2,'P-07 HACCP score'!$C$2:$E$2,0))</f>
        <v>0</v>
      </c>
      <c r="BP340" s="56">
        <f>INDEX('P-07 HACCP score'!$C$3:$E$7,MATCH(W340,'P-07 HACCP score'!$B$3:$B$7,0),MATCH('D-14 Ernst'!S$2,'P-07 HACCP score'!$C$2:$E$2,0))</f>
        <v>0</v>
      </c>
      <c r="BQ340" s="56" t="e">
        <f>INDEX('P-07 HACCP score'!$C$3:$E$7,MATCH(X340,'P-07 HACCP score'!$B$3:$B$7,0),MATCH('D-14 Ernst'!T$2,'P-07 HACCP score'!$C$2:$E$2,0))</f>
        <v>#N/A</v>
      </c>
      <c r="BR340" s="63">
        <f>INDEX('P-07 HACCP score'!$C$3:$E$7,MATCH(Y340,'P-07 HACCP score'!$B$3:$B$7,0),MATCH('D-14 Ernst'!U$2,'P-07 HACCP score'!$C$2:$E$2,0))</f>
        <v>0</v>
      </c>
      <c r="BS340" s="63">
        <f>INDEX('P-07 HACCP score'!$C$3:$E$7,MATCH(Z340,'P-07 HACCP score'!$B$3:$B$7,0),MATCH('D-14 Ernst'!V$2,'P-07 HACCP score'!$C$2:$E$2,0))</f>
        <v>0</v>
      </c>
      <c r="BT340" s="63">
        <f>INDEX('P-07 HACCP score'!$C$3:$E$7,MATCH(AA340,'P-07 HACCP score'!$B$3:$B$7,0),MATCH('D-14 Ernst'!W$2,'P-07 HACCP score'!$C$2:$E$2,0))</f>
        <v>0</v>
      </c>
      <c r="BU340" s="56">
        <f>INDEX('P-07 HACCP score'!$C$3:$E$7,MATCH(AB340,'P-07 HACCP score'!$B$3:$B$7,0),MATCH('D-14 Ernst'!X$2,'P-07 HACCP score'!$C$2:$E$2,0))</f>
        <v>0</v>
      </c>
      <c r="BV340" s="56">
        <f>INDEX('P-07 HACCP score'!$C$3:$E$7,MATCH(AC340,'P-07 HACCP score'!$B$3:$B$7,0),MATCH('D-14 Ernst'!Y$2,'P-07 HACCP score'!$C$2:$E$2,0))</f>
        <v>0</v>
      </c>
      <c r="BW340" s="56">
        <f>INDEX('P-07 HACCP score'!$C$3:$E$7,MATCH(AD340,'P-07 HACCP score'!$B$3:$B$7,0),MATCH('D-14 Ernst'!Z$2,'P-07 HACCP score'!$C$2:$E$2,0))</f>
        <v>0</v>
      </c>
      <c r="BX340" s="56">
        <f>INDEX('P-07 HACCP score'!$C$3:$E$7,MATCH(AE340,'P-07 HACCP score'!$B$3:$B$7,0),MATCH('D-14 Ernst'!AA$2,'P-07 HACCP score'!$C$2:$E$2,0))</f>
        <v>0</v>
      </c>
      <c r="BY340" s="56">
        <f>INDEX('P-07 HACCP score'!$C$3:$E$7,MATCH(AF340,'P-07 HACCP score'!$B$3:$B$7,0),MATCH('D-14 Ernst'!AB$2,'P-07 HACCP score'!$C$2:$E$2,0))</f>
        <v>0</v>
      </c>
      <c r="BZ340" s="56">
        <f>INDEX('P-07 HACCP score'!$C$3:$E$7,MATCH(AG340,'P-07 HACCP score'!$B$3:$B$7,0),MATCH('D-14 Ernst'!AC$2,'P-07 HACCP score'!$C$2:$E$2,0))</f>
        <v>0</v>
      </c>
      <c r="CA340" s="56">
        <f>INDEX('P-07 HACCP score'!$C$3:$E$7,MATCH(AH340,'P-07 HACCP score'!$B$3:$B$7,0),MATCH('D-14 Ernst'!AD$2,'P-07 HACCP score'!$C$2:$E$2,0))</f>
        <v>0</v>
      </c>
      <c r="CB340" s="56">
        <f>INDEX('P-07 HACCP score'!$C$3:$E$7,MATCH(AI340,'P-07 HACCP score'!$B$3:$B$7,0),MATCH('D-14 Ernst'!AE$2,'P-07 HACCP score'!$C$2:$E$2,0))</f>
        <v>0</v>
      </c>
      <c r="CC340" s="56">
        <f>INDEX('P-07 HACCP score'!$C$3:$E$7,MATCH(AJ340,'P-07 HACCP score'!$B$3:$B$7,0),MATCH('D-14 Ernst'!AF$2,'P-07 HACCP score'!$C$2:$E$2,0))</f>
        <v>0</v>
      </c>
      <c r="CD340" s="56">
        <f>INDEX('P-07 HACCP score'!$C$3:$E$7,MATCH(AK340,'P-07 HACCP score'!$B$3:$B$7,0),MATCH('D-14 Ernst'!AG$2,'P-07 HACCP score'!$C$2:$E$2,0))</f>
        <v>0</v>
      </c>
    </row>
    <row r="341" spans="1:82" x14ac:dyDescent="0.3">
      <c r="A341" s="48">
        <v>53161</v>
      </c>
      <c r="B341" s="51" t="s">
        <v>442</v>
      </c>
      <c r="C341" s="45" t="s">
        <v>116</v>
      </c>
      <c r="D341" s="39">
        <v>2</v>
      </c>
      <c r="E341" s="88" t="s">
        <v>83</v>
      </c>
      <c r="F341" s="7"/>
      <c r="G341" s="7"/>
      <c r="H341" s="7" t="str">
        <f>IF(COUNTIF(I341:M341,"H"),"H",
IF(COUNTIF(I341:M341,"M"),"M",
IF(COUNTIF(I341:M341,"L"),"L",
IF(COUNTIF(I341:M341,"B"),"B",""))))</f>
        <v/>
      </c>
      <c r="I341" s="10"/>
      <c r="J341" s="10"/>
      <c r="K341" s="10"/>
      <c r="L341" s="10"/>
      <c r="M341" s="10"/>
      <c r="N341" s="7"/>
      <c r="O341" s="7" t="str">
        <f>IF(COUNTIF(P341:Q341,"H"),"H",
IF(COUNTIF(P341:Q341,"M"),"M",
IF(COUNTIF(P341:Q341,"L"),"L",
IF(COUNTIF(P341:Q341,"B"),"B",""))))</f>
        <v>B</v>
      </c>
      <c r="P341" s="87" t="s">
        <v>83</v>
      </c>
      <c r="Q341" s="12"/>
      <c r="R341" s="7" t="s">
        <v>84</v>
      </c>
      <c r="S341" s="7" t="s">
        <v>84</v>
      </c>
      <c r="T341" s="7" t="s">
        <v>83</v>
      </c>
      <c r="U341" s="7" t="s">
        <v>84</v>
      </c>
      <c r="V341" s="7"/>
      <c r="W341" s="7"/>
      <c r="X341" s="7" t="str">
        <f>IF(COUNTIF(Y341:AA341,"H"),"H",
IF(COUNTIF(Y341:AA341,"M"),"M",
IF(COUNTIF(Y341:AA341,"L"),"L",
IF(COUNTIF(Y341:AA341,"B"),"B",""))))</f>
        <v/>
      </c>
      <c r="Y341" s="25"/>
      <c r="Z341" s="25"/>
      <c r="AA341" s="25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>
        <f>COUNTIF(AX341:BA341,5)+COUNTIF(BG341:BH341,5)+COUNTIF(BK341:BQ341,5)+COUNTIF(BU341:CD341,5)+COUNTIF(AX341:BA341,9)+COUNTIF(BG341:BH341,9)+COUNTIF(BK341:BQ341,9)+COUNTIF(BU341:CD341,9)</f>
        <v>1</v>
      </c>
      <c r="AM341" s="7">
        <f>COUNTIF(AX341:BA341,15)+COUNTIF(BG341:BH341,15)+COUNTIF(BK341:BQ341,15)+COUNTIF(BU341:CD341,15)+COUNTIF(AX341:BA341,25)+COUNTIF(BG341:BH341,25)+COUNTIF(BK341:BQ341,25)+COUNTIF(BU341:CD341,25)</f>
        <v>0</v>
      </c>
      <c r="AN341" s="7" t="str">
        <f>IF(AM341&gt;=1,"HIGH",IF(AL341&gt;=2,"MEDIUM","LOW"))</f>
        <v>LOW</v>
      </c>
      <c r="AO341" s="7" t="str">
        <f>IF(AND(AM341=1,OR(H341="H",AB341="H"),TEXT(D341,0)&lt;&gt;"4"),"Y","N" )</f>
        <v>N</v>
      </c>
      <c r="AP341" s="7" t="s">
        <v>85</v>
      </c>
      <c r="AQ341" s="7" t="str">
        <f>IF(OR(AP341="Y",AO341="Y"),"MEDIUM",AN341)</f>
        <v>LOW</v>
      </c>
      <c r="AR341" s="57" t="s">
        <v>84</v>
      </c>
      <c r="AS341" s="57" t="s">
        <v>86</v>
      </c>
      <c r="AT341" s="57" t="s">
        <v>85</v>
      </c>
      <c r="AU341" s="57" t="str">
        <f>IF(AND(AR341="H",AS341="S"),"Y",IF(OR(AND(AR341="L",AS341="S",AT341="Y"),AND(AR341="H",AS341="G",AT341="Y")),"Y","N"))</f>
        <v>N</v>
      </c>
      <c r="AW341" s="57" t="str">
        <f>IF(AU341="N",AQ341,IF(AQ341="LOW","MEDIUM","HIGH"))</f>
        <v>LOW</v>
      </c>
      <c r="AX341" s="56">
        <f>INDEX('P-07 HACCP score'!$C$3:$E$7,MATCH(E341,'P-07 HACCP score'!$B$3:$B$7,0),MATCH('D-14 Ernst'!A$2,'P-07 HACCP score'!$C$2:$E$2,0))</f>
        <v>1.5</v>
      </c>
      <c r="AY341" s="56">
        <f>INDEX('P-07 HACCP score'!$C$3:$E$7,MATCH(F341,'P-07 HACCP score'!$B$3:$B$7,0),MATCH('D-14 Ernst'!B$2,'P-07 HACCP score'!$C$2:$E$2,0))</f>
        <v>0</v>
      </c>
      <c r="AZ341" s="56">
        <f>INDEX('P-07 HACCP score'!$C$3:$E$7,MATCH(G341,'P-07 HACCP score'!$B$3:$B$7,0),MATCH('D-14 Ernst'!C$2,'P-07 HACCP score'!$C$2:$E$2,0))</f>
        <v>0</v>
      </c>
      <c r="BA341" s="56" t="e">
        <f>INDEX('P-07 HACCP score'!$C$3:$E$7,MATCH(H341,'P-07 HACCP score'!$B$3:$B$7,0),MATCH('D-14 Ernst'!D$2,'P-07 HACCP score'!$C$2:$E$2,0))</f>
        <v>#N/A</v>
      </c>
      <c r="BB341" s="61">
        <f>INDEX('P-07 HACCP score'!$C$3:$E$7,MATCH(I341,'P-07 HACCP score'!$B$3:$B$7,0),MATCH('D-14 Ernst'!E$2,'P-07 HACCP score'!$C$2:$E$2,0))</f>
        <v>0</v>
      </c>
      <c r="BC341" s="61">
        <f>INDEX('P-07 HACCP score'!$C$3:$E$7,MATCH(J341,'P-07 HACCP score'!$B$3:$B$7,0),MATCH('D-14 Ernst'!F$2,'P-07 HACCP score'!$C$2:$E$2,0))</f>
        <v>0</v>
      </c>
      <c r="BD341" s="61">
        <f>INDEX('P-07 HACCP score'!$C$3:$E$7,MATCH(K341,'P-07 HACCP score'!$B$3:$B$7,0),MATCH('D-14 Ernst'!G$2,'P-07 HACCP score'!$C$2:$E$2,0))</f>
        <v>0</v>
      </c>
      <c r="BE341" s="61">
        <f>INDEX('P-07 HACCP score'!$C$3:$E$7,MATCH(L341,'P-07 HACCP score'!$B$3:$B$7,0),MATCH('D-14 Ernst'!H$2,'P-07 HACCP score'!$C$2:$E$2,0))</f>
        <v>0</v>
      </c>
      <c r="BF341" s="56">
        <f>INDEX('P-07 HACCP score'!$C$3:$E$7,MATCH(M341,'P-07 HACCP score'!$B$3:$B$7,0),MATCH('D-14 Ernst'!I$2,'P-07 HACCP score'!$C$2:$E$2,0))</f>
        <v>0</v>
      </c>
      <c r="BG341" s="56">
        <f>INDEX('P-07 HACCP score'!$C$3:$E$7,MATCH(N341,'P-07 HACCP score'!$B$3:$B$7,0),MATCH('D-14 Ernst'!J$2,'P-07 HACCP score'!$C$2:$E$2,0))</f>
        <v>0</v>
      </c>
      <c r="BH341" s="56">
        <f>INDEX('P-07 HACCP score'!$C$3:$E$7,MATCH(O341,'P-07 HACCP score'!$B$3:$B$7,0),MATCH('D-14 Ernst'!K$2,'P-07 HACCP score'!$C$2:$E$2,0))</f>
        <v>1.5</v>
      </c>
      <c r="BI341" s="62">
        <f>INDEX('P-07 HACCP score'!$C$3:$E$7,MATCH(P341,'P-07 HACCP score'!$B$3:$B$7,0),MATCH('D-14 Ernst'!L$2,'P-07 HACCP score'!$C$2:$E$2,0))</f>
        <v>1.5</v>
      </c>
      <c r="BJ341" s="62">
        <f>INDEX('P-07 HACCP score'!$C$3:$E$7,MATCH(Q341,'P-07 HACCP score'!$B$3:$B$7,0),MATCH('D-14 Ernst'!M$2,'P-07 HACCP score'!$C$2:$E$2,0))</f>
        <v>0</v>
      </c>
      <c r="BK341" s="56">
        <f>INDEX('P-07 HACCP score'!$C$3:$E$7,MATCH(R341,'P-07 HACCP score'!$B$3:$B$7,0),MATCH('D-14 Ernst'!N$2,'P-07 HACCP score'!$C$2:$E$2,0))</f>
        <v>5</v>
      </c>
      <c r="BL341" s="56">
        <f>INDEX('P-07 HACCP score'!$C$3:$E$7,MATCH(S341,'P-07 HACCP score'!$B$3:$B$7,0),MATCH('D-14 Ernst'!O$2,'P-07 HACCP score'!$C$2:$E$2,0))</f>
        <v>1</v>
      </c>
      <c r="BM341" s="56">
        <f>INDEX('P-07 HACCP score'!$C$3:$E$7,MATCH(T341,'P-07 HACCP score'!$B$3:$B$7,0),MATCH('D-14 Ernst'!P$2,'P-07 HACCP score'!$C$2:$E$2,0))</f>
        <v>1.5</v>
      </c>
      <c r="BN341" s="56">
        <f>INDEX('P-07 HACCP score'!$C$3:$E$7,MATCH(U341,'P-07 HACCP score'!$B$3:$B$7,0),MATCH('D-14 Ernst'!Q$2,'P-07 HACCP score'!$C$2:$E$2,0))</f>
        <v>3</v>
      </c>
      <c r="BO341" s="56">
        <f>INDEX('P-07 HACCP score'!$C$3:$E$7,MATCH(V341,'P-07 HACCP score'!$B$3:$B$7,0),MATCH('D-14 Ernst'!R$2,'P-07 HACCP score'!$C$2:$E$2,0))</f>
        <v>0</v>
      </c>
      <c r="BP341" s="56">
        <f>INDEX('P-07 HACCP score'!$C$3:$E$7,MATCH(W341,'P-07 HACCP score'!$B$3:$B$7,0),MATCH('D-14 Ernst'!S$2,'P-07 HACCP score'!$C$2:$E$2,0))</f>
        <v>0</v>
      </c>
      <c r="BQ341" s="56" t="e">
        <f>INDEX('P-07 HACCP score'!$C$3:$E$7,MATCH(X341,'P-07 HACCP score'!$B$3:$B$7,0),MATCH('D-14 Ernst'!T$2,'P-07 HACCP score'!$C$2:$E$2,0))</f>
        <v>#N/A</v>
      </c>
      <c r="BR341" s="63">
        <f>INDEX('P-07 HACCP score'!$C$3:$E$7,MATCH(Y341,'P-07 HACCP score'!$B$3:$B$7,0),MATCH('D-14 Ernst'!U$2,'P-07 HACCP score'!$C$2:$E$2,0))</f>
        <v>0</v>
      </c>
      <c r="BS341" s="63">
        <f>INDEX('P-07 HACCP score'!$C$3:$E$7,MATCH(Z341,'P-07 HACCP score'!$B$3:$B$7,0),MATCH('D-14 Ernst'!V$2,'P-07 HACCP score'!$C$2:$E$2,0))</f>
        <v>0</v>
      </c>
      <c r="BT341" s="63">
        <f>INDEX('P-07 HACCP score'!$C$3:$E$7,MATCH(AA341,'P-07 HACCP score'!$B$3:$B$7,0),MATCH('D-14 Ernst'!W$2,'P-07 HACCP score'!$C$2:$E$2,0))</f>
        <v>0</v>
      </c>
      <c r="BU341" s="56">
        <f>INDEX('P-07 HACCP score'!$C$3:$E$7,MATCH(AB341,'P-07 HACCP score'!$B$3:$B$7,0),MATCH('D-14 Ernst'!X$2,'P-07 HACCP score'!$C$2:$E$2,0))</f>
        <v>0</v>
      </c>
      <c r="BV341" s="56">
        <f>INDEX('P-07 HACCP score'!$C$3:$E$7,MATCH(AC341,'P-07 HACCP score'!$B$3:$B$7,0),MATCH('D-14 Ernst'!Y$2,'P-07 HACCP score'!$C$2:$E$2,0))</f>
        <v>0</v>
      </c>
      <c r="BW341" s="56">
        <f>INDEX('P-07 HACCP score'!$C$3:$E$7,MATCH(AD341,'P-07 HACCP score'!$B$3:$B$7,0),MATCH('D-14 Ernst'!Z$2,'P-07 HACCP score'!$C$2:$E$2,0))</f>
        <v>0</v>
      </c>
      <c r="BX341" s="56">
        <f>INDEX('P-07 HACCP score'!$C$3:$E$7,MATCH(AE341,'P-07 HACCP score'!$B$3:$B$7,0),MATCH('D-14 Ernst'!AA$2,'P-07 HACCP score'!$C$2:$E$2,0))</f>
        <v>0</v>
      </c>
      <c r="BY341" s="56">
        <f>INDEX('P-07 HACCP score'!$C$3:$E$7,MATCH(AF341,'P-07 HACCP score'!$B$3:$B$7,0),MATCH('D-14 Ernst'!AB$2,'P-07 HACCP score'!$C$2:$E$2,0))</f>
        <v>0</v>
      </c>
      <c r="BZ341" s="56">
        <f>INDEX('P-07 HACCP score'!$C$3:$E$7,MATCH(AG341,'P-07 HACCP score'!$B$3:$B$7,0),MATCH('D-14 Ernst'!AC$2,'P-07 HACCP score'!$C$2:$E$2,0))</f>
        <v>0</v>
      </c>
      <c r="CA341" s="56">
        <f>INDEX('P-07 HACCP score'!$C$3:$E$7,MATCH(AH341,'P-07 HACCP score'!$B$3:$B$7,0),MATCH('D-14 Ernst'!AD$2,'P-07 HACCP score'!$C$2:$E$2,0))</f>
        <v>0</v>
      </c>
      <c r="CB341" s="56">
        <f>INDEX('P-07 HACCP score'!$C$3:$E$7,MATCH(AI341,'P-07 HACCP score'!$B$3:$B$7,0),MATCH('D-14 Ernst'!AE$2,'P-07 HACCP score'!$C$2:$E$2,0))</f>
        <v>0</v>
      </c>
      <c r="CC341" s="56">
        <f>INDEX('P-07 HACCP score'!$C$3:$E$7,MATCH(AJ341,'P-07 HACCP score'!$B$3:$B$7,0),MATCH('D-14 Ernst'!AF$2,'P-07 HACCP score'!$C$2:$E$2,0))</f>
        <v>0</v>
      </c>
      <c r="CD341" s="56">
        <f>INDEX('P-07 HACCP score'!$C$3:$E$7,MATCH(AK341,'P-07 HACCP score'!$B$3:$B$7,0),MATCH('D-14 Ernst'!AG$2,'P-07 HACCP score'!$C$2:$E$2,0))</f>
        <v>0</v>
      </c>
    </row>
    <row r="342" spans="1:82" x14ac:dyDescent="0.3">
      <c r="A342" s="48">
        <v>53150</v>
      </c>
      <c r="B342" s="49" t="s">
        <v>443</v>
      </c>
      <c r="C342" s="45" t="s">
        <v>140</v>
      </c>
      <c r="D342" s="39">
        <v>2</v>
      </c>
      <c r="E342" s="8" t="s">
        <v>83</v>
      </c>
      <c r="F342" s="7"/>
      <c r="G342" s="7"/>
      <c r="H342" s="7" t="str">
        <f>IF(COUNTIF(I342:M342,"H"),"H",
IF(COUNTIF(I342:M342,"M"),"M",
IF(COUNTIF(I342:M342,"L"),"L",
IF(COUNTIF(I342:M342,"B"),"B",""))))</f>
        <v/>
      </c>
      <c r="I342" s="10"/>
      <c r="J342" s="10"/>
      <c r="K342" s="10"/>
      <c r="L342" s="10"/>
      <c r="M342" s="10"/>
      <c r="N342" s="7"/>
      <c r="O342" s="7" t="str">
        <f>IF(COUNTIF(P342:Q342,"H"),"H",
IF(COUNTIF(P342:Q342,"M"),"M",
IF(COUNTIF(P342:Q342,"L"),"L",
IF(COUNTIF(P342:Q342,"B"),"B",""))))</f>
        <v>B</v>
      </c>
      <c r="P342" s="87" t="s">
        <v>83</v>
      </c>
      <c r="Q342" s="12"/>
      <c r="R342" s="7" t="s">
        <v>84</v>
      </c>
      <c r="S342" s="7" t="s">
        <v>84</v>
      </c>
      <c r="T342" s="7" t="s">
        <v>83</v>
      </c>
      <c r="U342" s="7" t="s">
        <v>84</v>
      </c>
      <c r="V342" s="7"/>
      <c r="W342" s="7"/>
      <c r="X342" s="7" t="str">
        <f>IF(COUNTIF(Y342:AA342,"H"),"H",
IF(COUNTIF(Y342:AA342,"M"),"M",
IF(COUNTIF(Y342:AA342,"L"),"L",
IF(COUNTIF(Y342:AA342,"B"),"B",""))))</f>
        <v/>
      </c>
      <c r="Y342" s="25"/>
      <c r="Z342" s="25"/>
      <c r="AA342" s="25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>
        <f>COUNTIF(AX342:BA342,5)+COUNTIF(BG342:BH342,5)+COUNTIF(BK342:BQ342,5)+COUNTIF(BU342:CD342,5)+COUNTIF(AX342:BA342,9)+COUNTIF(BG342:BH342,9)+COUNTIF(BK342:BQ342,9)+COUNTIF(BU342:CD342,9)</f>
        <v>1</v>
      </c>
      <c r="AM342" s="7">
        <f>COUNTIF(AX342:BA342,15)+COUNTIF(BG342:BH342,15)+COUNTIF(BK342:BQ342,15)+COUNTIF(BU342:CD342,15)+COUNTIF(AX342:BA342,25)+COUNTIF(BG342:BH342,25)+COUNTIF(BK342:BQ342,25)+COUNTIF(BU342:CD342,25)</f>
        <v>0</v>
      </c>
      <c r="AN342" s="7" t="str">
        <f>IF(AM342&gt;=1,"HIGH",IF(AL342&gt;=2,"MEDIUM","LOW"))</f>
        <v>LOW</v>
      </c>
      <c r="AO342" s="7" t="str">
        <f>IF(AND(AM342=1,OR(H342="H",AB342="H"),TEXT(D342,0)&lt;&gt;"4"),"Y","N" )</f>
        <v>N</v>
      </c>
      <c r="AP342" s="7" t="s">
        <v>85</v>
      </c>
      <c r="AQ342" s="7" t="str">
        <f>IF(OR(AP342="Y",AO342="Y"),"MEDIUM",AN342)</f>
        <v>LOW</v>
      </c>
      <c r="AR342" s="57" t="s">
        <v>84</v>
      </c>
      <c r="AS342" s="57" t="s">
        <v>86</v>
      </c>
      <c r="AT342" s="57" t="s">
        <v>85</v>
      </c>
      <c r="AU342" s="57" t="str">
        <f>IF(AND(AR342="H",AS342="S"),"Y",IF(OR(AND(AR342="L",AS342="S",AT342="Y"),AND(AR342="H",AS342="G",AT342="Y")),"Y","N"))</f>
        <v>N</v>
      </c>
      <c r="AW342" s="57" t="str">
        <f>IF(AU342="N",AQ342,IF(AQ342="LOW","MEDIUM","HIGH"))</f>
        <v>LOW</v>
      </c>
      <c r="AX342" s="56">
        <f>INDEX('P-07 HACCP score'!$C$3:$E$7,MATCH(E342,'P-07 HACCP score'!$B$3:$B$7,0),MATCH('D-14 Ernst'!A$2,'P-07 HACCP score'!$C$2:$E$2,0))</f>
        <v>1.5</v>
      </c>
      <c r="AY342" s="56">
        <f>INDEX('P-07 HACCP score'!$C$3:$E$7,MATCH(F342,'P-07 HACCP score'!$B$3:$B$7,0),MATCH('D-14 Ernst'!B$2,'P-07 HACCP score'!$C$2:$E$2,0))</f>
        <v>0</v>
      </c>
      <c r="AZ342" s="56">
        <f>INDEX('P-07 HACCP score'!$C$3:$E$7,MATCH(G342,'P-07 HACCP score'!$B$3:$B$7,0),MATCH('D-14 Ernst'!C$2,'P-07 HACCP score'!$C$2:$E$2,0))</f>
        <v>0</v>
      </c>
      <c r="BA342" s="56" t="e">
        <f>INDEX('P-07 HACCP score'!$C$3:$E$7,MATCH(H342,'P-07 HACCP score'!$B$3:$B$7,0),MATCH('D-14 Ernst'!D$2,'P-07 HACCP score'!$C$2:$E$2,0))</f>
        <v>#N/A</v>
      </c>
      <c r="BB342" s="61">
        <f>INDEX('P-07 HACCP score'!$C$3:$E$7,MATCH(I342,'P-07 HACCP score'!$B$3:$B$7,0),MATCH('D-14 Ernst'!E$2,'P-07 HACCP score'!$C$2:$E$2,0))</f>
        <v>0</v>
      </c>
      <c r="BC342" s="61">
        <f>INDEX('P-07 HACCP score'!$C$3:$E$7,MATCH(J342,'P-07 HACCP score'!$B$3:$B$7,0),MATCH('D-14 Ernst'!F$2,'P-07 HACCP score'!$C$2:$E$2,0))</f>
        <v>0</v>
      </c>
      <c r="BD342" s="61">
        <f>INDEX('P-07 HACCP score'!$C$3:$E$7,MATCH(K342,'P-07 HACCP score'!$B$3:$B$7,0),MATCH('D-14 Ernst'!G$2,'P-07 HACCP score'!$C$2:$E$2,0))</f>
        <v>0</v>
      </c>
      <c r="BE342" s="61">
        <f>INDEX('P-07 HACCP score'!$C$3:$E$7,MATCH(L342,'P-07 HACCP score'!$B$3:$B$7,0),MATCH('D-14 Ernst'!H$2,'P-07 HACCP score'!$C$2:$E$2,0))</f>
        <v>0</v>
      </c>
      <c r="BF342" s="56">
        <f>INDEX('P-07 HACCP score'!$C$3:$E$7,MATCH(M342,'P-07 HACCP score'!$B$3:$B$7,0),MATCH('D-14 Ernst'!I$2,'P-07 HACCP score'!$C$2:$E$2,0))</f>
        <v>0</v>
      </c>
      <c r="BG342" s="56">
        <f>INDEX('P-07 HACCP score'!$C$3:$E$7,MATCH(N342,'P-07 HACCP score'!$B$3:$B$7,0),MATCH('D-14 Ernst'!J$2,'P-07 HACCP score'!$C$2:$E$2,0))</f>
        <v>0</v>
      </c>
      <c r="BH342" s="56">
        <f>INDEX('P-07 HACCP score'!$C$3:$E$7,MATCH(O342,'P-07 HACCP score'!$B$3:$B$7,0),MATCH('D-14 Ernst'!K$2,'P-07 HACCP score'!$C$2:$E$2,0))</f>
        <v>1.5</v>
      </c>
      <c r="BI342" s="62">
        <f>INDEX('P-07 HACCP score'!$C$3:$E$7,MATCH(P342,'P-07 HACCP score'!$B$3:$B$7,0),MATCH('D-14 Ernst'!L$2,'P-07 HACCP score'!$C$2:$E$2,0))</f>
        <v>1.5</v>
      </c>
      <c r="BJ342" s="62">
        <f>INDEX('P-07 HACCP score'!$C$3:$E$7,MATCH(Q342,'P-07 HACCP score'!$B$3:$B$7,0),MATCH('D-14 Ernst'!M$2,'P-07 HACCP score'!$C$2:$E$2,0))</f>
        <v>0</v>
      </c>
      <c r="BK342" s="56">
        <f>INDEX('P-07 HACCP score'!$C$3:$E$7,MATCH(R342,'P-07 HACCP score'!$B$3:$B$7,0),MATCH('D-14 Ernst'!N$2,'P-07 HACCP score'!$C$2:$E$2,0))</f>
        <v>5</v>
      </c>
      <c r="BL342" s="56">
        <f>INDEX('P-07 HACCP score'!$C$3:$E$7,MATCH(S342,'P-07 HACCP score'!$B$3:$B$7,0),MATCH('D-14 Ernst'!O$2,'P-07 HACCP score'!$C$2:$E$2,0))</f>
        <v>1</v>
      </c>
      <c r="BM342" s="56">
        <f>INDEX('P-07 HACCP score'!$C$3:$E$7,MATCH(T342,'P-07 HACCP score'!$B$3:$B$7,0),MATCH('D-14 Ernst'!P$2,'P-07 HACCP score'!$C$2:$E$2,0))</f>
        <v>1.5</v>
      </c>
      <c r="BN342" s="56">
        <f>INDEX('P-07 HACCP score'!$C$3:$E$7,MATCH(U342,'P-07 HACCP score'!$B$3:$B$7,0),MATCH('D-14 Ernst'!Q$2,'P-07 HACCP score'!$C$2:$E$2,0))</f>
        <v>3</v>
      </c>
      <c r="BO342" s="56">
        <f>INDEX('P-07 HACCP score'!$C$3:$E$7,MATCH(V342,'P-07 HACCP score'!$B$3:$B$7,0),MATCH('D-14 Ernst'!R$2,'P-07 HACCP score'!$C$2:$E$2,0))</f>
        <v>0</v>
      </c>
      <c r="BP342" s="56">
        <f>INDEX('P-07 HACCP score'!$C$3:$E$7,MATCH(W342,'P-07 HACCP score'!$B$3:$B$7,0),MATCH('D-14 Ernst'!S$2,'P-07 HACCP score'!$C$2:$E$2,0))</f>
        <v>0</v>
      </c>
      <c r="BQ342" s="56" t="e">
        <f>INDEX('P-07 HACCP score'!$C$3:$E$7,MATCH(X342,'P-07 HACCP score'!$B$3:$B$7,0),MATCH('D-14 Ernst'!T$2,'P-07 HACCP score'!$C$2:$E$2,0))</f>
        <v>#N/A</v>
      </c>
      <c r="BR342" s="63">
        <f>INDEX('P-07 HACCP score'!$C$3:$E$7,MATCH(Y342,'P-07 HACCP score'!$B$3:$B$7,0),MATCH('D-14 Ernst'!U$2,'P-07 HACCP score'!$C$2:$E$2,0))</f>
        <v>0</v>
      </c>
      <c r="BS342" s="63">
        <f>INDEX('P-07 HACCP score'!$C$3:$E$7,MATCH(Z342,'P-07 HACCP score'!$B$3:$B$7,0),MATCH('D-14 Ernst'!V$2,'P-07 HACCP score'!$C$2:$E$2,0))</f>
        <v>0</v>
      </c>
      <c r="BT342" s="63">
        <f>INDEX('P-07 HACCP score'!$C$3:$E$7,MATCH(AA342,'P-07 HACCP score'!$B$3:$B$7,0),MATCH('D-14 Ernst'!W$2,'P-07 HACCP score'!$C$2:$E$2,0))</f>
        <v>0</v>
      </c>
      <c r="BU342" s="56">
        <f>INDEX('P-07 HACCP score'!$C$3:$E$7,MATCH(AB342,'P-07 HACCP score'!$B$3:$B$7,0),MATCH('D-14 Ernst'!X$2,'P-07 HACCP score'!$C$2:$E$2,0))</f>
        <v>0</v>
      </c>
      <c r="BV342" s="56">
        <f>INDEX('P-07 HACCP score'!$C$3:$E$7,MATCH(AC342,'P-07 HACCP score'!$B$3:$B$7,0),MATCH('D-14 Ernst'!Y$2,'P-07 HACCP score'!$C$2:$E$2,0))</f>
        <v>0</v>
      </c>
      <c r="BW342" s="56">
        <f>INDEX('P-07 HACCP score'!$C$3:$E$7,MATCH(AD342,'P-07 HACCP score'!$B$3:$B$7,0),MATCH('D-14 Ernst'!Z$2,'P-07 HACCP score'!$C$2:$E$2,0))</f>
        <v>0</v>
      </c>
      <c r="BX342" s="56">
        <f>INDEX('P-07 HACCP score'!$C$3:$E$7,MATCH(AE342,'P-07 HACCP score'!$B$3:$B$7,0),MATCH('D-14 Ernst'!AA$2,'P-07 HACCP score'!$C$2:$E$2,0))</f>
        <v>0</v>
      </c>
      <c r="BY342" s="56">
        <f>INDEX('P-07 HACCP score'!$C$3:$E$7,MATCH(AF342,'P-07 HACCP score'!$B$3:$B$7,0),MATCH('D-14 Ernst'!AB$2,'P-07 HACCP score'!$C$2:$E$2,0))</f>
        <v>0</v>
      </c>
      <c r="BZ342" s="56">
        <f>INDEX('P-07 HACCP score'!$C$3:$E$7,MATCH(AG342,'P-07 HACCP score'!$B$3:$B$7,0),MATCH('D-14 Ernst'!AC$2,'P-07 HACCP score'!$C$2:$E$2,0))</f>
        <v>0</v>
      </c>
      <c r="CA342" s="56">
        <f>INDEX('P-07 HACCP score'!$C$3:$E$7,MATCH(AH342,'P-07 HACCP score'!$B$3:$B$7,0),MATCH('D-14 Ernst'!AD$2,'P-07 HACCP score'!$C$2:$E$2,0))</f>
        <v>0</v>
      </c>
      <c r="CB342" s="56">
        <f>INDEX('P-07 HACCP score'!$C$3:$E$7,MATCH(AI342,'P-07 HACCP score'!$B$3:$B$7,0),MATCH('D-14 Ernst'!AE$2,'P-07 HACCP score'!$C$2:$E$2,0))</f>
        <v>0</v>
      </c>
      <c r="CC342" s="56">
        <f>INDEX('P-07 HACCP score'!$C$3:$E$7,MATCH(AJ342,'P-07 HACCP score'!$B$3:$B$7,0),MATCH('D-14 Ernst'!AF$2,'P-07 HACCP score'!$C$2:$E$2,0))</f>
        <v>0</v>
      </c>
      <c r="CD342" s="56">
        <f>INDEX('P-07 HACCP score'!$C$3:$E$7,MATCH(AK342,'P-07 HACCP score'!$B$3:$B$7,0),MATCH('D-14 Ernst'!AG$2,'P-07 HACCP score'!$C$2:$E$2,0))</f>
        <v>0</v>
      </c>
    </row>
    <row r="343" spans="1:82" x14ac:dyDescent="0.3">
      <c r="A343" s="48">
        <v>53151</v>
      </c>
      <c r="B343" s="51" t="s">
        <v>444</v>
      </c>
      <c r="C343" s="45" t="s">
        <v>140</v>
      </c>
      <c r="D343" s="39">
        <v>2</v>
      </c>
      <c r="E343" s="8"/>
      <c r="F343" s="7"/>
      <c r="G343" s="7"/>
      <c r="H343" s="7" t="str">
        <f>IF(COUNTIF(I343:M343,"H"),"H",
IF(COUNTIF(I343:M343,"M"),"M",
IF(COUNTIF(I343:M343,"L"),"L",
IF(COUNTIF(I343:M343,"B"),"B",""))))</f>
        <v/>
      </c>
      <c r="I343" s="10"/>
      <c r="J343" s="10"/>
      <c r="K343" s="10"/>
      <c r="L343" s="10"/>
      <c r="M343" s="10"/>
      <c r="N343" s="7"/>
      <c r="O343" s="7" t="str">
        <f>IF(COUNTIF(P343:Q343,"H"),"H",
IF(COUNTIF(P343:Q343,"M"),"M",
IF(COUNTIF(P343:Q343,"L"),"L",
IF(COUNTIF(P343:Q343,"B"),"B",""))))</f>
        <v>B</v>
      </c>
      <c r="P343" s="87" t="s">
        <v>83</v>
      </c>
      <c r="Q343" s="12"/>
      <c r="R343" s="7" t="s">
        <v>84</v>
      </c>
      <c r="S343" s="7" t="s">
        <v>84</v>
      </c>
      <c r="T343" s="7" t="s">
        <v>83</v>
      </c>
      <c r="U343" s="7" t="s">
        <v>84</v>
      </c>
      <c r="V343" s="7"/>
      <c r="W343" s="7"/>
      <c r="X343" s="7" t="str">
        <f>IF(COUNTIF(Y343:AA343,"H"),"H",
IF(COUNTIF(Y343:AA343,"M"),"M",
IF(COUNTIF(Y343:AA343,"L"),"L",
IF(COUNTIF(Y343:AA343,"B"),"B",""))))</f>
        <v/>
      </c>
      <c r="Y343" s="25"/>
      <c r="Z343" s="25"/>
      <c r="AA343" s="25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>
        <f>COUNTIF(AX343:BA343,5)+COUNTIF(BG343:BH343,5)+COUNTIF(BK343:BQ343,5)+COUNTIF(BU343:CD343,5)+COUNTIF(AX343:BA343,9)+COUNTIF(BG343:BH343,9)+COUNTIF(BK343:BQ343,9)+COUNTIF(BU343:CD343,9)</f>
        <v>1</v>
      </c>
      <c r="AM343" s="7">
        <f>COUNTIF(AX343:BA343,15)+COUNTIF(BG343:BH343,15)+COUNTIF(BK343:BQ343,15)+COUNTIF(BU343:CD343,15)+COUNTIF(AX343:BA343,25)+COUNTIF(BG343:BH343,25)+COUNTIF(BK343:BQ343,25)+COUNTIF(BU343:CD343,25)</f>
        <v>0</v>
      </c>
      <c r="AN343" s="7" t="str">
        <f>IF(AM343&gt;=1,"HIGH",IF(AL343&gt;=2,"MEDIUM","LOW"))</f>
        <v>LOW</v>
      </c>
      <c r="AO343" s="7" t="str">
        <f>IF(AND(AM343=1,OR(H343="H",AB343="H"),TEXT(D343,0)&lt;&gt;"4"),"Y","N" )</f>
        <v>N</v>
      </c>
      <c r="AP343" s="7" t="s">
        <v>85</v>
      </c>
      <c r="AQ343" s="7" t="str">
        <f>IF(OR(AP343="Y",AO343="Y"),"MEDIUM",AN343)</f>
        <v>LOW</v>
      </c>
      <c r="AR343" s="57" t="s">
        <v>92</v>
      </c>
      <c r="AS343" s="57" t="s">
        <v>86</v>
      </c>
      <c r="AT343" s="57" t="s">
        <v>85</v>
      </c>
      <c r="AU343" s="57" t="str">
        <f>IF(AND(AR343="H",AS343="S"),"Y",IF(OR(AND(AR343="L",AS343="S",AT343="Y"),AND(AR343="H",AS343="G",AT343="Y")),"Y","N"))</f>
        <v>N</v>
      </c>
      <c r="AW343" s="57" t="str">
        <f>IF(AU343="N",AQ343,IF(AQ343="LOW","MEDIUM","HIGH"))</f>
        <v>LOW</v>
      </c>
      <c r="AX343" s="56">
        <f>INDEX('P-07 HACCP score'!$C$3:$E$7,MATCH(E343,'P-07 HACCP score'!$B$3:$B$7,0),MATCH('D-14 Ernst'!A$2,'P-07 HACCP score'!$C$2:$E$2,0))</f>
        <v>0</v>
      </c>
      <c r="AY343" s="56">
        <f>INDEX('P-07 HACCP score'!$C$3:$E$7,MATCH(F343,'P-07 HACCP score'!$B$3:$B$7,0),MATCH('D-14 Ernst'!B$2,'P-07 HACCP score'!$C$2:$E$2,0))</f>
        <v>0</v>
      </c>
      <c r="AZ343" s="56">
        <f>INDEX('P-07 HACCP score'!$C$3:$E$7,MATCH(G343,'P-07 HACCP score'!$B$3:$B$7,0),MATCH('D-14 Ernst'!C$2,'P-07 HACCP score'!$C$2:$E$2,0))</f>
        <v>0</v>
      </c>
      <c r="BA343" s="56" t="e">
        <f>INDEX('P-07 HACCP score'!$C$3:$E$7,MATCH(H343,'P-07 HACCP score'!$B$3:$B$7,0),MATCH('D-14 Ernst'!D$2,'P-07 HACCP score'!$C$2:$E$2,0))</f>
        <v>#N/A</v>
      </c>
      <c r="BB343" s="61">
        <f>INDEX('P-07 HACCP score'!$C$3:$E$7,MATCH(I343,'P-07 HACCP score'!$B$3:$B$7,0),MATCH('D-14 Ernst'!E$2,'P-07 HACCP score'!$C$2:$E$2,0))</f>
        <v>0</v>
      </c>
      <c r="BC343" s="61">
        <f>INDEX('P-07 HACCP score'!$C$3:$E$7,MATCH(J343,'P-07 HACCP score'!$B$3:$B$7,0),MATCH('D-14 Ernst'!F$2,'P-07 HACCP score'!$C$2:$E$2,0))</f>
        <v>0</v>
      </c>
      <c r="BD343" s="61">
        <f>INDEX('P-07 HACCP score'!$C$3:$E$7,MATCH(K343,'P-07 HACCP score'!$B$3:$B$7,0),MATCH('D-14 Ernst'!G$2,'P-07 HACCP score'!$C$2:$E$2,0))</f>
        <v>0</v>
      </c>
      <c r="BE343" s="61">
        <f>INDEX('P-07 HACCP score'!$C$3:$E$7,MATCH(L343,'P-07 HACCP score'!$B$3:$B$7,0),MATCH('D-14 Ernst'!H$2,'P-07 HACCP score'!$C$2:$E$2,0))</f>
        <v>0</v>
      </c>
      <c r="BF343" s="56">
        <f>INDEX('P-07 HACCP score'!$C$3:$E$7,MATCH(M343,'P-07 HACCP score'!$B$3:$B$7,0),MATCH('D-14 Ernst'!I$2,'P-07 HACCP score'!$C$2:$E$2,0))</f>
        <v>0</v>
      </c>
      <c r="BG343" s="56">
        <f>INDEX('P-07 HACCP score'!$C$3:$E$7,MATCH(N343,'P-07 HACCP score'!$B$3:$B$7,0),MATCH('D-14 Ernst'!J$2,'P-07 HACCP score'!$C$2:$E$2,0))</f>
        <v>0</v>
      </c>
      <c r="BH343" s="56">
        <f>INDEX('P-07 HACCP score'!$C$3:$E$7,MATCH(O343,'P-07 HACCP score'!$B$3:$B$7,0),MATCH('D-14 Ernst'!K$2,'P-07 HACCP score'!$C$2:$E$2,0))</f>
        <v>1.5</v>
      </c>
      <c r="BI343" s="62">
        <f>INDEX('P-07 HACCP score'!$C$3:$E$7,MATCH(P343,'P-07 HACCP score'!$B$3:$B$7,0),MATCH('D-14 Ernst'!L$2,'P-07 HACCP score'!$C$2:$E$2,0))</f>
        <v>1.5</v>
      </c>
      <c r="BJ343" s="62">
        <f>INDEX('P-07 HACCP score'!$C$3:$E$7,MATCH(Q343,'P-07 HACCP score'!$B$3:$B$7,0),MATCH('D-14 Ernst'!M$2,'P-07 HACCP score'!$C$2:$E$2,0))</f>
        <v>0</v>
      </c>
      <c r="BK343" s="56">
        <f>INDEX('P-07 HACCP score'!$C$3:$E$7,MATCH(R343,'P-07 HACCP score'!$B$3:$B$7,0),MATCH('D-14 Ernst'!N$2,'P-07 HACCP score'!$C$2:$E$2,0))</f>
        <v>5</v>
      </c>
      <c r="BL343" s="56">
        <f>INDEX('P-07 HACCP score'!$C$3:$E$7,MATCH(S343,'P-07 HACCP score'!$B$3:$B$7,0),MATCH('D-14 Ernst'!O$2,'P-07 HACCP score'!$C$2:$E$2,0))</f>
        <v>1</v>
      </c>
      <c r="BM343" s="56">
        <f>INDEX('P-07 HACCP score'!$C$3:$E$7,MATCH(T343,'P-07 HACCP score'!$B$3:$B$7,0),MATCH('D-14 Ernst'!P$2,'P-07 HACCP score'!$C$2:$E$2,0))</f>
        <v>1.5</v>
      </c>
      <c r="BN343" s="56">
        <f>INDEX('P-07 HACCP score'!$C$3:$E$7,MATCH(U343,'P-07 HACCP score'!$B$3:$B$7,0),MATCH('D-14 Ernst'!Q$2,'P-07 HACCP score'!$C$2:$E$2,0))</f>
        <v>3</v>
      </c>
      <c r="BO343" s="56">
        <f>INDEX('P-07 HACCP score'!$C$3:$E$7,MATCH(V343,'P-07 HACCP score'!$B$3:$B$7,0),MATCH('D-14 Ernst'!R$2,'P-07 HACCP score'!$C$2:$E$2,0))</f>
        <v>0</v>
      </c>
      <c r="BP343" s="56">
        <f>INDEX('P-07 HACCP score'!$C$3:$E$7,MATCH(W343,'P-07 HACCP score'!$B$3:$B$7,0),MATCH('D-14 Ernst'!S$2,'P-07 HACCP score'!$C$2:$E$2,0))</f>
        <v>0</v>
      </c>
      <c r="BQ343" s="56" t="e">
        <f>INDEX('P-07 HACCP score'!$C$3:$E$7,MATCH(X343,'P-07 HACCP score'!$B$3:$B$7,0),MATCH('D-14 Ernst'!T$2,'P-07 HACCP score'!$C$2:$E$2,0))</f>
        <v>#N/A</v>
      </c>
      <c r="BR343" s="63">
        <f>INDEX('P-07 HACCP score'!$C$3:$E$7,MATCH(Y343,'P-07 HACCP score'!$B$3:$B$7,0),MATCH('D-14 Ernst'!U$2,'P-07 HACCP score'!$C$2:$E$2,0))</f>
        <v>0</v>
      </c>
      <c r="BS343" s="63">
        <f>INDEX('P-07 HACCP score'!$C$3:$E$7,MATCH(Z343,'P-07 HACCP score'!$B$3:$B$7,0),MATCH('D-14 Ernst'!V$2,'P-07 HACCP score'!$C$2:$E$2,0))</f>
        <v>0</v>
      </c>
      <c r="BT343" s="63">
        <f>INDEX('P-07 HACCP score'!$C$3:$E$7,MATCH(AA343,'P-07 HACCP score'!$B$3:$B$7,0),MATCH('D-14 Ernst'!W$2,'P-07 HACCP score'!$C$2:$E$2,0))</f>
        <v>0</v>
      </c>
      <c r="BU343" s="56">
        <f>INDEX('P-07 HACCP score'!$C$3:$E$7,MATCH(AB343,'P-07 HACCP score'!$B$3:$B$7,0),MATCH('D-14 Ernst'!X$2,'P-07 HACCP score'!$C$2:$E$2,0))</f>
        <v>0</v>
      </c>
      <c r="BV343" s="56">
        <f>INDEX('P-07 HACCP score'!$C$3:$E$7,MATCH(AC343,'P-07 HACCP score'!$B$3:$B$7,0),MATCH('D-14 Ernst'!Y$2,'P-07 HACCP score'!$C$2:$E$2,0))</f>
        <v>0</v>
      </c>
      <c r="BW343" s="56">
        <f>INDEX('P-07 HACCP score'!$C$3:$E$7,MATCH(AD343,'P-07 HACCP score'!$B$3:$B$7,0),MATCH('D-14 Ernst'!Z$2,'P-07 HACCP score'!$C$2:$E$2,0))</f>
        <v>0</v>
      </c>
      <c r="BX343" s="56">
        <f>INDEX('P-07 HACCP score'!$C$3:$E$7,MATCH(AE343,'P-07 HACCP score'!$B$3:$B$7,0),MATCH('D-14 Ernst'!AA$2,'P-07 HACCP score'!$C$2:$E$2,0))</f>
        <v>0</v>
      </c>
      <c r="BY343" s="56">
        <f>INDEX('P-07 HACCP score'!$C$3:$E$7,MATCH(AF343,'P-07 HACCP score'!$B$3:$B$7,0),MATCH('D-14 Ernst'!AB$2,'P-07 HACCP score'!$C$2:$E$2,0))</f>
        <v>0</v>
      </c>
      <c r="BZ343" s="56">
        <f>INDEX('P-07 HACCP score'!$C$3:$E$7,MATCH(AG343,'P-07 HACCP score'!$B$3:$B$7,0),MATCH('D-14 Ernst'!AC$2,'P-07 HACCP score'!$C$2:$E$2,0))</f>
        <v>0</v>
      </c>
      <c r="CA343" s="56">
        <f>INDEX('P-07 HACCP score'!$C$3:$E$7,MATCH(AH343,'P-07 HACCP score'!$B$3:$B$7,0),MATCH('D-14 Ernst'!AD$2,'P-07 HACCP score'!$C$2:$E$2,0))</f>
        <v>0</v>
      </c>
      <c r="CB343" s="56">
        <f>INDEX('P-07 HACCP score'!$C$3:$E$7,MATCH(AI343,'P-07 HACCP score'!$B$3:$B$7,0),MATCH('D-14 Ernst'!AE$2,'P-07 HACCP score'!$C$2:$E$2,0))</f>
        <v>0</v>
      </c>
      <c r="CC343" s="56">
        <f>INDEX('P-07 HACCP score'!$C$3:$E$7,MATCH(AJ343,'P-07 HACCP score'!$B$3:$B$7,0),MATCH('D-14 Ernst'!AF$2,'P-07 HACCP score'!$C$2:$E$2,0))</f>
        <v>0</v>
      </c>
      <c r="CD343" s="56">
        <f>INDEX('P-07 HACCP score'!$C$3:$E$7,MATCH(AK343,'P-07 HACCP score'!$B$3:$B$7,0),MATCH('D-14 Ernst'!AG$2,'P-07 HACCP score'!$C$2:$E$2,0))</f>
        <v>0</v>
      </c>
    </row>
    <row r="344" spans="1:82" x14ac:dyDescent="0.3">
      <c r="A344" s="48">
        <v>53140</v>
      </c>
      <c r="B344" s="49" t="s">
        <v>445</v>
      </c>
      <c r="C344" s="45" t="s">
        <v>140</v>
      </c>
      <c r="D344" s="39">
        <v>2</v>
      </c>
      <c r="E344" s="8"/>
      <c r="F344" s="7"/>
      <c r="G344" s="7"/>
      <c r="H344" s="7" t="str">
        <f>IF(COUNTIF(I344:M344,"H"),"H",
IF(COUNTIF(I344:M344,"M"),"M",
IF(COUNTIF(I344:M344,"L"),"L",
IF(COUNTIF(I344:M344,"B"),"B",""))))</f>
        <v/>
      </c>
      <c r="I344" s="10"/>
      <c r="J344" s="10"/>
      <c r="K344" s="10"/>
      <c r="L344" s="10"/>
      <c r="M344" s="10"/>
      <c r="N344" s="7"/>
      <c r="O344" s="7" t="str">
        <f>IF(COUNTIF(P344:Q344,"H"),"H",
IF(COUNTIF(P344:Q344,"M"),"M",
IF(COUNTIF(P344:Q344,"L"),"L",
IF(COUNTIF(P344:Q344,"B"),"B",""))))</f>
        <v/>
      </c>
      <c r="P344" s="12"/>
      <c r="Q344" s="12"/>
      <c r="R344" s="7"/>
      <c r="S344" s="7"/>
      <c r="T344" s="7"/>
      <c r="U344" s="7"/>
      <c r="V344" s="7"/>
      <c r="W344" s="7"/>
      <c r="X344" s="7" t="str">
        <f>IF(COUNTIF(Y344:AA344,"H"),"H",
IF(COUNTIF(Y344:AA344,"M"),"M",
IF(COUNTIF(Y344:AA344,"L"),"L",
IF(COUNTIF(Y344:AA344,"B"),"B",""))))</f>
        <v/>
      </c>
      <c r="Y344" s="25"/>
      <c r="Z344" s="25"/>
      <c r="AA344" s="25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>
        <f>COUNTIF(AX344:BA344,5)+COUNTIF(BG344:BH344,5)+COUNTIF(BK344:BQ344,5)+COUNTIF(BU344:CD344,5)+COUNTIF(AX344:BA344,9)+COUNTIF(BG344:BH344,9)+COUNTIF(BK344:BQ344,9)+COUNTIF(BU344:CD344,9)</f>
        <v>0</v>
      </c>
      <c r="AM344" s="7">
        <f>COUNTIF(AX344:BA344,15)+COUNTIF(BG344:BH344,15)+COUNTIF(BK344:BQ344,15)+COUNTIF(BU344:CD344,15)+COUNTIF(AX344:BA344,25)+COUNTIF(BG344:BH344,25)+COUNTIF(BK344:BQ344,25)+COUNTIF(BU344:CD344,25)</f>
        <v>0</v>
      </c>
      <c r="AN344" s="7" t="str">
        <f>IF(AM344&gt;=1,"HIGH",IF(AL344&gt;=2,"MEDIUM","LOW"))</f>
        <v>LOW</v>
      </c>
      <c r="AO344" s="7" t="str">
        <f>IF(AND(AM344=1,OR(H344="H",AB344="H"),TEXT(D344,0)&lt;&gt;"4"),"Y","N" )</f>
        <v>N</v>
      </c>
      <c r="AP344" s="7" t="s">
        <v>85</v>
      </c>
      <c r="AQ344" s="7" t="str">
        <f>IF(OR(AP344="Y",AO344="Y"),"MEDIUM",AN344)</f>
        <v>LOW</v>
      </c>
      <c r="AR344" s="57" t="s">
        <v>84</v>
      </c>
      <c r="AS344" s="57" t="s">
        <v>86</v>
      </c>
      <c r="AT344" s="57" t="s">
        <v>85</v>
      </c>
      <c r="AU344" s="57" t="str">
        <f>IF(AND(AR344="H",AS344="S"),"Y",IF(OR(AND(AR344="L",AS344="S",AT344="Y"),AND(AR344="H",AS344="G",AT344="Y")),"Y","N"))</f>
        <v>N</v>
      </c>
      <c r="AW344" s="57" t="str">
        <f>IF(AU344="N",AQ344,IF(AQ344="LOW","MEDIUM","HIGH"))</f>
        <v>LOW</v>
      </c>
      <c r="AX344" s="56">
        <f>INDEX('P-07 HACCP score'!$C$3:$E$7,MATCH(E344,'P-07 HACCP score'!$B$3:$B$7,0),MATCH('D-14 Ernst'!A$2,'P-07 HACCP score'!$C$2:$E$2,0))</f>
        <v>0</v>
      </c>
      <c r="AY344" s="56">
        <f>INDEX('P-07 HACCP score'!$C$3:$E$7,MATCH(F344,'P-07 HACCP score'!$B$3:$B$7,0),MATCH('D-14 Ernst'!B$2,'P-07 HACCP score'!$C$2:$E$2,0))</f>
        <v>0</v>
      </c>
      <c r="AZ344" s="56">
        <f>INDEX('P-07 HACCP score'!$C$3:$E$7,MATCH(G344,'P-07 HACCP score'!$B$3:$B$7,0),MATCH('D-14 Ernst'!C$2,'P-07 HACCP score'!$C$2:$E$2,0))</f>
        <v>0</v>
      </c>
      <c r="BA344" s="56" t="e">
        <f>INDEX('P-07 HACCP score'!$C$3:$E$7,MATCH(H344,'P-07 HACCP score'!$B$3:$B$7,0),MATCH('D-14 Ernst'!D$2,'P-07 HACCP score'!$C$2:$E$2,0))</f>
        <v>#N/A</v>
      </c>
      <c r="BB344" s="61">
        <f>INDEX('P-07 HACCP score'!$C$3:$E$7,MATCH(I344,'P-07 HACCP score'!$B$3:$B$7,0),MATCH('D-14 Ernst'!E$2,'P-07 HACCP score'!$C$2:$E$2,0))</f>
        <v>0</v>
      </c>
      <c r="BC344" s="61">
        <f>INDEX('P-07 HACCP score'!$C$3:$E$7,MATCH(J344,'P-07 HACCP score'!$B$3:$B$7,0),MATCH('D-14 Ernst'!F$2,'P-07 HACCP score'!$C$2:$E$2,0))</f>
        <v>0</v>
      </c>
      <c r="BD344" s="61">
        <f>INDEX('P-07 HACCP score'!$C$3:$E$7,MATCH(K344,'P-07 HACCP score'!$B$3:$B$7,0),MATCH('D-14 Ernst'!G$2,'P-07 HACCP score'!$C$2:$E$2,0))</f>
        <v>0</v>
      </c>
      <c r="BE344" s="61">
        <f>INDEX('P-07 HACCP score'!$C$3:$E$7,MATCH(L344,'P-07 HACCP score'!$B$3:$B$7,0),MATCH('D-14 Ernst'!H$2,'P-07 HACCP score'!$C$2:$E$2,0))</f>
        <v>0</v>
      </c>
      <c r="BF344" s="56">
        <f>INDEX('P-07 HACCP score'!$C$3:$E$7,MATCH(M344,'P-07 HACCP score'!$B$3:$B$7,0),MATCH('D-14 Ernst'!I$2,'P-07 HACCP score'!$C$2:$E$2,0))</f>
        <v>0</v>
      </c>
      <c r="BG344" s="56">
        <f>INDEX('P-07 HACCP score'!$C$3:$E$7,MATCH(N344,'P-07 HACCP score'!$B$3:$B$7,0),MATCH('D-14 Ernst'!J$2,'P-07 HACCP score'!$C$2:$E$2,0))</f>
        <v>0</v>
      </c>
      <c r="BH344" s="56" t="e">
        <f>INDEX('P-07 HACCP score'!$C$3:$E$7,MATCH(O344,'P-07 HACCP score'!$B$3:$B$7,0),MATCH('D-14 Ernst'!K$2,'P-07 HACCP score'!$C$2:$E$2,0))</f>
        <v>#N/A</v>
      </c>
      <c r="BI344" s="62">
        <f>INDEX('P-07 HACCP score'!$C$3:$E$7,MATCH(P344,'P-07 HACCP score'!$B$3:$B$7,0),MATCH('D-14 Ernst'!L$2,'P-07 HACCP score'!$C$2:$E$2,0))</f>
        <v>0</v>
      </c>
      <c r="BJ344" s="62">
        <f>INDEX('P-07 HACCP score'!$C$3:$E$7,MATCH(Q344,'P-07 HACCP score'!$B$3:$B$7,0),MATCH('D-14 Ernst'!M$2,'P-07 HACCP score'!$C$2:$E$2,0))</f>
        <v>0</v>
      </c>
      <c r="BK344" s="56">
        <f>INDEX('P-07 HACCP score'!$C$3:$E$7,MATCH(R344,'P-07 HACCP score'!$B$3:$B$7,0),MATCH('D-14 Ernst'!N$2,'P-07 HACCP score'!$C$2:$E$2,0))</f>
        <v>0</v>
      </c>
      <c r="BL344" s="56">
        <f>INDEX('P-07 HACCP score'!$C$3:$E$7,MATCH(S344,'P-07 HACCP score'!$B$3:$B$7,0),MATCH('D-14 Ernst'!O$2,'P-07 HACCP score'!$C$2:$E$2,0))</f>
        <v>0</v>
      </c>
      <c r="BM344" s="56">
        <f>INDEX('P-07 HACCP score'!$C$3:$E$7,MATCH(T344,'P-07 HACCP score'!$B$3:$B$7,0),MATCH('D-14 Ernst'!P$2,'P-07 HACCP score'!$C$2:$E$2,0))</f>
        <v>0</v>
      </c>
      <c r="BN344" s="56">
        <f>INDEX('P-07 HACCP score'!$C$3:$E$7,MATCH(U344,'P-07 HACCP score'!$B$3:$B$7,0),MATCH('D-14 Ernst'!Q$2,'P-07 HACCP score'!$C$2:$E$2,0))</f>
        <v>0</v>
      </c>
      <c r="BO344" s="56">
        <f>INDEX('P-07 HACCP score'!$C$3:$E$7,MATCH(V344,'P-07 HACCP score'!$B$3:$B$7,0),MATCH('D-14 Ernst'!R$2,'P-07 HACCP score'!$C$2:$E$2,0))</f>
        <v>0</v>
      </c>
      <c r="BP344" s="56">
        <f>INDEX('P-07 HACCP score'!$C$3:$E$7,MATCH(W344,'P-07 HACCP score'!$B$3:$B$7,0),MATCH('D-14 Ernst'!S$2,'P-07 HACCP score'!$C$2:$E$2,0))</f>
        <v>0</v>
      </c>
      <c r="BQ344" s="56" t="e">
        <f>INDEX('P-07 HACCP score'!$C$3:$E$7,MATCH(X344,'P-07 HACCP score'!$B$3:$B$7,0),MATCH('D-14 Ernst'!T$2,'P-07 HACCP score'!$C$2:$E$2,0))</f>
        <v>#N/A</v>
      </c>
      <c r="BR344" s="63">
        <f>INDEX('P-07 HACCP score'!$C$3:$E$7,MATCH(Y344,'P-07 HACCP score'!$B$3:$B$7,0),MATCH('D-14 Ernst'!U$2,'P-07 HACCP score'!$C$2:$E$2,0))</f>
        <v>0</v>
      </c>
      <c r="BS344" s="63">
        <f>INDEX('P-07 HACCP score'!$C$3:$E$7,MATCH(Z344,'P-07 HACCP score'!$B$3:$B$7,0),MATCH('D-14 Ernst'!V$2,'P-07 HACCP score'!$C$2:$E$2,0))</f>
        <v>0</v>
      </c>
      <c r="BT344" s="63">
        <f>INDEX('P-07 HACCP score'!$C$3:$E$7,MATCH(AA344,'P-07 HACCP score'!$B$3:$B$7,0),MATCH('D-14 Ernst'!W$2,'P-07 HACCP score'!$C$2:$E$2,0))</f>
        <v>0</v>
      </c>
      <c r="BU344" s="56">
        <f>INDEX('P-07 HACCP score'!$C$3:$E$7,MATCH(AB344,'P-07 HACCP score'!$B$3:$B$7,0),MATCH('D-14 Ernst'!X$2,'P-07 HACCP score'!$C$2:$E$2,0))</f>
        <v>0</v>
      </c>
      <c r="BV344" s="56">
        <f>INDEX('P-07 HACCP score'!$C$3:$E$7,MATCH(AC344,'P-07 HACCP score'!$B$3:$B$7,0),MATCH('D-14 Ernst'!Y$2,'P-07 HACCP score'!$C$2:$E$2,0))</f>
        <v>0</v>
      </c>
      <c r="BW344" s="56">
        <f>INDEX('P-07 HACCP score'!$C$3:$E$7,MATCH(AD344,'P-07 HACCP score'!$B$3:$B$7,0),MATCH('D-14 Ernst'!Z$2,'P-07 HACCP score'!$C$2:$E$2,0))</f>
        <v>0</v>
      </c>
      <c r="BX344" s="56">
        <f>INDEX('P-07 HACCP score'!$C$3:$E$7,MATCH(AE344,'P-07 HACCP score'!$B$3:$B$7,0),MATCH('D-14 Ernst'!AA$2,'P-07 HACCP score'!$C$2:$E$2,0))</f>
        <v>0</v>
      </c>
      <c r="BY344" s="56">
        <f>INDEX('P-07 HACCP score'!$C$3:$E$7,MATCH(AF344,'P-07 HACCP score'!$B$3:$B$7,0),MATCH('D-14 Ernst'!AB$2,'P-07 HACCP score'!$C$2:$E$2,0))</f>
        <v>0</v>
      </c>
      <c r="BZ344" s="56">
        <f>INDEX('P-07 HACCP score'!$C$3:$E$7,MATCH(AG344,'P-07 HACCP score'!$B$3:$B$7,0),MATCH('D-14 Ernst'!AC$2,'P-07 HACCP score'!$C$2:$E$2,0))</f>
        <v>0</v>
      </c>
      <c r="CA344" s="56">
        <f>INDEX('P-07 HACCP score'!$C$3:$E$7,MATCH(AH344,'P-07 HACCP score'!$B$3:$B$7,0),MATCH('D-14 Ernst'!AD$2,'P-07 HACCP score'!$C$2:$E$2,0))</f>
        <v>0</v>
      </c>
      <c r="CB344" s="56">
        <f>INDEX('P-07 HACCP score'!$C$3:$E$7,MATCH(AI344,'P-07 HACCP score'!$B$3:$B$7,0),MATCH('D-14 Ernst'!AE$2,'P-07 HACCP score'!$C$2:$E$2,0))</f>
        <v>0</v>
      </c>
      <c r="CC344" s="56">
        <f>INDEX('P-07 HACCP score'!$C$3:$E$7,MATCH(AJ344,'P-07 HACCP score'!$B$3:$B$7,0),MATCH('D-14 Ernst'!AF$2,'P-07 HACCP score'!$C$2:$E$2,0))</f>
        <v>0</v>
      </c>
      <c r="CD344" s="56">
        <f>INDEX('P-07 HACCP score'!$C$3:$E$7,MATCH(AK344,'P-07 HACCP score'!$B$3:$B$7,0),MATCH('D-14 Ernst'!AG$2,'P-07 HACCP score'!$C$2:$E$2,0))</f>
        <v>0</v>
      </c>
    </row>
    <row r="345" spans="1:82" x14ac:dyDescent="0.3">
      <c r="A345" s="48">
        <v>53110</v>
      </c>
      <c r="B345" s="49" t="s">
        <v>446</v>
      </c>
      <c r="C345" s="45" t="s">
        <v>140</v>
      </c>
      <c r="D345" s="39">
        <v>2</v>
      </c>
      <c r="E345" s="8" t="s">
        <v>83</v>
      </c>
      <c r="F345" s="7"/>
      <c r="G345" s="7"/>
      <c r="H345" s="7" t="str">
        <f>IF(COUNTIF(I345:M345,"H"),"H",
IF(COUNTIF(I345:M345,"M"),"M",
IF(COUNTIF(I345:M345,"L"),"L",
IF(COUNTIF(I345:M345,"B"),"B",""))))</f>
        <v/>
      </c>
      <c r="I345" s="10"/>
      <c r="J345" s="10"/>
      <c r="K345" s="10"/>
      <c r="L345" s="10"/>
      <c r="M345" s="10"/>
      <c r="N345" s="7"/>
      <c r="O345" s="7" t="str">
        <f>IF(COUNTIF(P345:Q345,"H"),"H",
IF(COUNTIF(P345:Q345,"M"),"M",
IF(COUNTIF(P345:Q345,"L"),"L",
IF(COUNTIF(P345:Q345,"B"),"B",""))))</f>
        <v>B</v>
      </c>
      <c r="P345" s="87" t="s">
        <v>83</v>
      </c>
      <c r="Q345" s="12"/>
      <c r="R345" s="7" t="s">
        <v>84</v>
      </c>
      <c r="S345" s="7" t="s">
        <v>84</v>
      </c>
      <c r="T345" s="7" t="s">
        <v>83</v>
      </c>
      <c r="U345" s="7" t="s">
        <v>84</v>
      </c>
      <c r="V345" s="7"/>
      <c r="W345" s="7"/>
      <c r="X345" s="7" t="str">
        <f>IF(COUNTIF(Y345:AA345,"H"),"H",
IF(COUNTIF(Y345:AA345,"M"),"M",
IF(COUNTIF(Y345:AA345,"L"),"L",
IF(COUNTIF(Y345:AA345,"B"),"B",""))))</f>
        <v/>
      </c>
      <c r="Y345" s="25"/>
      <c r="Z345" s="25"/>
      <c r="AA345" s="25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>
        <f>COUNTIF(AX345:BA345,5)+COUNTIF(BG345:BH345,5)+COUNTIF(BK345:BQ345,5)+COUNTIF(BU345:CD345,5)+COUNTIF(AX345:BA345,9)+COUNTIF(BG345:BH345,9)+COUNTIF(BK345:BQ345,9)+COUNTIF(BU345:CD345,9)</f>
        <v>1</v>
      </c>
      <c r="AM345" s="7">
        <f>COUNTIF(AX345:BA345,15)+COUNTIF(BG345:BH345,15)+COUNTIF(BK345:BQ345,15)+COUNTIF(BU345:CD345,15)+COUNTIF(AX345:BA345,25)+COUNTIF(BG345:BH345,25)+COUNTIF(BK345:BQ345,25)+COUNTIF(BU345:CD345,25)</f>
        <v>0</v>
      </c>
      <c r="AN345" s="7" t="str">
        <f>IF(AM345&gt;=1,"HIGH",IF(AL345&gt;=2,"MEDIUM","LOW"))</f>
        <v>LOW</v>
      </c>
      <c r="AO345" s="7" t="str">
        <f>IF(AND(AM345=1,OR(H345="H",AB345="H"),TEXT(D345,0)&lt;&gt;"4"),"Y","N" )</f>
        <v>N</v>
      </c>
      <c r="AP345" s="7" t="s">
        <v>85</v>
      </c>
      <c r="AQ345" s="7" t="str">
        <f>IF(OR(AP345="Y",AO345="Y"),"MEDIUM",AN345)</f>
        <v>LOW</v>
      </c>
      <c r="AR345" s="57" t="s">
        <v>92</v>
      </c>
      <c r="AS345" s="57" t="s">
        <v>86</v>
      </c>
      <c r="AT345" s="57" t="s">
        <v>85</v>
      </c>
      <c r="AU345" s="57" t="str">
        <f>IF(AND(AR345="H",AS345="S"),"Y",IF(OR(AND(AR345="L",AS345="S",AT345="Y"),AND(AR345="H",AS345="G",AT345="Y")),"Y","N"))</f>
        <v>N</v>
      </c>
      <c r="AW345" s="57" t="str">
        <f>IF(AU345="N",AQ345,IF(AQ345="LOW","MEDIUM","HIGH"))</f>
        <v>LOW</v>
      </c>
      <c r="AX345" s="56">
        <f>INDEX('P-07 HACCP score'!$C$3:$E$7,MATCH(E345,'P-07 HACCP score'!$B$3:$B$7,0),MATCH('D-14 Ernst'!A$2,'P-07 HACCP score'!$C$2:$E$2,0))</f>
        <v>1.5</v>
      </c>
      <c r="AY345" s="56">
        <f>INDEX('P-07 HACCP score'!$C$3:$E$7,MATCH(F345,'P-07 HACCP score'!$B$3:$B$7,0),MATCH('D-14 Ernst'!B$2,'P-07 HACCP score'!$C$2:$E$2,0))</f>
        <v>0</v>
      </c>
      <c r="AZ345" s="56">
        <f>INDEX('P-07 HACCP score'!$C$3:$E$7,MATCH(G345,'P-07 HACCP score'!$B$3:$B$7,0),MATCH('D-14 Ernst'!C$2,'P-07 HACCP score'!$C$2:$E$2,0))</f>
        <v>0</v>
      </c>
      <c r="BA345" s="56" t="e">
        <f>INDEX('P-07 HACCP score'!$C$3:$E$7,MATCH(H345,'P-07 HACCP score'!$B$3:$B$7,0),MATCH('D-14 Ernst'!D$2,'P-07 HACCP score'!$C$2:$E$2,0))</f>
        <v>#N/A</v>
      </c>
      <c r="BB345" s="61">
        <f>INDEX('P-07 HACCP score'!$C$3:$E$7,MATCH(I345,'P-07 HACCP score'!$B$3:$B$7,0),MATCH('D-14 Ernst'!E$2,'P-07 HACCP score'!$C$2:$E$2,0))</f>
        <v>0</v>
      </c>
      <c r="BC345" s="61">
        <f>INDEX('P-07 HACCP score'!$C$3:$E$7,MATCH(J345,'P-07 HACCP score'!$B$3:$B$7,0),MATCH('D-14 Ernst'!F$2,'P-07 HACCP score'!$C$2:$E$2,0))</f>
        <v>0</v>
      </c>
      <c r="BD345" s="61">
        <f>INDEX('P-07 HACCP score'!$C$3:$E$7,MATCH(K345,'P-07 HACCP score'!$B$3:$B$7,0),MATCH('D-14 Ernst'!G$2,'P-07 HACCP score'!$C$2:$E$2,0))</f>
        <v>0</v>
      </c>
      <c r="BE345" s="61">
        <f>INDEX('P-07 HACCP score'!$C$3:$E$7,MATCH(L345,'P-07 HACCP score'!$B$3:$B$7,0),MATCH('D-14 Ernst'!H$2,'P-07 HACCP score'!$C$2:$E$2,0))</f>
        <v>0</v>
      </c>
      <c r="BF345" s="56">
        <f>INDEX('P-07 HACCP score'!$C$3:$E$7,MATCH(M345,'P-07 HACCP score'!$B$3:$B$7,0),MATCH('D-14 Ernst'!I$2,'P-07 HACCP score'!$C$2:$E$2,0))</f>
        <v>0</v>
      </c>
      <c r="BG345" s="56">
        <f>INDEX('P-07 HACCP score'!$C$3:$E$7,MATCH(N345,'P-07 HACCP score'!$B$3:$B$7,0),MATCH('D-14 Ernst'!J$2,'P-07 HACCP score'!$C$2:$E$2,0))</f>
        <v>0</v>
      </c>
      <c r="BH345" s="56">
        <f>INDEX('P-07 HACCP score'!$C$3:$E$7,MATCH(O345,'P-07 HACCP score'!$B$3:$B$7,0),MATCH('D-14 Ernst'!K$2,'P-07 HACCP score'!$C$2:$E$2,0))</f>
        <v>1.5</v>
      </c>
      <c r="BI345" s="62">
        <f>INDEX('P-07 HACCP score'!$C$3:$E$7,MATCH(P345,'P-07 HACCP score'!$B$3:$B$7,0),MATCH('D-14 Ernst'!L$2,'P-07 HACCP score'!$C$2:$E$2,0))</f>
        <v>1.5</v>
      </c>
      <c r="BJ345" s="62">
        <f>INDEX('P-07 HACCP score'!$C$3:$E$7,MATCH(Q345,'P-07 HACCP score'!$B$3:$B$7,0),MATCH('D-14 Ernst'!M$2,'P-07 HACCP score'!$C$2:$E$2,0))</f>
        <v>0</v>
      </c>
      <c r="BK345" s="56">
        <f>INDEX('P-07 HACCP score'!$C$3:$E$7,MATCH(R345,'P-07 HACCP score'!$B$3:$B$7,0),MATCH('D-14 Ernst'!N$2,'P-07 HACCP score'!$C$2:$E$2,0))</f>
        <v>5</v>
      </c>
      <c r="BL345" s="56">
        <f>INDEX('P-07 HACCP score'!$C$3:$E$7,MATCH(S345,'P-07 HACCP score'!$B$3:$B$7,0),MATCH('D-14 Ernst'!O$2,'P-07 HACCP score'!$C$2:$E$2,0))</f>
        <v>1</v>
      </c>
      <c r="BM345" s="56">
        <f>INDEX('P-07 HACCP score'!$C$3:$E$7,MATCH(T345,'P-07 HACCP score'!$B$3:$B$7,0),MATCH('D-14 Ernst'!P$2,'P-07 HACCP score'!$C$2:$E$2,0))</f>
        <v>1.5</v>
      </c>
      <c r="BN345" s="56">
        <f>INDEX('P-07 HACCP score'!$C$3:$E$7,MATCH(U345,'P-07 HACCP score'!$B$3:$B$7,0),MATCH('D-14 Ernst'!Q$2,'P-07 HACCP score'!$C$2:$E$2,0))</f>
        <v>3</v>
      </c>
      <c r="BO345" s="56">
        <f>INDEX('P-07 HACCP score'!$C$3:$E$7,MATCH(V345,'P-07 HACCP score'!$B$3:$B$7,0),MATCH('D-14 Ernst'!R$2,'P-07 HACCP score'!$C$2:$E$2,0))</f>
        <v>0</v>
      </c>
      <c r="BP345" s="56">
        <f>INDEX('P-07 HACCP score'!$C$3:$E$7,MATCH(W345,'P-07 HACCP score'!$B$3:$B$7,0),MATCH('D-14 Ernst'!S$2,'P-07 HACCP score'!$C$2:$E$2,0))</f>
        <v>0</v>
      </c>
      <c r="BQ345" s="56" t="e">
        <f>INDEX('P-07 HACCP score'!$C$3:$E$7,MATCH(X345,'P-07 HACCP score'!$B$3:$B$7,0),MATCH('D-14 Ernst'!T$2,'P-07 HACCP score'!$C$2:$E$2,0))</f>
        <v>#N/A</v>
      </c>
      <c r="BR345" s="63">
        <f>INDEX('P-07 HACCP score'!$C$3:$E$7,MATCH(Y345,'P-07 HACCP score'!$B$3:$B$7,0),MATCH('D-14 Ernst'!U$2,'P-07 HACCP score'!$C$2:$E$2,0))</f>
        <v>0</v>
      </c>
      <c r="BS345" s="63">
        <f>INDEX('P-07 HACCP score'!$C$3:$E$7,MATCH(Z345,'P-07 HACCP score'!$B$3:$B$7,0),MATCH('D-14 Ernst'!V$2,'P-07 HACCP score'!$C$2:$E$2,0))</f>
        <v>0</v>
      </c>
      <c r="BT345" s="63">
        <f>INDEX('P-07 HACCP score'!$C$3:$E$7,MATCH(AA345,'P-07 HACCP score'!$B$3:$B$7,0),MATCH('D-14 Ernst'!W$2,'P-07 HACCP score'!$C$2:$E$2,0))</f>
        <v>0</v>
      </c>
      <c r="BU345" s="56">
        <f>INDEX('P-07 HACCP score'!$C$3:$E$7,MATCH(AB345,'P-07 HACCP score'!$B$3:$B$7,0),MATCH('D-14 Ernst'!X$2,'P-07 HACCP score'!$C$2:$E$2,0))</f>
        <v>0</v>
      </c>
      <c r="BV345" s="56">
        <f>INDEX('P-07 HACCP score'!$C$3:$E$7,MATCH(AC345,'P-07 HACCP score'!$B$3:$B$7,0),MATCH('D-14 Ernst'!Y$2,'P-07 HACCP score'!$C$2:$E$2,0))</f>
        <v>0</v>
      </c>
      <c r="BW345" s="56">
        <f>INDEX('P-07 HACCP score'!$C$3:$E$7,MATCH(AD345,'P-07 HACCP score'!$B$3:$B$7,0),MATCH('D-14 Ernst'!Z$2,'P-07 HACCP score'!$C$2:$E$2,0))</f>
        <v>0</v>
      </c>
      <c r="BX345" s="56">
        <f>INDEX('P-07 HACCP score'!$C$3:$E$7,MATCH(AE345,'P-07 HACCP score'!$B$3:$B$7,0),MATCH('D-14 Ernst'!AA$2,'P-07 HACCP score'!$C$2:$E$2,0))</f>
        <v>0</v>
      </c>
      <c r="BY345" s="56">
        <f>INDEX('P-07 HACCP score'!$C$3:$E$7,MATCH(AF345,'P-07 HACCP score'!$B$3:$B$7,0),MATCH('D-14 Ernst'!AB$2,'P-07 HACCP score'!$C$2:$E$2,0))</f>
        <v>0</v>
      </c>
      <c r="BZ345" s="56">
        <f>INDEX('P-07 HACCP score'!$C$3:$E$7,MATCH(AG345,'P-07 HACCP score'!$B$3:$B$7,0),MATCH('D-14 Ernst'!AC$2,'P-07 HACCP score'!$C$2:$E$2,0))</f>
        <v>0</v>
      </c>
      <c r="CA345" s="56">
        <f>INDEX('P-07 HACCP score'!$C$3:$E$7,MATCH(AH345,'P-07 HACCP score'!$B$3:$B$7,0),MATCH('D-14 Ernst'!AD$2,'P-07 HACCP score'!$C$2:$E$2,0))</f>
        <v>0</v>
      </c>
      <c r="CB345" s="56">
        <f>INDEX('P-07 HACCP score'!$C$3:$E$7,MATCH(AI345,'P-07 HACCP score'!$B$3:$B$7,0),MATCH('D-14 Ernst'!AE$2,'P-07 HACCP score'!$C$2:$E$2,0))</f>
        <v>0</v>
      </c>
      <c r="CC345" s="56">
        <f>INDEX('P-07 HACCP score'!$C$3:$E$7,MATCH(AJ345,'P-07 HACCP score'!$B$3:$B$7,0),MATCH('D-14 Ernst'!AF$2,'P-07 HACCP score'!$C$2:$E$2,0))</f>
        <v>0</v>
      </c>
      <c r="CD345" s="56">
        <f>INDEX('P-07 HACCP score'!$C$3:$E$7,MATCH(AK345,'P-07 HACCP score'!$B$3:$B$7,0),MATCH('D-14 Ernst'!AG$2,'P-07 HACCP score'!$C$2:$E$2,0))</f>
        <v>0</v>
      </c>
    </row>
    <row r="346" spans="1:82" x14ac:dyDescent="0.3">
      <c r="A346" s="48">
        <v>53120</v>
      </c>
      <c r="B346" s="51" t="s">
        <v>447</v>
      </c>
      <c r="C346" s="45" t="s">
        <v>140</v>
      </c>
      <c r="D346" s="39">
        <v>2</v>
      </c>
      <c r="E346" s="8"/>
      <c r="F346" s="7"/>
      <c r="G346" s="7"/>
      <c r="H346" s="7" t="str">
        <f>IF(COUNTIF(I346:M346,"H"),"H",
IF(COUNTIF(I346:M346,"M"),"M",
IF(COUNTIF(I346:M346,"L"),"L",
IF(COUNTIF(I346:M346,"B"),"B",""))))</f>
        <v/>
      </c>
      <c r="I346" s="10"/>
      <c r="J346" s="10"/>
      <c r="K346" s="10"/>
      <c r="L346" s="10"/>
      <c r="M346" s="10"/>
      <c r="N346" s="7"/>
      <c r="O346" s="7" t="str">
        <f>IF(COUNTIF(P346:Q346,"H"),"H",
IF(COUNTIF(P346:Q346,"M"),"M",
IF(COUNTIF(P346:Q346,"L"),"L",
IF(COUNTIF(P346:Q346,"B"),"B",""))))</f>
        <v>B</v>
      </c>
      <c r="P346" s="87" t="s">
        <v>83</v>
      </c>
      <c r="Q346" s="12"/>
      <c r="R346" s="7" t="s">
        <v>84</v>
      </c>
      <c r="S346" s="7" t="s">
        <v>84</v>
      </c>
      <c r="T346" s="7" t="s">
        <v>83</v>
      </c>
      <c r="U346" s="7" t="s">
        <v>84</v>
      </c>
      <c r="V346" s="7"/>
      <c r="W346" s="7"/>
      <c r="X346" s="7" t="str">
        <f>IF(COUNTIF(Y346:AA346,"H"),"H",
IF(COUNTIF(Y346:AA346,"M"),"M",
IF(COUNTIF(Y346:AA346,"L"),"L",
IF(COUNTIF(Y346:AA346,"B"),"B",""))))</f>
        <v/>
      </c>
      <c r="Y346" s="25"/>
      <c r="Z346" s="25"/>
      <c r="AA346" s="25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>
        <f>COUNTIF(AX346:BA346,5)+COUNTIF(BG346:BH346,5)+COUNTIF(BK346:BQ346,5)+COUNTIF(BU346:CD346,5)+COUNTIF(AX346:BA346,9)+COUNTIF(BG346:BH346,9)+COUNTIF(BK346:BQ346,9)+COUNTIF(BU346:CD346,9)</f>
        <v>1</v>
      </c>
      <c r="AM346" s="7">
        <f>COUNTIF(AX346:BA346,15)+COUNTIF(BG346:BH346,15)+COUNTIF(BK346:BQ346,15)+COUNTIF(BU346:CD346,15)+COUNTIF(AX346:BA346,25)+COUNTIF(BG346:BH346,25)+COUNTIF(BK346:BQ346,25)+COUNTIF(BU346:CD346,25)</f>
        <v>0</v>
      </c>
      <c r="AN346" s="7" t="str">
        <f>IF(AM346&gt;=1,"HIGH",IF(AL346&gt;=2,"MEDIUM","LOW"))</f>
        <v>LOW</v>
      </c>
      <c r="AO346" s="7" t="str">
        <f>IF(AND(AM346=1,OR(H346="H",AB346="H"),TEXT(D346,0)&lt;&gt;"4"),"Y","N" )</f>
        <v>N</v>
      </c>
      <c r="AP346" s="7" t="s">
        <v>85</v>
      </c>
      <c r="AQ346" s="7" t="str">
        <f>IF(OR(AP346="Y",AO346="Y"),"MEDIUM",AN346)</f>
        <v>LOW</v>
      </c>
      <c r="AR346" s="57" t="s">
        <v>92</v>
      </c>
      <c r="AS346" s="57" t="s">
        <v>86</v>
      </c>
      <c r="AT346" s="57" t="s">
        <v>85</v>
      </c>
      <c r="AU346" s="57" t="str">
        <f>IF(AND(AR346="H",AS346="S"),"Y",IF(OR(AND(AR346="L",AS346="S",AT346="Y"),AND(AR346="H",AS346="G",AT346="Y")),"Y","N"))</f>
        <v>N</v>
      </c>
      <c r="AW346" s="57" t="str">
        <f>IF(AU346="N",AQ346,IF(AQ346="LOW","MEDIUM","HIGH"))</f>
        <v>LOW</v>
      </c>
      <c r="AX346" s="56">
        <f>INDEX('P-07 HACCP score'!$C$3:$E$7,MATCH(E346,'P-07 HACCP score'!$B$3:$B$7,0),MATCH('D-14 Ernst'!A$2,'P-07 HACCP score'!$C$2:$E$2,0))</f>
        <v>0</v>
      </c>
      <c r="AY346" s="56">
        <f>INDEX('P-07 HACCP score'!$C$3:$E$7,MATCH(F346,'P-07 HACCP score'!$B$3:$B$7,0),MATCH('D-14 Ernst'!B$2,'P-07 HACCP score'!$C$2:$E$2,0))</f>
        <v>0</v>
      </c>
      <c r="AZ346" s="56">
        <f>INDEX('P-07 HACCP score'!$C$3:$E$7,MATCH(G346,'P-07 HACCP score'!$B$3:$B$7,0),MATCH('D-14 Ernst'!C$2,'P-07 HACCP score'!$C$2:$E$2,0))</f>
        <v>0</v>
      </c>
      <c r="BA346" s="56" t="e">
        <f>INDEX('P-07 HACCP score'!$C$3:$E$7,MATCH(H346,'P-07 HACCP score'!$B$3:$B$7,0),MATCH('D-14 Ernst'!D$2,'P-07 HACCP score'!$C$2:$E$2,0))</f>
        <v>#N/A</v>
      </c>
      <c r="BB346" s="61">
        <f>INDEX('P-07 HACCP score'!$C$3:$E$7,MATCH(I346,'P-07 HACCP score'!$B$3:$B$7,0),MATCH('D-14 Ernst'!E$2,'P-07 HACCP score'!$C$2:$E$2,0))</f>
        <v>0</v>
      </c>
      <c r="BC346" s="61">
        <f>INDEX('P-07 HACCP score'!$C$3:$E$7,MATCH(J346,'P-07 HACCP score'!$B$3:$B$7,0),MATCH('D-14 Ernst'!F$2,'P-07 HACCP score'!$C$2:$E$2,0))</f>
        <v>0</v>
      </c>
      <c r="BD346" s="61">
        <f>INDEX('P-07 HACCP score'!$C$3:$E$7,MATCH(K346,'P-07 HACCP score'!$B$3:$B$7,0),MATCH('D-14 Ernst'!G$2,'P-07 HACCP score'!$C$2:$E$2,0))</f>
        <v>0</v>
      </c>
      <c r="BE346" s="61">
        <f>INDEX('P-07 HACCP score'!$C$3:$E$7,MATCH(L346,'P-07 HACCP score'!$B$3:$B$7,0),MATCH('D-14 Ernst'!H$2,'P-07 HACCP score'!$C$2:$E$2,0))</f>
        <v>0</v>
      </c>
      <c r="BF346" s="56">
        <f>INDEX('P-07 HACCP score'!$C$3:$E$7,MATCH(M346,'P-07 HACCP score'!$B$3:$B$7,0),MATCH('D-14 Ernst'!I$2,'P-07 HACCP score'!$C$2:$E$2,0))</f>
        <v>0</v>
      </c>
      <c r="BG346" s="56">
        <f>INDEX('P-07 HACCP score'!$C$3:$E$7,MATCH(N346,'P-07 HACCP score'!$B$3:$B$7,0),MATCH('D-14 Ernst'!J$2,'P-07 HACCP score'!$C$2:$E$2,0))</f>
        <v>0</v>
      </c>
      <c r="BH346" s="56">
        <f>INDEX('P-07 HACCP score'!$C$3:$E$7,MATCH(O346,'P-07 HACCP score'!$B$3:$B$7,0),MATCH('D-14 Ernst'!K$2,'P-07 HACCP score'!$C$2:$E$2,0))</f>
        <v>1.5</v>
      </c>
      <c r="BI346" s="62">
        <f>INDEX('P-07 HACCP score'!$C$3:$E$7,MATCH(P346,'P-07 HACCP score'!$B$3:$B$7,0),MATCH('D-14 Ernst'!L$2,'P-07 HACCP score'!$C$2:$E$2,0))</f>
        <v>1.5</v>
      </c>
      <c r="BJ346" s="62">
        <f>INDEX('P-07 HACCP score'!$C$3:$E$7,MATCH(Q346,'P-07 HACCP score'!$B$3:$B$7,0),MATCH('D-14 Ernst'!M$2,'P-07 HACCP score'!$C$2:$E$2,0))</f>
        <v>0</v>
      </c>
      <c r="BK346" s="56">
        <f>INDEX('P-07 HACCP score'!$C$3:$E$7,MATCH(R346,'P-07 HACCP score'!$B$3:$B$7,0),MATCH('D-14 Ernst'!N$2,'P-07 HACCP score'!$C$2:$E$2,0))</f>
        <v>5</v>
      </c>
      <c r="BL346" s="56">
        <f>INDEX('P-07 HACCP score'!$C$3:$E$7,MATCH(S346,'P-07 HACCP score'!$B$3:$B$7,0),MATCH('D-14 Ernst'!O$2,'P-07 HACCP score'!$C$2:$E$2,0))</f>
        <v>1</v>
      </c>
      <c r="BM346" s="56">
        <f>INDEX('P-07 HACCP score'!$C$3:$E$7,MATCH(T346,'P-07 HACCP score'!$B$3:$B$7,0),MATCH('D-14 Ernst'!P$2,'P-07 HACCP score'!$C$2:$E$2,0))</f>
        <v>1.5</v>
      </c>
      <c r="BN346" s="56">
        <f>INDEX('P-07 HACCP score'!$C$3:$E$7,MATCH(U346,'P-07 HACCP score'!$B$3:$B$7,0),MATCH('D-14 Ernst'!Q$2,'P-07 HACCP score'!$C$2:$E$2,0))</f>
        <v>3</v>
      </c>
      <c r="BO346" s="56">
        <f>INDEX('P-07 HACCP score'!$C$3:$E$7,MATCH(V346,'P-07 HACCP score'!$B$3:$B$7,0),MATCH('D-14 Ernst'!R$2,'P-07 HACCP score'!$C$2:$E$2,0))</f>
        <v>0</v>
      </c>
      <c r="BP346" s="56">
        <f>INDEX('P-07 HACCP score'!$C$3:$E$7,MATCH(W346,'P-07 HACCP score'!$B$3:$B$7,0),MATCH('D-14 Ernst'!S$2,'P-07 HACCP score'!$C$2:$E$2,0))</f>
        <v>0</v>
      </c>
      <c r="BQ346" s="56" t="e">
        <f>INDEX('P-07 HACCP score'!$C$3:$E$7,MATCH(X346,'P-07 HACCP score'!$B$3:$B$7,0),MATCH('D-14 Ernst'!T$2,'P-07 HACCP score'!$C$2:$E$2,0))</f>
        <v>#N/A</v>
      </c>
      <c r="BR346" s="63">
        <f>INDEX('P-07 HACCP score'!$C$3:$E$7,MATCH(Y346,'P-07 HACCP score'!$B$3:$B$7,0),MATCH('D-14 Ernst'!U$2,'P-07 HACCP score'!$C$2:$E$2,0))</f>
        <v>0</v>
      </c>
      <c r="BS346" s="63">
        <f>INDEX('P-07 HACCP score'!$C$3:$E$7,MATCH(Z346,'P-07 HACCP score'!$B$3:$B$7,0),MATCH('D-14 Ernst'!V$2,'P-07 HACCP score'!$C$2:$E$2,0))</f>
        <v>0</v>
      </c>
      <c r="BT346" s="63">
        <f>INDEX('P-07 HACCP score'!$C$3:$E$7,MATCH(AA346,'P-07 HACCP score'!$B$3:$B$7,0),MATCH('D-14 Ernst'!W$2,'P-07 HACCP score'!$C$2:$E$2,0))</f>
        <v>0</v>
      </c>
      <c r="BU346" s="56">
        <f>INDEX('P-07 HACCP score'!$C$3:$E$7,MATCH(AB346,'P-07 HACCP score'!$B$3:$B$7,0),MATCH('D-14 Ernst'!X$2,'P-07 HACCP score'!$C$2:$E$2,0))</f>
        <v>0</v>
      </c>
      <c r="BV346" s="56">
        <f>INDEX('P-07 HACCP score'!$C$3:$E$7,MATCH(AC346,'P-07 HACCP score'!$B$3:$B$7,0),MATCH('D-14 Ernst'!Y$2,'P-07 HACCP score'!$C$2:$E$2,0))</f>
        <v>0</v>
      </c>
      <c r="BW346" s="56">
        <f>INDEX('P-07 HACCP score'!$C$3:$E$7,MATCH(AD346,'P-07 HACCP score'!$B$3:$B$7,0),MATCH('D-14 Ernst'!Z$2,'P-07 HACCP score'!$C$2:$E$2,0))</f>
        <v>0</v>
      </c>
      <c r="BX346" s="56">
        <f>INDEX('P-07 HACCP score'!$C$3:$E$7,MATCH(AE346,'P-07 HACCP score'!$B$3:$B$7,0),MATCH('D-14 Ernst'!AA$2,'P-07 HACCP score'!$C$2:$E$2,0))</f>
        <v>0</v>
      </c>
      <c r="BY346" s="56">
        <f>INDEX('P-07 HACCP score'!$C$3:$E$7,MATCH(AF346,'P-07 HACCP score'!$B$3:$B$7,0),MATCH('D-14 Ernst'!AB$2,'P-07 HACCP score'!$C$2:$E$2,0))</f>
        <v>0</v>
      </c>
      <c r="BZ346" s="56">
        <f>INDEX('P-07 HACCP score'!$C$3:$E$7,MATCH(AG346,'P-07 HACCP score'!$B$3:$B$7,0),MATCH('D-14 Ernst'!AC$2,'P-07 HACCP score'!$C$2:$E$2,0))</f>
        <v>0</v>
      </c>
      <c r="CA346" s="56">
        <f>INDEX('P-07 HACCP score'!$C$3:$E$7,MATCH(AH346,'P-07 HACCP score'!$B$3:$B$7,0),MATCH('D-14 Ernst'!AD$2,'P-07 HACCP score'!$C$2:$E$2,0))</f>
        <v>0</v>
      </c>
      <c r="CB346" s="56">
        <f>INDEX('P-07 HACCP score'!$C$3:$E$7,MATCH(AI346,'P-07 HACCP score'!$B$3:$B$7,0),MATCH('D-14 Ernst'!AE$2,'P-07 HACCP score'!$C$2:$E$2,0))</f>
        <v>0</v>
      </c>
      <c r="CC346" s="56">
        <f>INDEX('P-07 HACCP score'!$C$3:$E$7,MATCH(AJ346,'P-07 HACCP score'!$B$3:$B$7,0),MATCH('D-14 Ernst'!AF$2,'P-07 HACCP score'!$C$2:$E$2,0))</f>
        <v>0</v>
      </c>
      <c r="CD346" s="56">
        <f>INDEX('P-07 HACCP score'!$C$3:$E$7,MATCH(AK346,'P-07 HACCP score'!$B$3:$B$7,0),MATCH('D-14 Ernst'!AG$2,'P-07 HACCP score'!$C$2:$E$2,0))</f>
        <v>0</v>
      </c>
    </row>
    <row r="347" spans="1:82" x14ac:dyDescent="0.3">
      <c r="A347" s="48">
        <v>53090</v>
      </c>
      <c r="B347" s="49" t="s">
        <v>448</v>
      </c>
      <c r="C347" s="45" t="s">
        <v>140</v>
      </c>
      <c r="D347" s="39">
        <v>2</v>
      </c>
      <c r="E347" s="8"/>
      <c r="F347" s="7"/>
      <c r="G347" s="7"/>
      <c r="H347" s="7" t="str">
        <f>IF(COUNTIF(I347:M347,"H"),"H",
IF(COUNTIF(I347:M347,"M"),"M",
IF(COUNTIF(I347:M347,"L"),"L",
IF(COUNTIF(I347:M347,"B"),"B",""))))</f>
        <v/>
      </c>
      <c r="I347" s="10"/>
      <c r="J347" s="10"/>
      <c r="K347" s="10"/>
      <c r="L347" s="10"/>
      <c r="M347" s="10"/>
      <c r="N347" s="7"/>
      <c r="O347" s="7" t="str">
        <f>IF(COUNTIF(P347:Q347,"H"),"H",
IF(COUNTIF(P347:Q347,"M"),"M",
IF(COUNTIF(P347:Q347,"L"),"L",
IF(COUNTIF(P347:Q347,"B"),"B",""))))</f>
        <v/>
      </c>
      <c r="P347" s="12"/>
      <c r="Q347" s="12"/>
      <c r="R347" s="7"/>
      <c r="S347" s="7"/>
      <c r="T347" s="7"/>
      <c r="U347" s="7"/>
      <c r="V347" s="7"/>
      <c r="W347" s="7"/>
      <c r="X347" s="7" t="str">
        <f>IF(COUNTIF(Y347:AA347,"H"),"H",
IF(COUNTIF(Y347:AA347,"M"),"M",
IF(COUNTIF(Y347:AA347,"L"),"L",
IF(COUNTIF(Y347:AA347,"B"),"B",""))))</f>
        <v/>
      </c>
      <c r="Y347" s="25"/>
      <c r="Z347" s="25"/>
      <c r="AA347" s="25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>
        <f>COUNTIF(AX347:BA347,5)+COUNTIF(BG347:BH347,5)+COUNTIF(BK347:BQ347,5)+COUNTIF(BU347:CD347,5)+COUNTIF(AX347:BA347,9)+COUNTIF(BG347:BH347,9)+COUNTIF(BK347:BQ347,9)+COUNTIF(BU347:CD347,9)</f>
        <v>0</v>
      </c>
      <c r="AM347" s="7">
        <f>COUNTIF(AX347:BA347,15)+COUNTIF(BG347:BH347,15)+COUNTIF(BK347:BQ347,15)+COUNTIF(BU347:CD347,15)+COUNTIF(AX347:BA347,25)+COUNTIF(BG347:BH347,25)+COUNTIF(BK347:BQ347,25)+COUNTIF(BU347:CD347,25)</f>
        <v>0</v>
      </c>
      <c r="AN347" s="7" t="str">
        <f>IF(AM347&gt;=1,"HIGH",IF(AL347&gt;=2,"MEDIUM","LOW"))</f>
        <v>LOW</v>
      </c>
      <c r="AO347" s="7" t="str">
        <f>IF(AND(AM347=1,OR(H347="H",AB347="H"),TEXT(D347,0)&lt;&gt;"4"),"Y","N" )</f>
        <v>N</v>
      </c>
      <c r="AP347" s="7" t="s">
        <v>85</v>
      </c>
      <c r="AQ347" s="7" t="str">
        <f>IF(OR(AP347="Y",AO347="Y"),"MEDIUM",AN347)</f>
        <v>LOW</v>
      </c>
      <c r="AR347" s="57" t="s">
        <v>92</v>
      </c>
      <c r="AS347" s="57" t="s">
        <v>86</v>
      </c>
      <c r="AT347" s="57" t="s">
        <v>85</v>
      </c>
      <c r="AU347" s="57" t="str">
        <f>IF(AND(AR347="H",AS347="S"),"Y",IF(OR(AND(AR347="L",AS347="S",AT347="Y"),AND(AR347="H",AS347="G",AT347="Y")),"Y","N"))</f>
        <v>N</v>
      </c>
      <c r="AW347" s="57" t="str">
        <f>IF(AU347="N",AQ347,IF(AQ347="LOW","MEDIUM","HIGH"))</f>
        <v>LOW</v>
      </c>
      <c r="AX347" s="56">
        <f>INDEX('P-07 HACCP score'!$C$3:$E$7,MATCH(E347,'P-07 HACCP score'!$B$3:$B$7,0),MATCH('D-14 Ernst'!A$2,'P-07 HACCP score'!$C$2:$E$2,0))</f>
        <v>0</v>
      </c>
      <c r="AY347" s="56">
        <f>INDEX('P-07 HACCP score'!$C$3:$E$7,MATCH(F347,'P-07 HACCP score'!$B$3:$B$7,0),MATCH('D-14 Ernst'!B$2,'P-07 HACCP score'!$C$2:$E$2,0))</f>
        <v>0</v>
      </c>
      <c r="AZ347" s="56">
        <f>INDEX('P-07 HACCP score'!$C$3:$E$7,MATCH(G347,'P-07 HACCP score'!$B$3:$B$7,0),MATCH('D-14 Ernst'!C$2,'P-07 HACCP score'!$C$2:$E$2,0))</f>
        <v>0</v>
      </c>
      <c r="BA347" s="56" t="e">
        <f>INDEX('P-07 HACCP score'!$C$3:$E$7,MATCH(H347,'P-07 HACCP score'!$B$3:$B$7,0),MATCH('D-14 Ernst'!D$2,'P-07 HACCP score'!$C$2:$E$2,0))</f>
        <v>#N/A</v>
      </c>
      <c r="BB347" s="61">
        <f>INDEX('P-07 HACCP score'!$C$3:$E$7,MATCH(I347,'P-07 HACCP score'!$B$3:$B$7,0),MATCH('D-14 Ernst'!E$2,'P-07 HACCP score'!$C$2:$E$2,0))</f>
        <v>0</v>
      </c>
      <c r="BC347" s="61">
        <f>INDEX('P-07 HACCP score'!$C$3:$E$7,MATCH(J347,'P-07 HACCP score'!$B$3:$B$7,0),MATCH('D-14 Ernst'!F$2,'P-07 HACCP score'!$C$2:$E$2,0))</f>
        <v>0</v>
      </c>
      <c r="BD347" s="61">
        <f>INDEX('P-07 HACCP score'!$C$3:$E$7,MATCH(K347,'P-07 HACCP score'!$B$3:$B$7,0),MATCH('D-14 Ernst'!G$2,'P-07 HACCP score'!$C$2:$E$2,0))</f>
        <v>0</v>
      </c>
      <c r="BE347" s="61">
        <f>INDEX('P-07 HACCP score'!$C$3:$E$7,MATCH(L347,'P-07 HACCP score'!$B$3:$B$7,0),MATCH('D-14 Ernst'!H$2,'P-07 HACCP score'!$C$2:$E$2,0))</f>
        <v>0</v>
      </c>
      <c r="BF347" s="56">
        <f>INDEX('P-07 HACCP score'!$C$3:$E$7,MATCH(M347,'P-07 HACCP score'!$B$3:$B$7,0),MATCH('D-14 Ernst'!I$2,'P-07 HACCP score'!$C$2:$E$2,0))</f>
        <v>0</v>
      </c>
      <c r="BG347" s="56">
        <f>INDEX('P-07 HACCP score'!$C$3:$E$7,MATCH(N347,'P-07 HACCP score'!$B$3:$B$7,0),MATCH('D-14 Ernst'!J$2,'P-07 HACCP score'!$C$2:$E$2,0))</f>
        <v>0</v>
      </c>
      <c r="BH347" s="56" t="e">
        <f>INDEX('P-07 HACCP score'!$C$3:$E$7,MATCH(O347,'P-07 HACCP score'!$B$3:$B$7,0),MATCH('D-14 Ernst'!K$2,'P-07 HACCP score'!$C$2:$E$2,0))</f>
        <v>#N/A</v>
      </c>
      <c r="BI347" s="62">
        <f>INDEX('P-07 HACCP score'!$C$3:$E$7,MATCH(P347,'P-07 HACCP score'!$B$3:$B$7,0),MATCH('D-14 Ernst'!L$2,'P-07 HACCP score'!$C$2:$E$2,0))</f>
        <v>0</v>
      </c>
      <c r="BJ347" s="62">
        <f>INDEX('P-07 HACCP score'!$C$3:$E$7,MATCH(Q347,'P-07 HACCP score'!$B$3:$B$7,0),MATCH('D-14 Ernst'!M$2,'P-07 HACCP score'!$C$2:$E$2,0))</f>
        <v>0</v>
      </c>
      <c r="BK347" s="56">
        <f>INDEX('P-07 HACCP score'!$C$3:$E$7,MATCH(R347,'P-07 HACCP score'!$B$3:$B$7,0),MATCH('D-14 Ernst'!N$2,'P-07 HACCP score'!$C$2:$E$2,0))</f>
        <v>0</v>
      </c>
      <c r="BL347" s="56">
        <f>INDEX('P-07 HACCP score'!$C$3:$E$7,MATCH(S347,'P-07 HACCP score'!$B$3:$B$7,0),MATCH('D-14 Ernst'!O$2,'P-07 HACCP score'!$C$2:$E$2,0))</f>
        <v>0</v>
      </c>
      <c r="BM347" s="56">
        <f>INDEX('P-07 HACCP score'!$C$3:$E$7,MATCH(T347,'P-07 HACCP score'!$B$3:$B$7,0),MATCH('D-14 Ernst'!P$2,'P-07 HACCP score'!$C$2:$E$2,0))</f>
        <v>0</v>
      </c>
      <c r="BN347" s="56">
        <f>INDEX('P-07 HACCP score'!$C$3:$E$7,MATCH(U347,'P-07 HACCP score'!$B$3:$B$7,0),MATCH('D-14 Ernst'!Q$2,'P-07 HACCP score'!$C$2:$E$2,0))</f>
        <v>0</v>
      </c>
      <c r="BO347" s="56">
        <f>INDEX('P-07 HACCP score'!$C$3:$E$7,MATCH(V347,'P-07 HACCP score'!$B$3:$B$7,0),MATCH('D-14 Ernst'!R$2,'P-07 HACCP score'!$C$2:$E$2,0))</f>
        <v>0</v>
      </c>
      <c r="BP347" s="56">
        <f>INDEX('P-07 HACCP score'!$C$3:$E$7,MATCH(W347,'P-07 HACCP score'!$B$3:$B$7,0),MATCH('D-14 Ernst'!S$2,'P-07 HACCP score'!$C$2:$E$2,0))</f>
        <v>0</v>
      </c>
      <c r="BQ347" s="56" t="e">
        <f>INDEX('P-07 HACCP score'!$C$3:$E$7,MATCH(X347,'P-07 HACCP score'!$B$3:$B$7,0),MATCH('D-14 Ernst'!T$2,'P-07 HACCP score'!$C$2:$E$2,0))</f>
        <v>#N/A</v>
      </c>
      <c r="BR347" s="63">
        <f>INDEX('P-07 HACCP score'!$C$3:$E$7,MATCH(Y347,'P-07 HACCP score'!$B$3:$B$7,0),MATCH('D-14 Ernst'!U$2,'P-07 HACCP score'!$C$2:$E$2,0))</f>
        <v>0</v>
      </c>
      <c r="BS347" s="63">
        <f>INDEX('P-07 HACCP score'!$C$3:$E$7,MATCH(Z347,'P-07 HACCP score'!$B$3:$B$7,0),MATCH('D-14 Ernst'!V$2,'P-07 HACCP score'!$C$2:$E$2,0))</f>
        <v>0</v>
      </c>
      <c r="BT347" s="63">
        <f>INDEX('P-07 HACCP score'!$C$3:$E$7,MATCH(AA347,'P-07 HACCP score'!$B$3:$B$7,0),MATCH('D-14 Ernst'!W$2,'P-07 HACCP score'!$C$2:$E$2,0))</f>
        <v>0</v>
      </c>
      <c r="BU347" s="56">
        <f>INDEX('P-07 HACCP score'!$C$3:$E$7,MATCH(AB347,'P-07 HACCP score'!$B$3:$B$7,0),MATCH('D-14 Ernst'!X$2,'P-07 HACCP score'!$C$2:$E$2,0))</f>
        <v>0</v>
      </c>
      <c r="BV347" s="56">
        <f>INDEX('P-07 HACCP score'!$C$3:$E$7,MATCH(AC347,'P-07 HACCP score'!$B$3:$B$7,0),MATCH('D-14 Ernst'!Y$2,'P-07 HACCP score'!$C$2:$E$2,0))</f>
        <v>0</v>
      </c>
      <c r="BW347" s="56">
        <f>INDEX('P-07 HACCP score'!$C$3:$E$7,MATCH(AD347,'P-07 HACCP score'!$B$3:$B$7,0),MATCH('D-14 Ernst'!Z$2,'P-07 HACCP score'!$C$2:$E$2,0))</f>
        <v>0</v>
      </c>
      <c r="BX347" s="56">
        <f>INDEX('P-07 HACCP score'!$C$3:$E$7,MATCH(AE347,'P-07 HACCP score'!$B$3:$B$7,0),MATCH('D-14 Ernst'!AA$2,'P-07 HACCP score'!$C$2:$E$2,0))</f>
        <v>0</v>
      </c>
      <c r="BY347" s="56">
        <f>INDEX('P-07 HACCP score'!$C$3:$E$7,MATCH(AF347,'P-07 HACCP score'!$B$3:$B$7,0),MATCH('D-14 Ernst'!AB$2,'P-07 HACCP score'!$C$2:$E$2,0))</f>
        <v>0</v>
      </c>
      <c r="BZ347" s="56">
        <f>INDEX('P-07 HACCP score'!$C$3:$E$7,MATCH(AG347,'P-07 HACCP score'!$B$3:$B$7,0),MATCH('D-14 Ernst'!AC$2,'P-07 HACCP score'!$C$2:$E$2,0))</f>
        <v>0</v>
      </c>
      <c r="CA347" s="56">
        <f>INDEX('P-07 HACCP score'!$C$3:$E$7,MATCH(AH347,'P-07 HACCP score'!$B$3:$B$7,0),MATCH('D-14 Ernst'!AD$2,'P-07 HACCP score'!$C$2:$E$2,0))</f>
        <v>0</v>
      </c>
      <c r="CB347" s="56">
        <f>INDEX('P-07 HACCP score'!$C$3:$E$7,MATCH(AI347,'P-07 HACCP score'!$B$3:$B$7,0),MATCH('D-14 Ernst'!AE$2,'P-07 HACCP score'!$C$2:$E$2,0))</f>
        <v>0</v>
      </c>
      <c r="CC347" s="56">
        <f>INDEX('P-07 HACCP score'!$C$3:$E$7,MATCH(AJ347,'P-07 HACCP score'!$B$3:$B$7,0),MATCH('D-14 Ernst'!AF$2,'P-07 HACCP score'!$C$2:$E$2,0))</f>
        <v>0</v>
      </c>
      <c r="CD347" s="56">
        <f>INDEX('P-07 HACCP score'!$C$3:$E$7,MATCH(AK347,'P-07 HACCP score'!$B$3:$B$7,0),MATCH('D-14 Ernst'!AG$2,'P-07 HACCP score'!$C$2:$E$2,0))</f>
        <v>0</v>
      </c>
    </row>
    <row r="348" spans="1:82" x14ac:dyDescent="0.3">
      <c r="A348" s="48">
        <v>51715</v>
      </c>
      <c r="B348" s="49" t="s">
        <v>449</v>
      </c>
      <c r="C348" s="45" t="s">
        <v>174</v>
      </c>
      <c r="D348" s="41">
        <v>3</v>
      </c>
      <c r="E348" s="8" t="s">
        <v>83</v>
      </c>
      <c r="F348" s="7"/>
      <c r="G348" s="7"/>
      <c r="H348" s="7" t="str">
        <f>IF(COUNTIF(I348:M348,"H"),"H",
IF(COUNTIF(I348:M348,"M"),"M",
IF(COUNTIF(I348:M348,"L"),"L",
IF(COUNTIF(I348:M348,"B"),"B",""))))</f>
        <v/>
      </c>
      <c r="I348" s="10"/>
      <c r="J348" s="10"/>
      <c r="K348" s="10"/>
      <c r="L348" s="10"/>
      <c r="M348" s="10"/>
      <c r="N348" s="7"/>
      <c r="O348" s="7" t="str">
        <f>IF(COUNTIF(P348:Q348,"H"),"H",
IF(COUNTIF(P348:Q348,"M"),"M",
IF(COUNTIF(P348:Q348,"L"),"L",
IF(COUNTIF(P348:Q348,"B"),"B",""))))</f>
        <v/>
      </c>
      <c r="P348" s="12"/>
      <c r="Q348" s="12"/>
      <c r="R348" s="7"/>
      <c r="S348" s="7"/>
      <c r="T348" s="7"/>
      <c r="U348" s="7"/>
      <c r="V348" s="7"/>
      <c r="W348" s="7"/>
      <c r="X348" s="7" t="str">
        <f>IF(COUNTIF(Y348:AA348,"H"),"H",
IF(COUNTIF(Y348:AA348,"M"),"M",
IF(COUNTIF(Y348:AA348,"L"),"L",
IF(COUNTIF(Y348:AA348,"B"),"B",""))))</f>
        <v/>
      </c>
      <c r="Y348" s="25"/>
      <c r="Z348" s="25"/>
      <c r="AA348" s="25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>
        <f>COUNTIF(AX348:BA348,5)+COUNTIF(BG348:BH348,5)+COUNTIF(BK348:BQ348,5)+COUNTIF(BU348:CD348,5)+COUNTIF(AX348:BA348,9)+COUNTIF(BG348:BH348,9)+COUNTIF(BK348:BQ348,9)+COUNTIF(BU348:CD348,9)</f>
        <v>0</v>
      </c>
      <c r="AM348" s="7">
        <f>COUNTIF(AX348:BA348,15)+COUNTIF(BG348:BH348,15)+COUNTIF(BK348:BQ348,15)+COUNTIF(BU348:CD348,15)+COUNTIF(AX348:BA348,25)+COUNTIF(BG348:BH348,25)+COUNTIF(BK348:BQ348,25)+COUNTIF(BU348:CD348,25)</f>
        <v>0</v>
      </c>
      <c r="AN348" s="7" t="str">
        <f>IF(AM348&gt;=1,"HIGH",IF(AL348&gt;=2,"MEDIUM","LOW"))</f>
        <v>LOW</v>
      </c>
      <c r="AO348" s="7" t="str">
        <f>IF(AND(AM348=1,OR(H348="H",AB348="H"),TEXT(D348,0)&lt;&gt;"4"),"Y","N" )</f>
        <v>N</v>
      </c>
      <c r="AP348" s="7" t="s">
        <v>85</v>
      </c>
      <c r="AQ348" s="7" t="str">
        <f>IF(OR(AP348="Y",AO348="Y"),"MEDIUM",AN348)</f>
        <v>LOW</v>
      </c>
      <c r="AR348" s="57" t="s">
        <v>84</v>
      </c>
      <c r="AS348" s="57" t="s">
        <v>85</v>
      </c>
      <c r="AT348" s="57" t="s">
        <v>85</v>
      </c>
      <c r="AU348" s="57" t="str">
        <f>IF(AND(AR348="H",AS348="S"),"Y",IF(OR(AND(AR348="L",AS348="S",AT348="Y"),AND(AR348="H",AS348="G",AT348="Y")),"Y","N"))</f>
        <v>N</v>
      </c>
      <c r="AW348" s="57" t="str">
        <f>IF(AU348="N",AQ348,IF(AQ348="LOW","MEDIUM","HIGH"))</f>
        <v>LOW</v>
      </c>
      <c r="AX348" s="56">
        <f>INDEX('P-07 HACCP score'!$C$3:$E$7,MATCH(E348,'P-07 HACCP score'!$B$3:$B$7,0),MATCH('D-14 Ernst'!A$2,'P-07 HACCP score'!$C$2:$E$2,0))</f>
        <v>1.5</v>
      </c>
      <c r="AY348" s="56">
        <f>INDEX('P-07 HACCP score'!$C$3:$E$7,MATCH(F348,'P-07 HACCP score'!$B$3:$B$7,0),MATCH('D-14 Ernst'!B$2,'P-07 HACCP score'!$C$2:$E$2,0))</f>
        <v>0</v>
      </c>
      <c r="AZ348" s="56">
        <f>INDEX('P-07 HACCP score'!$C$3:$E$7,MATCH(G348,'P-07 HACCP score'!$B$3:$B$7,0),MATCH('D-14 Ernst'!C$2,'P-07 HACCP score'!$C$2:$E$2,0))</f>
        <v>0</v>
      </c>
      <c r="BA348" s="56" t="e">
        <f>INDEX('P-07 HACCP score'!$C$3:$E$7,MATCH(H348,'P-07 HACCP score'!$B$3:$B$7,0),MATCH('D-14 Ernst'!D$2,'P-07 HACCP score'!$C$2:$E$2,0))</f>
        <v>#N/A</v>
      </c>
      <c r="BB348" s="61">
        <f>INDEX('P-07 HACCP score'!$C$3:$E$7,MATCH(I348,'P-07 HACCP score'!$B$3:$B$7,0),MATCH('D-14 Ernst'!E$2,'P-07 HACCP score'!$C$2:$E$2,0))</f>
        <v>0</v>
      </c>
      <c r="BC348" s="61">
        <f>INDEX('P-07 HACCP score'!$C$3:$E$7,MATCH(J348,'P-07 HACCP score'!$B$3:$B$7,0),MATCH('D-14 Ernst'!F$2,'P-07 HACCP score'!$C$2:$E$2,0))</f>
        <v>0</v>
      </c>
      <c r="BD348" s="61">
        <f>INDEX('P-07 HACCP score'!$C$3:$E$7,MATCH(K348,'P-07 HACCP score'!$B$3:$B$7,0),MATCH('D-14 Ernst'!G$2,'P-07 HACCP score'!$C$2:$E$2,0))</f>
        <v>0</v>
      </c>
      <c r="BE348" s="61">
        <f>INDEX('P-07 HACCP score'!$C$3:$E$7,MATCH(L348,'P-07 HACCP score'!$B$3:$B$7,0),MATCH('D-14 Ernst'!H$2,'P-07 HACCP score'!$C$2:$E$2,0))</f>
        <v>0</v>
      </c>
      <c r="BF348" s="56">
        <f>INDEX('P-07 HACCP score'!$C$3:$E$7,MATCH(M348,'P-07 HACCP score'!$B$3:$B$7,0),MATCH('D-14 Ernst'!I$2,'P-07 HACCP score'!$C$2:$E$2,0))</f>
        <v>0</v>
      </c>
      <c r="BG348" s="56">
        <f>INDEX('P-07 HACCP score'!$C$3:$E$7,MATCH(N348,'P-07 HACCP score'!$B$3:$B$7,0),MATCH('D-14 Ernst'!J$2,'P-07 HACCP score'!$C$2:$E$2,0))</f>
        <v>0</v>
      </c>
      <c r="BH348" s="56" t="e">
        <f>INDEX('P-07 HACCP score'!$C$3:$E$7,MATCH(O348,'P-07 HACCP score'!$B$3:$B$7,0),MATCH('D-14 Ernst'!K$2,'P-07 HACCP score'!$C$2:$E$2,0))</f>
        <v>#N/A</v>
      </c>
      <c r="BI348" s="62">
        <f>INDEX('P-07 HACCP score'!$C$3:$E$7,MATCH(P348,'P-07 HACCP score'!$B$3:$B$7,0),MATCH('D-14 Ernst'!L$2,'P-07 HACCP score'!$C$2:$E$2,0))</f>
        <v>0</v>
      </c>
      <c r="BJ348" s="62">
        <f>INDEX('P-07 HACCP score'!$C$3:$E$7,MATCH(Q348,'P-07 HACCP score'!$B$3:$B$7,0),MATCH('D-14 Ernst'!M$2,'P-07 HACCP score'!$C$2:$E$2,0))</f>
        <v>0</v>
      </c>
      <c r="BK348" s="56">
        <f>INDEX('P-07 HACCP score'!$C$3:$E$7,MATCH(R348,'P-07 HACCP score'!$B$3:$B$7,0),MATCH('D-14 Ernst'!N$2,'P-07 HACCP score'!$C$2:$E$2,0))</f>
        <v>0</v>
      </c>
      <c r="BL348" s="56">
        <f>INDEX('P-07 HACCP score'!$C$3:$E$7,MATCH(S348,'P-07 HACCP score'!$B$3:$B$7,0),MATCH('D-14 Ernst'!O$2,'P-07 HACCP score'!$C$2:$E$2,0))</f>
        <v>0</v>
      </c>
      <c r="BM348" s="56">
        <f>INDEX('P-07 HACCP score'!$C$3:$E$7,MATCH(T348,'P-07 HACCP score'!$B$3:$B$7,0),MATCH('D-14 Ernst'!P$2,'P-07 HACCP score'!$C$2:$E$2,0))</f>
        <v>0</v>
      </c>
      <c r="BN348" s="56">
        <f>INDEX('P-07 HACCP score'!$C$3:$E$7,MATCH(U348,'P-07 HACCP score'!$B$3:$B$7,0),MATCH('D-14 Ernst'!Q$2,'P-07 HACCP score'!$C$2:$E$2,0))</f>
        <v>0</v>
      </c>
      <c r="BO348" s="56">
        <f>INDEX('P-07 HACCP score'!$C$3:$E$7,MATCH(V348,'P-07 HACCP score'!$B$3:$B$7,0),MATCH('D-14 Ernst'!R$2,'P-07 HACCP score'!$C$2:$E$2,0))</f>
        <v>0</v>
      </c>
      <c r="BP348" s="56">
        <f>INDEX('P-07 HACCP score'!$C$3:$E$7,MATCH(W348,'P-07 HACCP score'!$B$3:$B$7,0),MATCH('D-14 Ernst'!S$2,'P-07 HACCP score'!$C$2:$E$2,0))</f>
        <v>0</v>
      </c>
      <c r="BQ348" s="56" t="e">
        <f>INDEX('P-07 HACCP score'!$C$3:$E$7,MATCH(X348,'P-07 HACCP score'!$B$3:$B$7,0),MATCH('D-14 Ernst'!T$2,'P-07 HACCP score'!$C$2:$E$2,0))</f>
        <v>#N/A</v>
      </c>
      <c r="BR348" s="63">
        <f>INDEX('P-07 HACCP score'!$C$3:$E$7,MATCH(Y348,'P-07 HACCP score'!$B$3:$B$7,0),MATCH('D-14 Ernst'!U$2,'P-07 HACCP score'!$C$2:$E$2,0))</f>
        <v>0</v>
      </c>
      <c r="BS348" s="63">
        <f>INDEX('P-07 HACCP score'!$C$3:$E$7,MATCH(Z348,'P-07 HACCP score'!$B$3:$B$7,0),MATCH('D-14 Ernst'!V$2,'P-07 HACCP score'!$C$2:$E$2,0))</f>
        <v>0</v>
      </c>
      <c r="BT348" s="63">
        <f>INDEX('P-07 HACCP score'!$C$3:$E$7,MATCH(AA348,'P-07 HACCP score'!$B$3:$B$7,0),MATCH('D-14 Ernst'!W$2,'P-07 HACCP score'!$C$2:$E$2,0))</f>
        <v>0</v>
      </c>
      <c r="BU348" s="56">
        <f>INDEX('P-07 HACCP score'!$C$3:$E$7,MATCH(AB348,'P-07 HACCP score'!$B$3:$B$7,0),MATCH('D-14 Ernst'!X$2,'P-07 HACCP score'!$C$2:$E$2,0))</f>
        <v>0</v>
      </c>
      <c r="BV348" s="56">
        <f>INDEX('P-07 HACCP score'!$C$3:$E$7,MATCH(AC348,'P-07 HACCP score'!$B$3:$B$7,0),MATCH('D-14 Ernst'!Y$2,'P-07 HACCP score'!$C$2:$E$2,0))</f>
        <v>0</v>
      </c>
      <c r="BW348" s="56">
        <f>INDEX('P-07 HACCP score'!$C$3:$E$7,MATCH(AD348,'P-07 HACCP score'!$B$3:$B$7,0),MATCH('D-14 Ernst'!Z$2,'P-07 HACCP score'!$C$2:$E$2,0))</f>
        <v>0</v>
      </c>
      <c r="BX348" s="56">
        <f>INDEX('P-07 HACCP score'!$C$3:$E$7,MATCH(AE348,'P-07 HACCP score'!$B$3:$B$7,0),MATCH('D-14 Ernst'!AA$2,'P-07 HACCP score'!$C$2:$E$2,0))</f>
        <v>0</v>
      </c>
      <c r="BY348" s="56">
        <f>INDEX('P-07 HACCP score'!$C$3:$E$7,MATCH(AF348,'P-07 HACCP score'!$B$3:$B$7,0),MATCH('D-14 Ernst'!AB$2,'P-07 HACCP score'!$C$2:$E$2,0))</f>
        <v>0</v>
      </c>
      <c r="BZ348" s="56">
        <f>INDEX('P-07 HACCP score'!$C$3:$E$7,MATCH(AG348,'P-07 HACCP score'!$B$3:$B$7,0),MATCH('D-14 Ernst'!AC$2,'P-07 HACCP score'!$C$2:$E$2,0))</f>
        <v>0</v>
      </c>
      <c r="CA348" s="56">
        <f>INDEX('P-07 HACCP score'!$C$3:$E$7,MATCH(AH348,'P-07 HACCP score'!$B$3:$B$7,0),MATCH('D-14 Ernst'!AD$2,'P-07 HACCP score'!$C$2:$E$2,0))</f>
        <v>0</v>
      </c>
      <c r="CB348" s="56">
        <f>INDEX('P-07 HACCP score'!$C$3:$E$7,MATCH(AI348,'P-07 HACCP score'!$B$3:$B$7,0),MATCH('D-14 Ernst'!AE$2,'P-07 HACCP score'!$C$2:$E$2,0))</f>
        <v>0</v>
      </c>
      <c r="CC348" s="56">
        <f>INDEX('P-07 HACCP score'!$C$3:$E$7,MATCH(AJ348,'P-07 HACCP score'!$B$3:$B$7,0),MATCH('D-14 Ernst'!AF$2,'P-07 HACCP score'!$C$2:$E$2,0))</f>
        <v>0</v>
      </c>
      <c r="CD348" s="56">
        <f>INDEX('P-07 HACCP score'!$C$3:$E$7,MATCH(AK348,'P-07 HACCP score'!$B$3:$B$7,0),MATCH('D-14 Ernst'!AG$2,'P-07 HACCP score'!$C$2:$E$2,0))</f>
        <v>0</v>
      </c>
    </row>
    <row r="349" spans="1:82" x14ac:dyDescent="0.3">
      <c r="A349" s="48">
        <v>51710</v>
      </c>
      <c r="B349" s="49" t="s">
        <v>450</v>
      </c>
      <c r="C349" s="45" t="s">
        <v>174</v>
      </c>
      <c r="D349" s="39">
        <v>3</v>
      </c>
      <c r="E349" s="8" t="s">
        <v>83</v>
      </c>
      <c r="F349" s="7"/>
      <c r="G349" s="7"/>
      <c r="H349" s="7" t="str">
        <f>IF(COUNTIF(I349:M349,"H"),"H",
IF(COUNTIF(I349:M349,"M"),"M",
IF(COUNTIF(I349:M349,"L"),"L",
IF(COUNTIF(I349:M349,"B"),"B",""))))</f>
        <v/>
      </c>
      <c r="I349" s="10"/>
      <c r="J349" s="10"/>
      <c r="K349" s="10"/>
      <c r="L349" s="10"/>
      <c r="M349" s="10"/>
      <c r="N349" s="7"/>
      <c r="O349" s="7" t="str">
        <f>IF(COUNTIF(P349:Q349,"H"),"H",
IF(COUNTIF(P349:Q349,"M"),"M",
IF(COUNTIF(P349:Q349,"L"),"L",
IF(COUNTIF(P349:Q349,"B"),"B",""))))</f>
        <v/>
      </c>
      <c r="P349" s="12"/>
      <c r="Q349" s="12"/>
      <c r="R349" s="7"/>
      <c r="S349" s="7"/>
      <c r="T349" s="7"/>
      <c r="U349" s="7"/>
      <c r="V349" s="7"/>
      <c r="W349" s="7"/>
      <c r="X349" s="7" t="str">
        <f>IF(COUNTIF(Y349:AA349,"H"),"H",
IF(COUNTIF(Y349:AA349,"M"),"M",
IF(COUNTIF(Y349:AA349,"L"),"L",
IF(COUNTIF(Y349:AA349,"B"),"B",""))))</f>
        <v/>
      </c>
      <c r="Y349" s="25"/>
      <c r="Z349" s="25"/>
      <c r="AA349" s="25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>
        <f>COUNTIF(AX349:BA349,5)+COUNTIF(BG349:BH349,5)+COUNTIF(BK349:BQ349,5)+COUNTIF(BU349:CD349,5)+COUNTIF(AX349:BA349,9)+COUNTIF(BG349:BH349,9)+COUNTIF(BK349:BQ349,9)+COUNTIF(BU349:CD349,9)</f>
        <v>0</v>
      </c>
      <c r="AM349" s="7">
        <f>COUNTIF(AX349:BA349,15)+COUNTIF(BG349:BH349,15)+COUNTIF(BK349:BQ349,15)+COUNTIF(BU349:CD349,15)+COUNTIF(AX349:BA349,25)+COUNTIF(BG349:BH349,25)+COUNTIF(BK349:BQ349,25)+COUNTIF(BU349:CD349,25)</f>
        <v>0</v>
      </c>
      <c r="AN349" s="7" t="str">
        <f>IF(AM349&gt;=1,"HIGH",IF(AL349&gt;=2,"MEDIUM","LOW"))</f>
        <v>LOW</v>
      </c>
      <c r="AO349" s="7" t="str">
        <f>IF(AND(AM349=1,OR(H349="H",AB349="H"),TEXT(D349,0)&lt;&gt;"4"),"Y","N" )</f>
        <v>N</v>
      </c>
      <c r="AP349" s="7" t="s">
        <v>85</v>
      </c>
      <c r="AQ349" s="7" t="str">
        <f>IF(OR(AP349="Y",AO349="Y"),"MEDIUM",AN349)</f>
        <v>LOW</v>
      </c>
      <c r="AR349" s="57" t="s">
        <v>84</v>
      </c>
      <c r="AS349" s="57" t="s">
        <v>85</v>
      </c>
      <c r="AT349" s="57" t="s">
        <v>85</v>
      </c>
      <c r="AU349" s="57" t="str">
        <f>IF(AND(AR349="H",AS349="S"),"Y",IF(OR(AND(AR349="L",AS349="S",AT349="Y"),AND(AR349="H",AS349="G",AT349="Y")),"Y","N"))</f>
        <v>N</v>
      </c>
      <c r="AW349" s="57" t="str">
        <f>IF(AU349="N",AQ349,IF(AQ349="LOW","MEDIUM","HIGH"))</f>
        <v>LOW</v>
      </c>
      <c r="AX349" s="56">
        <f>INDEX('P-07 HACCP score'!$C$3:$E$7,MATCH(E349,'P-07 HACCP score'!$B$3:$B$7,0),MATCH('D-14 Ernst'!A$2,'P-07 HACCP score'!$C$2:$E$2,0))</f>
        <v>1.5</v>
      </c>
      <c r="AY349" s="56">
        <f>INDEX('P-07 HACCP score'!$C$3:$E$7,MATCH(F349,'P-07 HACCP score'!$B$3:$B$7,0),MATCH('D-14 Ernst'!B$2,'P-07 HACCP score'!$C$2:$E$2,0))</f>
        <v>0</v>
      </c>
      <c r="AZ349" s="56">
        <f>INDEX('P-07 HACCP score'!$C$3:$E$7,MATCH(G349,'P-07 HACCP score'!$B$3:$B$7,0),MATCH('D-14 Ernst'!C$2,'P-07 HACCP score'!$C$2:$E$2,0))</f>
        <v>0</v>
      </c>
      <c r="BA349" s="56" t="e">
        <f>INDEX('P-07 HACCP score'!$C$3:$E$7,MATCH(H349,'P-07 HACCP score'!$B$3:$B$7,0),MATCH('D-14 Ernst'!D$2,'P-07 HACCP score'!$C$2:$E$2,0))</f>
        <v>#N/A</v>
      </c>
      <c r="BB349" s="61">
        <f>INDEX('P-07 HACCP score'!$C$3:$E$7,MATCH(I349,'P-07 HACCP score'!$B$3:$B$7,0),MATCH('D-14 Ernst'!E$2,'P-07 HACCP score'!$C$2:$E$2,0))</f>
        <v>0</v>
      </c>
      <c r="BC349" s="61">
        <f>INDEX('P-07 HACCP score'!$C$3:$E$7,MATCH(J349,'P-07 HACCP score'!$B$3:$B$7,0),MATCH('D-14 Ernst'!F$2,'P-07 HACCP score'!$C$2:$E$2,0))</f>
        <v>0</v>
      </c>
      <c r="BD349" s="61">
        <f>INDEX('P-07 HACCP score'!$C$3:$E$7,MATCH(K349,'P-07 HACCP score'!$B$3:$B$7,0),MATCH('D-14 Ernst'!G$2,'P-07 HACCP score'!$C$2:$E$2,0))</f>
        <v>0</v>
      </c>
      <c r="BE349" s="61">
        <f>INDEX('P-07 HACCP score'!$C$3:$E$7,MATCH(L349,'P-07 HACCP score'!$B$3:$B$7,0),MATCH('D-14 Ernst'!H$2,'P-07 HACCP score'!$C$2:$E$2,0))</f>
        <v>0</v>
      </c>
      <c r="BF349" s="56">
        <f>INDEX('P-07 HACCP score'!$C$3:$E$7,MATCH(M349,'P-07 HACCP score'!$B$3:$B$7,0),MATCH('D-14 Ernst'!I$2,'P-07 HACCP score'!$C$2:$E$2,0))</f>
        <v>0</v>
      </c>
      <c r="BG349" s="56">
        <f>INDEX('P-07 HACCP score'!$C$3:$E$7,MATCH(N349,'P-07 HACCP score'!$B$3:$B$7,0),MATCH('D-14 Ernst'!J$2,'P-07 HACCP score'!$C$2:$E$2,0))</f>
        <v>0</v>
      </c>
      <c r="BH349" s="56" t="e">
        <f>INDEX('P-07 HACCP score'!$C$3:$E$7,MATCH(O349,'P-07 HACCP score'!$B$3:$B$7,0),MATCH('D-14 Ernst'!K$2,'P-07 HACCP score'!$C$2:$E$2,0))</f>
        <v>#N/A</v>
      </c>
      <c r="BI349" s="62">
        <f>INDEX('P-07 HACCP score'!$C$3:$E$7,MATCH(P349,'P-07 HACCP score'!$B$3:$B$7,0),MATCH('D-14 Ernst'!L$2,'P-07 HACCP score'!$C$2:$E$2,0))</f>
        <v>0</v>
      </c>
      <c r="BJ349" s="62">
        <f>INDEX('P-07 HACCP score'!$C$3:$E$7,MATCH(Q349,'P-07 HACCP score'!$B$3:$B$7,0),MATCH('D-14 Ernst'!M$2,'P-07 HACCP score'!$C$2:$E$2,0))</f>
        <v>0</v>
      </c>
      <c r="BK349" s="56">
        <f>INDEX('P-07 HACCP score'!$C$3:$E$7,MATCH(R349,'P-07 HACCP score'!$B$3:$B$7,0),MATCH('D-14 Ernst'!N$2,'P-07 HACCP score'!$C$2:$E$2,0))</f>
        <v>0</v>
      </c>
      <c r="BL349" s="56">
        <f>INDEX('P-07 HACCP score'!$C$3:$E$7,MATCH(S349,'P-07 HACCP score'!$B$3:$B$7,0),MATCH('D-14 Ernst'!O$2,'P-07 HACCP score'!$C$2:$E$2,0))</f>
        <v>0</v>
      </c>
      <c r="BM349" s="56">
        <f>INDEX('P-07 HACCP score'!$C$3:$E$7,MATCH(T349,'P-07 HACCP score'!$B$3:$B$7,0),MATCH('D-14 Ernst'!P$2,'P-07 HACCP score'!$C$2:$E$2,0))</f>
        <v>0</v>
      </c>
      <c r="BN349" s="56">
        <f>INDEX('P-07 HACCP score'!$C$3:$E$7,MATCH(U349,'P-07 HACCP score'!$B$3:$B$7,0),MATCH('D-14 Ernst'!Q$2,'P-07 HACCP score'!$C$2:$E$2,0))</f>
        <v>0</v>
      </c>
      <c r="BO349" s="56">
        <f>INDEX('P-07 HACCP score'!$C$3:$E$7,MATCH(V349,'P-07 HACCP score'!$B$3:$B$7,0),MATCH('D-14 Ernst'!R$2,'P-07 HACCP score'!$C$2:$E$2,0))</f>
        <v>0</v>
      </c>
      <c r="BP349" s="56">
        <f>INDEX('P-07 HACCP score'!$C$3:$E$7,MATCH(W349,'P-07 HACCP score'!$B$3:$B$7,0),MATCH('D-14 Ernst'!S$2,'P-07 HACCP score'!$C$2:$E$2,0))</f>
        <v>0</v>
      </c>
      <c r="BQ349" s="56" t="e">
        <f>INDEX('P-07 HACCP score'!$C$3:$E$7,MATCH(X349,'P-07 HACCP score'!$B$3:$B$7,0),MATCH('D-14 Ernst'!T$2,'P-07 HACCP score'!$C$2:$E$2,0))</f>
        <v>#N/A</v>
      </c>
      <c r="BR349" s="63">
        <f>INDEX('P-07 HACCP score'!$C$3:$E$7,MATCH(Y349,'P-07 HACCP score'!$B$3:$B$7,0),MATCH('D-14 Ernst'!U$2,'P-07 HACCP score'!$C$2:$E$2,0))</f>
        <v>0</v>
      </c>
      <c r="BS349" s="63">
        <f>INDEX('P-07 HACCP score'!$C$3:$E$7,MATCH(Z349,'P-07 HACCP score'!$B$3:$B$7,0),MATCH('D-14 Ernst'!V$2,'P-07 HACCP score'!$C$2:$E$2,0))</f>
        <v>0</v>
      </c>
      <c r="BT349" s="63">
        <f>INDEX('P-07 HACCP score'!$C$3:$E$7,MATCH(AA349,'P-07 HACCP score'!$B$3:$B$7,0),MATCH('D-14 Ernst'!W$2,'P-07 HACCP score'!$C$2:$E$2,0))</f>
        <v>0</v>
      </c>
      <c r="BU349" s="56">
        <f>INDEX('P-07 HACCP score'!$C$3:$E$7,MATCH(AB349,'P-07 HACCP score'!$B$3:$B$7,0),MATCH('D-14 Ernst'!X$2,'P-07 HACCP score'!$C$2:$E$2,0))</f>
        <v>0</v>
      </c>
      <c r="BV349" s="56">
        <f>INDEX('P-07 HACCP score'!$C$3:$E$7,MATCH(AC349,'P-07 HACCP score'!$B$3:$B$7,0),MATCH('D-14 Ernst'!Y$2,'P-07 HACCP score'!$C$2:$E$2,0))</f>
        <v>0</v>
      </c>
      <c r="BW349" s="56">
        <f>INDEX('P-07 HACCP score'!$C$3:$E$7,MATCH(AD349,'P-07 HACCP score'!$B$3:$B$7,0),MATCH('D-14 Ernst'!Z$2,'P-07 HACCP score'!$C$2:$E$2,0))</f>
        <v>0</v>
      </c>
      <c r="BX349" s="56">
        <f>INDEX('P-07 HACCP score'!$C$3:$E$7,MATCH(AE349,'P-07 HACCP score'!$B$3:$B$7,0),MATCH('D-14 Ernst'!AA$2,'P-07 HACCP score'!$C$2:$E$2,0))</f>
        <v>0</v>
      </c>
      <c r="BY349" s="56">
        <f>INDEX('P-07 HACCP score'!$C$3:$E$7,MATCH(AF349,'P-07 HACCP score'!$B$3:$B$7,0),MATCH('D-14 Ernst'!AB$2,'P-07 HACCP score'!$C$2:$E$2,0))</f>
        <v>0</v>
      </c>
      <c r="BZ349" s="56">
        <f>INDEX('P-07 HACCP score'!$C$3:$E$7,MATCH(AG349,'P-07 HACCP score'!$B$3:$B$7,0),MATCH('D-14 Ernst'!AC$2,'P-07 HACCP score'!$C$2:$E$2,0))</f>
        <v>0</v>
      </c>
      <c r="CA349" s="56">
        <f>INDEX('P-07 HACCP score'!$C$3:$E$7,MATCH(AH349,'P-07 HACCP score'!$B$3:$B$7,0),MATCH('D-14 Ernst'!AD$2,'P-07 HACCP score'!$C$2:$E$2,0))</f>
        <v>0</v>
      </c>
      <c r="CB349" s="56">
        <f>INDEX('P-07 HACCP score'!$C$3:$E$7,MATCH(AI349,'P-07 HACCP score'!$B$3:$B$7,0),MATCH('D-14 Ernst'!AE$2,'P-07 HACCP score'!$C$2:$E$2,0))</f>
        <v>0</v>
      </c>
      <c r="CC349" s="56">
        <f>INDEX('P-07 HACCP score'!$C$3:$E$7,MATCH(AJ349,'P-07 HACCP score'!$B$3:$B$7,0),MATCH('D-14 Ernst'!AF$2,'P-07 HACCP score'!$C$2:$E$2,0))</f>
        <v>0</v>
      </c>
      <c r="CD349" s="56">
        <f>INDEX('P-07 HACCP score'!$C$3:$E$7,MATCH(AK349,'P-07 HACCP score'!$B$3:$B$7,0),MATCH('D-14 Ernst'!AG$2,'P-07 HACCP score'!$C$2:$E$2,0))</f>
        <v>0</v>
      </c>
    </row>
    <row r="350" spans="1:82" x14ac:dyDescent="0.3">
      <c r="A350" s="48">
        <v>51705</v>
      </c>
      <c r="B350" s="49" t="s">
        <v>451</v>
      </c>
      <c r="C350" s="45" t="s">
        <v>174</v>
      </c>
      <c r="D350" s="39">
        <v>3</v>
      </c>
      <c r="E350" s="8" t="s">
        <v>83</v>
      </c>
      <c r="F350" s="7"/>
      <c r="G350" s="7"/>
      <c r="H350" s="7" t="str">
        <f>IF(COUNTIF(I350:M350,"H"),"H",
IF(COUNTIF(I350:M350,"M"),"M",
IF(COUNTIF(I350:M350,"L"),"L",
IF(COUNTIF(I350:M350,"B"),"B",""))))</f>
        <v/>
      </c>
      <c r="I350" s="10"/>
      <c r="J350" s="10"/>
      <c r="K350" s="10"/>
      <c r="L350" s="10"/>
      <c r="M350" s="10"/>
      <c r="N350" s="7"/>
      <c r="O350" s="7" t="str">
        <f>IF(COUNTIF(P350:Q350,"H"),"H",
IF(COUNTIF(P350:Q350,"M"),"M",
IF(COUNTIF(P350:Q350,"L"),"L",
IF(COUNTIF(P350:Q350,"B"),"B",""))))</f>
        <v/>
      </c>
      <c r="P350" s="12"/>
      <c r="Q350" s="12"/>
      <c r="R350" s="7"/>
      <c r="S350" s="7"/>
      <c r="T350" s="7"/>
      <c r="U350" s="7"/>
      <c r="V350" s="7"/>
      <c r="W350" s="7"/>
      <c r="X350" s="7" t="str">
        <f>IF(COUNTIF(Y350:AA350,"H"),"H",
IF(COUNTIF(Y350:AA350,"M"),"M",
IF(COUNTIF(Y350:AA350,"L"),"L",
IF(COUNTIF(Y350:AA350,"B"),"B",""))))</f>
        <v/>
      </c>
      <c r="Y350" s="25"/>
      <c r="Z350" s="25"/>
      <c r="AA350" s="25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>
        <f>COUNTIF(AX350:BA350,5)+COUNTIF(BG350:BH350,5)+COUNTIF(BK350:BQ350,5)+COUNTIF(BU350:CD350,5)+COUNTIF(AX350:BA350,9)+COUNTIF(BG350:BH350,9)+COUNTIF(BK350:BQ350,9)+COUNTIF(BU350:CD350,9)</f>
        <v>0</v>
      </c>
      <c r="AM350" s="7">
        <f>COUNTIF(AX350:BA350,15)+COUNTIF(BG350:BH350,15)+COUNTIF(BK350:BQ350,15)+COUNTIF(BU350:CD350,15)+COUNTIF(AX350:BA350,25)+COUNTIF(BG350:BH350,25)+COUNTIF(BK350:BQ350,25)+COUNTIF(BU350:CD350,25)</f>
        <v>0</v>
      </c>
      <c r="AN350" s="7" t="str">
        <f>IF(AM350&gt;=1,"HIGH",IF(AL350&gt;=2,"MEDIUM","LOW"))</f>
        <v>LOW</v>
      </c>
      <c r="AO350" s="7" t="str">
        <f>IF(AND(AM350=1,OR(H350="H",AB350="H"),TEXT(D350,0)&lt;&gt;"4"),"Y","N" )</f>
        <v>N</v>
      </c>
      <c r="AP350" s="7" t="s">
        <v>85</v>
      </c>
      <c r="AQ350" s="7" t="str">
        <f>IF(OR(AP350="Y",AO350="Y"),"MEDIUM",AN350)</f>
        <v>LOW</v>
      </c>
      <c r="AR350" s="57" t="s">
        <v>84</v>
      </c>
      <c r="AS350" s="57" t="s">
        <v>85</v>
      </c>
      <c r="AT350" s="57" t="s">
        <v>85</v>
      </c>
      <c r="AU350" s="57" t="str">
        <f>IF(AND(AR350="H",AS350="S"),"Y",IF(OR(AND(AR350="L",AS350="S",AT350="Y"),AND(AR350="H",AS350="G",AT350="Y")),"Y","N"))</f>
        <v>N</v>
      </c>
      <c r="AW350" s="57" t="str">
        <f>IF(AU350="N",AQ350,IF(AQ350="LOW","MEDIUM","HIGH"))</f>
        <v>LOW</v>
      </c>
      <c r="AX350" s="56">
        <f>INDEX('P-07 HACCP score'!$C$3:$E$7,MATCH(E350,'P-07 HACCP score'!$B$3:$B$7,0),MATCH('D-14 Ernst'!A$2,'P-07 HACCP score'!$C$2:$E$2,0))</f>
        <v>1.5</v>
      </c>
      <c r="AY350" s="56">
        <f>INDEX('P-07 HACCP score'!$C$3:$E$7,MATCH(F350,'P-07 HACCP score'!$B$3:$B$7,0),MATCH('D-14 Ernst'!B$2,'P-07 HACCP score'!$C$2:$E$2,0))</f>
        <v>0</v>
      </c>
      <c r="AZ350" s="56">
        <f>INDEX('P-07 HACCP score'!$C$3:$E$7,MATCH(G350,'P-07 HACCP score'!$B$3:$B$7,0),MATCH('D-14 Ernst'!C$2,'P-07 HACCP score'!$C$2:$E$2,0))</f>
        <v>0</v>
      </c>
      <c r="BA350" s="56" t="e">
        <f>INDEX('P-07 HACCP score'!$C$3:$E$7,MATCH(H350,'P-07 HACCP score'!$B$3:$B$7,0),MATCH('D-14 Ernst'!D$2,'P-07 HACCP score'!$C$2:$E$2,0))</f>
        <v>#N/A</v>
      </c>
      <c r="BB350" s="61">
        <f>INDEX('P-07 HACCP score'!$C$3:$E$7,MATCH(I350,'P-07 HACCP score'!$B$3:$B$7,0),MATCH('D-14 Ernst'!E$2,'P-07 HACCP score'!$C$2:$E$2,0))</f>
        <v>0</v>
      </c>
      <c r="BC350" s="61">
        <f>INDEX('P-07 HACCP score'!$C$3:$E$7,MATCH(J350,'P-07 HACCP score'!$B$3:$B$7,0),MATCH('D-14 Ernst'!F$2,'P-07 HACCP score'!$C$2:$E$2,0))</f>
        <v>0</v>
      </c>
      <c r="BD350" s="61">
        <f>INDEX('P-07 HACCP score'!$C$3:$E$7,MATCH(K350,'P-07 HACCP score'!$B$3:$B$7,0),MATCH('D-14 Ernst'!G$2,'P-07 HACCP score'!$C$2:$E$2,0))</f>
        <v>0</v>
      </c>
      <c r="BE350" s="61">
        <f>INDEX('P-07 HACCP score'!$C$3:$E$7,MATCH(L350,'P-07 HACCP score'!$B$3:$B$7,0),MATCH('D-14 Ernst'!H$2,'P-07 HACCP score'!$C$2:$E$2,0))</f>
        <v>0</v>
      </c>
      <c r="BF350" s="56">
        <f>INDEX('P-07 HACCP score'!$C$3:$E$7,MATCH(M350,'P-07 HACCP score'!$B$3:$B$7,0),MATCH('D-14 Ernst'!I$2,'P-07 HACCP score'!$C$2:$E$2,0))</f>
        <v>0</v>
      </c>
      <c r="BG350" s="56">
        <f>INDEX('P-07 HACCP score'!$C$3:$E$7,MATCH(N350,'P-07 HACCP score'!$B$3:$B$7,0),MATCH('D-14 Ernst'!J$2,'P-07 HACCP score'!$C$2:$E$2,0))</f>
        <v>0</v>
      </c>
      <c r="BH350" s="56" t="e">
        <f>INDEX('P-07 HACCP score'!$C$3:$E$7,MATCH(O350,'P-07 HACCP score'!$B$3:$B$7,0),MATCH('D-14 Ernst'!K$2,'P-07 HACCP score'!$C$2:$E$2,0))</f>
        <v>#N/A</v>
      </c>
      <c r="BI350" s="62">
        <f>INDEX('P-07 HACCP score'!$C$3:$E$7,MATCH(P350,'P-07 HACCP score'!$B$3:$B$7,0),MATCH('D-14 Ernst'!L$2,'P-07 HACCP score'!$C$2:$E$2,0))</f>
        <v>0</v>
      </c>
      <c r="BJ350" s="62">
        <f>INDEX('P-07 HACCP score'!$C$3:$E$7,MATCH(Q350,'P-07 HACCP score'!$B$3:$B$7,0),MATCH('D-14 Ernst'!M$2,'P-07 HACCP score'!$C$2:$E$2,0))</f>
        <v>0</v>
      </c>
      <c r="BK350" s="56">
        <f>INDEX('P-07 HACCP score'!$C$3:$E$7,MATCH(R350,'P-07 HACCP score'!$B$3:$B$7,0),MATCH('D-14 Ernst'!N$2,'P-07 HACCP score'!$C$2:$E$2,0))</f>
        <v>0</v>
      </c>
      <c r="BL350" s="56">
        <f>INDEX('P-07 HACCP score'!$C$3:$E$7,MATCH(S350,'P-07 HACCP score'!$B$3:$B$7,0),MATCH('D-14 Ernst'!O$2,'P-07 HACCP score'!$C$2:$E$2,0))</f>
        <v>0</v>
      </c>
      <c r="BM350" s="56">
        <f>INDEX('P-07 HACCP score'!$C$3:$E$7,MATCH(T350,'P-07 HACCP score'!$B$3:$B$7,0),MATCH('D-14 Ernst'!P$2,'P-07 HACCP score'!$C$2:$E$2,0))</f>
        <v>0</v>
      </c>
      <c r="BN350" s="56">
        <f>INDEX('P-07 HACCP score'!$C$3:$E$7,MATCH(U350,'P-07 HACCP score'!$B$3:$B$7,0),MATCH('D-14 Ernst'!Q$2,'P-07 HACCP score'!$C$2:$E$2,0))</f>
        <v>0</v>
      </c>
      <c r="BO350" s="56">
        <f>INDEX('P-07 HACCP score'!$C$3:$E$7,MATCH(V350,'P-07 HACCP score'!$B$3:$B$7,0),MATCH('D-14 Ernst'!R$2,'P-07 HACCP score'!$C$2:$E$2,0))</f>
        <v>0</v>
      </c>
      <c r="BP350" s="56">
        <f>INDEX('P-07 HACCP score'!$C$3:$E$7,MATCH(W350,'P-07 HACCP score'!$B$3:$B$7,0),MATCH('D-14 Ernst'!S$2,'P-07 HACCP score'!$C$2:$E$2,0))</f>
        <v>0</v>
      </c>
      <c r="BQ350" s="56" t="e">
        <f>INDEX('P-07 HACCP score'!$C$3:$E$7,MATCH(X350,'P-07 HACCP score'!$B$3:$B$7,0),MATCH('D-14 Ernst'!T$2,'P-07 HACCP score'!$C$2:$E$2,0))</f>
        <v>#N/A</v>
      </c>
      <c r="BR350" s="63">
        <f>INDEX('P-07 HACCP score'!$C$3:$E$7,MATCH(Y350,'P-07 HACCP score'!$B$3:$B$7,0),MATCH('D-14 Ernst'!U$2,'P-07 HACCP score'!$C$2:$E$2,0))</f>
        <v>0</v>
      </c>
      <c r="BS350" s="63">
        <f>INDEX('P-07 HACCP score'!$C$3:$E$7,MATCH(Z350,'P-07 HACCP score'!$B$3:$B$7,0),MATCH('D-14 Ernst'!V$2,'P-07 HACCP score'!$C$2:$E$2,0))</f>
        <v>0</v>
      </c>
      <c r="BT350" s="63">
        <f>INDEX('P-07 HACCP score'!$C$3:$E$7,MATCH(AA350,'P-07 HACCP score'!$B$3:$B$7,0),MATCH('D-14 Ernst'!W$2,'P-07 HACCP score'!$C$2:$E$2,0))</f>
        <v>0</v>
      </c>
      <c r="BU350" s="56">
        <f>INDEX('P-07 HACCP score'!$C$3:$E$7,MATCH(AB350,'P-07 HACCP score'!$B$3:$B$7,0),MATCH('D-14 Ernst'!X$2,'P-07 HACCP score'!$C$2:$E$2,0))</f>
        <v>0</v>
      </c>
      <c r="BV350" s="56">
        <f>INDEX('P-07 HACCP score'!$C$3:$E$7,MATCH(AC350,'P-07 HACCP score'!$B$3:$B$7,0),MATCH('D-14 Ernst'!Y$2,'P-07 HACCP score'!$C$2:$E$2,0))</f>
        <v>0</v>
      </c>
      <c r="BW350" s="56">
        <f>INDEX('P-07 HACCP score'!$C$3:$E$7,MATCH(AD350,'P-07 HACCP score'!$B$3:$B$7,0),MATCH('D-14 Ernst'!Z$2,'P-07 HACCP score'!$C$2:$E$2,0))</f>
        <v>0</v>
      </c>
      <c r="BX350" s="56">
        <f>INDEX('P-07 HACCP score'!$C$3:$E$7,MATCH(AE350,'P-07 HACCP score'!$B$3:$B$7,0),MATCH('D-14 Ernst'!AA$2,'P-07 HACCP score'!$C$2:$E$2,0))</f>
        <v>0</v>
      </c>
      <c r="BY350" s="56">
        <f>INDEX('P-07 HACCP score'!$C$3:$E$7,MATCH(AF350,'P-07 HACCP score'!$B$3:$B$7,0),MATCH('D-14 Ernst'!AB$2,'P-07 HACCP score'!$C$2:$E$2,0))</f>
        <v>0</v>
      </c>
      <c r="BZ350" s="56">
        <f>INDEX('P-07 HACCP score'!$C$3:$E$7,MATCH(AG350,'P-07 HACCP score'!$B$3:$B$7,0),MATCH('D-14 Ernst'!AC$2,'P-07 HACCP score'!$C$2:$E$2,0))</f>
        <v>0</v>
      </c>
      <c r="CA350" s="56">
        <f>INDEX('P-07 HACCP score'!$C$3:$E$7,MATCH(AH350,'P-07 HACCP score'!$B$3:$B$7,0),MATCH('D-14 Ernst'!AD$2,'P-07 HACCP score'!$C$2:$E$2,0))</f>
        <v>0</v>
      </c>
      <c r="CB350" s="56">
        <f>INDEX('P-07 HACCP score'!$C$3:$E$7,MATCH(AI350,'P-07 HACCP score'!$B$3:$B$7,0),MATCH('D-14 Ernst'!AE$2,'P-07 HACCP score'!$C$2:$E$2,0))</f>
        <v>0</v>
      </c>
      <c r="CC350" s="56">
        <f>INDEX('P-07 HACCP score'!$C$3:$E$7,MATCH(AJ350,'P-07 HACCP score'!$B$3:$B$7,0),MATCH('D-14 Ernst'!AF$2,'P-07 HACCP score'!$C$2:$E$2,0))</f>
        <v>0</v>
      </c>
      <c r="CD350" s="56">
        <f>INDEX('P-07 HACCP score'!$C$3:$E$7,MATCH(AK350,'P-07 HACCP score'!$B$3:$B$7,0),MATCH('D-14 Ernst'!AG$2,'P-07 HACCP score'!$C$2:$E$2,0))</f>
        <v>0</v>
      </c>
    </row>
    <row r="351" spans="1:82" x14ac:dyDescent="0.3">
      <c r="A351" s="48">
        <v>51660</v>
      </c>
      <c r="B351" s="49" t="s">
        <v>452</v>
      </c>
      <c r="C351" s="45" t="s">
        <v>174</v>
      </c>
      <c r="D351" s="39">
        <v>3</v>
      </c>
      <c r="E351" s="8" t="s">
        <v>83</v>
      </c>
      <c r="F351" s="7"/>
      <c r="G351" s="7"/>
      <c r="H351" s="7" t="str">
        <f>IF(COUNTIF(I351:M351,"H"),"H",
IF(COUNTIF(I351:M351,"M"),"M",
IF(COUNTIF(I351:M351,"L"),"L",
IF(COUNTIF(I351:M351,"B"),"B",""))))</f>
        <v/>
      </c>
      <c r="I351" s="10"/>
      <c r="J351" s="10"/>
      <c r="K351" s="10"/>
      <c r="L351" s="10"/>
      <c r="M351" s="10"/>
      <c r="N351" s="7"/>
      <c r="O351" s="7" t="str">
        <f>IF(COUNTIF(P351:Q351,"H"),"H",
IF(COUNTIF(P351:Q351,"M"),"M",
IF(COUNTIF(P351:Q351,"L"),"L",
IF(COUNTIF(P351:Q351,"B"),"B",""))))</f>
        <v/>
      </c>
      <c r="P351" s="12"/>
      <c r="Q351" s="12"/>
      <c r="R351" s="7"/>
      <c r="S351" s="7"/>
      <c r="T351" s="7"/>
      <c r="U351" s="7"/>
      <c r="V351" s="7"/>
      <c r="W351" s="7"/>
      <c r="X351" s="7" t="str">
        <f>IF(COUNTIF(Y351:AA351,"H"),"H",
IF(COUNTIF(Y351:AA351,"M"),"M",
IF(COUNTIF(Y351:AA351,"L"),"L",
IF(COUNTIF(Y351:AA351,"B"),"B",""))))</f>
        <v/>
      </c>
      <c r="Y351" s="25"/>
      <c r="Z351" s="25"/>
      <c r="AA351" s="25"/>
      <c r="AB351" s="7" t="s">
        <v>83</v>
      </c>
      <c r="AC351" s="7"/>
      <c r="AD351" s="7"/>
      <c r="AE351" s="7"/>
      <c r="AF351" s="7"/>
      <c r="AG351" s="7"/>
      <c r="AH351" s="7"/>
      <c r="AI351" s="7"/>
      <c r="AJ351" s="7"/>
      <c r="AK351" s="7"/>
      <c r="AL351" s="7">
        <f>COUNTIF(AX351:BA351,5)+COUNTIF(BG351:BH351,5)+COUNTIF(BK351:BQ351,5)+COUNTIF(BU351:CD351,5)+COUNTIF(AX351:BA351,9)+COUNTIF(BG351:BH351,9)+COUNTIF(BK351:BQ351,9)+COUNTIF(BU351:CD351,9)</f>
        <v>0</v>
      </c>
      <c r="AM351" s="7">
        <f>COUNTIF(AX351:BA351,15)+COUNTIF(BG351:BH351,15)+COUNTIF(BK351:BQ351,15)+COUNTIF(BU351:CD351,15)+COUNTIF(AX351:BA351,25)+COUNTIF(BG351:BH351,25)+COUNTIF(BK351:BQ351,25)+COUNTIF(BU351:CD351,25)</f>
        <v>0</v>
      </c>
      <c r="AN351" s="7" t="str">
        <f>IF(AM351&gt;=1,"HIGH",IF(AL351&gt;=2,"MEDIUM","LOW"))</f>
        <v>LOW</v>
      </c>
      <c r="AO351" s="7" t="str">
        <f>IF(AND(AM351=1,OR(H351="H",AB351="H"),TEXT(D351,0)&lt;&gt;"4"),"Y","N" )</f>
        <v>N</v>
      </c>
      <c r="AP351" s="7" t="s">
        <v>85</v>
      </c>
      <c r="AQ351" s="7" t="str">
        <f>IF(OR(AP351="Y",AO351="Y"),"MEDIUM",AN351)</f>
        <v>LOW</v>
      </c>
      <c r="AR351" s="57" t="s">
        <v>84</v>
      </c>
      <c r="AS351" s="57" t="s">
        <v>85</v>
      </c>
      <c r="AT351" s="57" t="s">
        <v>85</v>
      </c>
      <c r="AU351" s="57" t="str">
        <f>IF(AND(AR351="H",AS351="S"),"Y",IF(OR(AND(AR351="L",AS351="S",AT351="Y"),AND(AR351="H",AS351="G",AT351="Y")),"Y","N"))</f>
        <v>N</v>
      </c>
      <c r="AW351" s="57" t="str">
        <f>IF(AU351="N",AQ351,IF(AQ351="LOW","MEDIUM","HIGH"))</f>
        <v>LOW</v>
      </c>
      <c r="AX351" s="56">
        <f>INDEX('P-07 HACCP score'!$C$3:$E$7,MATCH(E351,'P-07 HACCP score'!$B$3:$B$7,0),MATCH('D-14 Ernst'!A$2,'P-07 HACCP score'!$C$2:$E$2,0))</f>
        <v>1.5</v>
      </c>
      <c r="AY351" s="56">
        <f>INDEX('P-07 HACCP score'!$C$3:$E$7,MATCH(F351,'P-07 HACCP score'!$B$3:$B$7,0),MATCH('D-14 Ernst'!B$2,'P-07 HACCP score'!$C$2:$E$2,0))</f>
        <v>0</v>
      </c>
      <c r="AZ351" s="56">
        <f>INDEX('P-07 HACCP score'!$C$3:$E$7,MATCH(G351,'P-07 HACCP score'!$B$3:$B$7,0),MATCH('D-14 Ernst'!C$2,'P-07 HACCP score'!$C$2:$E$2,0))</f>
        <v>0</v>
      </c>
      <c r="BA351" s="56" t="e">
        <f>INDEX('P-07 HACCP score'!$C$3:$E$7,MATCH(H351,'P-07 HACCP score'!$B$3:$B$7,0),MATCH('D-14 Ernst'!D$2,'P-07 HACCP score'!$C$2:$E$2,0))</f>
        <v>#N/A</v>
      </c>
      <c r="BB351" s="61">
        <f>INDEX('P-07 HACCP score'!$C$3:$E$7,MATCH(I351,'P-07 HACCP score'!$B$3:$B$7,0),MATCH('D-14 Ernst'!E$2,'P-07 HACCP score'!$C$2:$E$2,0))</f>
        <v>0</v>
      </c>
      <c r="BC351" s="61">
        <f>INDEX('P-07 HACCP score'!$C$3:$E$7,MATCH(J351,'P-07 HACCP score'!$B$3:$B$7,0),MATCH('D-14 Ernst'!F$2,'P-07 HACCP score'!$C$2:$E$2,0))</f>
        <v>0</v>
      </c>
      <c r="BD351" s="61">
        <f>INDEX('P-07 HACCP score'!$C$3:$E$7,MATCH(K351,'P-07 HACCP score'!$B$3:$B$7,0),MATCH('D-14 Ernst'!G$2,'P-07 HACCP score'!$C$2:$E$2,0))</f>
        <v>0</v>
      </c>
      <c r="BE351" s="61">
        <f>INDEX('P-07 HACCP score'!$C$3:$E$7,MATCH(L351,'P-07 HACCP score'!$B$3:$B$7,0),MATCH('D-14 Ernst'!H$2,'P-07 HACCP score'!$C$2:$E$2,0))</f>
        <v>0</v>
      </c>
      <c r="BF351" s="56">
        <f>INDEX('P-07 HACCP score'!$C$3:$E$7,MATCH(M351,'P-07 HACCP score'!$B$3:$B$7,0),MATCH('D-14 Ernst'!I$2,'P-07 HACCP score'!$C$2:$E$2,0))</f>
        <v>0</v>
      </c>
      <c r="BG351" s="56">
        <f>INDEX('P-07 HACCP score'!$C$3:$E$7,MATCH(N351,'P-07 HACCP score'!$B$3:$B$7,0),MATCH('D-14 Ernst'!J$2,'P-07 HACCP score'!$C$2:$E$2,0))</f>
        <v>0</v>
      </c>
      <c r="BH351" s="56" t="e">
        <f>INDEX('P-07 HACCP score'!$C$3:$E$7,MATCH(O351,'P-07 HACCP score'!$B$3:$B$7,0),MATCH('D-14 Ernst'!K$2,'P-07 HACCP score'!$C$2:$E$2,0))</f>
        <v>#N/A</v>
      </c>
      <c r="BI351" s="62">
        <f>INDEX('P-07 HACCP score'!$C$3:$E$7,MATCH(P351,'P-07 HACCP score'!$B$3:$B$7,0),MATCH('D-14 Ernst'!L$2,'P-07 HACCP score'!$C$2:$E$2,0))</f>
        <v>0</v>
      </c>
      <c r="BJ351" s="62">
        <f>INDEX('P-07 HACCP score'!$C$3:$E$7,MATCH(Q351,'P-07 HACCP score'!$B$3:$B$7,0),MATCH('D-14 Ernst'!M$2,'P-07 HACCP score'!$C$2:$E$2,0))</f>
        <v>0</v>
      </c>
      <c r="BK351" s="56">
        <f>INDEX('P-07 HACCP score'!$C$3:$E$7,MATCH(R351,'P-07 HACCP score'!$B$3:$B$7,0),MATCH('D-14 Ernst'!N$2,'P-07 HACCP score'!$C$2:$E$2,0))</f>
        <v>0</v>
      </c>
      <c r="BL351" s="56">
        <f>INDEX('P-07 HACCP score'!$C$3:$E$7,MATCH(S351,'P-07 HACCP score'!$B$3:$B$7,0),MATCH('D-14 Ernst'!O$2,'P-07 HACCP score'!$C$2:$E$2,0))</f>
        <v>0</v>
      </c>
      <c r="BM351" s="56">
        <f>INDEX('P-07 HACCP score'!$C$3:$E$7,MATCH(T351,'P-07 HACCP score'!$B$3:$B$7,0),MATCH('D-14 Ernst'!P$2,'P-07 HACCP score'!$C$2:$E$2,0))</f>
        <v>0</v>
      </c>
      <c r="BN351" s="56">
        <f>INDEX('P-07 HACCP score'!$C$3:$E$7,MATCH(U351,'P-07 HACCP score'!$B$3:$B$7,0),MATCH('D-14 Ernst'!Q$2,'P-07 HACCP score'!$C$2:$E$2,0))</f>
        <v>0</v>
      </c>
      <c r="BO351" s="56">
        <f>INDEX('P-07 HACCP score'!$C$3:$E$7,MATCH(V351,'P-07 HACCP score'!$B$3:$B$7,0),MATCH('D-14 Ernst'!R$2,'P-07 HACCP score'!$C$2:$E$2,0))</f>
        <v>0</v>
      </c>
      <c r="BP351" s="56">
        <f>INDEX('P-07 HACCP score'!$C$3:$E$7,MATCH(W351,'P-07 HACCP score'!$B$3:$B$7,0),MATCH('D-14 Ernst'!S$2,'P-07 HACCP score'!$C$2:$E$2,0))</f>
        <v>0</v>
      </c>
      <c r="BQ351" s="56" t="e">
        <f>INDEX('P-07 HACCP score'!$C$3:$E$7,MATCH(X351,'P-07 HACCP score'!$B$3:$B$7,0),MATCH('D-14 Ernst'!T$2,'P-07 HACCP score'!$C$2:$E$2,0))</f>
        <v>#N/A</v>
      </c>
      <c r="BR351" s="63">
        <f>INDEX('P-07 HACCP score'!$C$3:$E$7,MATCH(Y351,'P-07 HACCP score'!$B$3:$B$7,0),MATCH('D-14 Ernst'!U$2,'P-07 HACCP score'!$C$2:$E$2,0))</f>
        <v>0</v>
      </c>
      <c r="BS351" s="63">
        <f>INDEX('P-07 HACCP score'!$C$3:$E$7,MATCH(Z351,'P-07 HACCP score'!$B$3:$B$7,0),MATCH('D-14 Ernst'!V$2,'P-07 HACCP score'!$C$2:$E$2,0))</f>
        <v>0</v>
      </c>
      <c r="BT351" s="63">
        <f>INDEX('P-07 HACCP score'!$C$3:$E$7,MATCH(AA351,'P-07 HACCP score'!$B$3:$B$7,0),MATCH('D-14 Ernst'!W$2,'P-07 HACCP score'!$C$2:$E$2,0))</f>
        <v>0</v>
      </c>
      <c r="BU351" s="56">
        <f>INDEX('P-07 HACCP score'!$C$3:$E$7,MATCH(AB351,'P-07 HACCP score'!$B$3:$B$7,0),MATCH('D-14 Ernst'!X$2,'P-07 HACCP score'!$C$2:$E$2,0))</f>
        <v>1.5</v>
      </c>
      <c r="BV351" s="56">
        <f>INDEX('P-07 HACCP score'!$C$3:$E$7,MATCH(AC351,'P-07 HACCP score'!$B$3:$B$7,0),MATCH('D-14 Ernst'!Y$2,'P-07 HACCP score'!$C$2:$E$2,0))</f>
        <v>0</v>
      </c>
      <c r="BW351" s="56">
        <f>INDEX('P-07 HACCP score'!$C$3:$E$7,MATCH(AD351,'P-07 HACCP score'!$B$3:$B$7,0),MATCH('D-14 Ernst'!Z$2,'P-07 HACCP score'!$C$2:$E$2,0))</f>
        <v>0</v>
      </c>
      <c r="BX351" s="56">
        <f>INDEX('P-07 HACCP score'!$C$3:$E$7,MATCH(AE351,'P-07 HACCP score'!$B$3:$B$7,0),MATCH('D-14 Ernst'!AA$2,'P-07 HACCP score'!$C$2:$E$2,0))</f>
        <v>0</v>
      </c>
      <c r="BY351" s="56">
        <f>INDEX('P-07 HACCP score'!$C$3:$E$7,MATCH(AF351,'P-07 HACCP score'!$B$3:$B$7,0),MATCH('D-14 Ernst'!AB$2,'P-07 HACCP score'!$C$2:$E$2,0))</f>
        <v>0</v>
      </c>
      <c r="BZ351" s="56">
        <f>INDEX('P-07 HACCP score'!$C$3:$E$7,MATCH(AG351,'P-07 HACCP score'!$B$3:$B$7,0),MATCH('D-14 Ernst'!AC$2,'P-07 HACCP score'!$C$2:$E$2,0))</f>
        <v>0</v>
      </c>
      <c r="CA351" s="56">
        <f>INDEX('P-07 HACCP score'!$C$3:$E$7,MATCH(AH351,'P-07 HACCP score'!$B$3:$B$7,0),MATCH('D-14 Ernst'!AD$2,'P-07 HACCP score'!$C$2:$E$2,0))</f>
        <v>0</v>
      </c>
      <c r="CB351" s="56">
        <f>INDEX('P-07 HACCP score'!$C$3:$E$7,MATCH(AI351,'P-07 HACCP score'!$B$3:$B$7,0),MATCH('D-14 Ernst'!AE$2,'P-07 HACCP score'!$C$2:$E$2,0))</f>
        <v>0</v>
      </c>
      <c r="CC351" s="56">
        <f>INDEX('P-07 HACCP score'!$C$3:$E$7,MATCH(AJ351,'P-07 HACCP score'!$B$3:$B$7,0),MATCH('D-14 Ernst'!AF$2,'P-07 HACCP score'!$C$2:$E$2,0))</f>
        <v>0</v>
      </c>
      <c r="CD351" s="56">
        <f>INDEX('P-07 HACCP score'!$C$3:$E$7,MATCH(AK351,'P-07 HACCP score'!$B$3:$B$7,0),MATCH('D-14 Ernst'!AG$2,'P-07 HACCP score'!$C$2:$E$2,0))</f>
        <v>0</v>
      </c>
    </row>
    <row r="352" spans="1:82" x14ac:dyDescent="0.3">
      <c r="A352" s="48">
        <v>51670</v>
      </c>
      <c r="B352" s="49" t="s">
        <v>453</v>
      </c>
      <c r="C352" s="45" t="s">
        <v>174</v>
      </c>
      <c r="D352" s="39">
        <v>3</v>
      </c>
      <c r="E352" s="8" t="s">
        <v>83</v>
      </c>
      <c r="F352" s="7"/>
      <c r="G352" s="7"/>
      <c r="H352" s="7" t="str">
        <f>IF(COUNTIF(I352:M352,"H"),"H",
IF(COUNTIF(I352:M352,"M"),"M",
IF(COUNTIF(I352:M352,"L"),"L",
IF(COUNTIF(I352:M352,"B"),"B",""))))</f>
        <v/>
      </c>
      <c r="I352" s="10"/>
      <c r="J352" s="10"/>
      <c r="K352" s="10"/>
      <c r="L352" s="10"/>
      <c r="M352" s="10"/>
      <c r="N352" s="7"/>
      <c r="O352" s="7" t="str">
        <f>IF(COUNTIF(P352:Q352,"H"),"H",
IF(COUNTIF(P352:Q352,"M"),"M",
IF(COUNTIF(P352:Q352,"L"),"L",
IF(COUNTIF(P352:Q352,"B"),"B",""))))</f>
        <v/>
      </c>
      <c r="P352" s="12"/>
      <c r="Q352" s="12"/>
      <c r="R352" s="7"/>
      <c r="S352" s="7"/>
      <c r="T352" s="7"/>
      <c r="U352" s="7"/>
      <c r="V352" s="7"/>
      <c r="W352" s="7"/>
      <c r="X352" s="7" t="str">
        <f>IF(COUNTIF(Y352:AA352,"H"),"H",
IF(COUNTIF(Y352:AA352,"M"),"M",
IF(COUNTIF(Y352:AA352,"L"),"L",
IF(COUNTIF(Y352:AA352,"B"),"B",""))))</f>
        <v/>
      </c>
      <c r="Y352" s="25"/>
      <c r="Z352" s="25"/>
      <c r="AA352" s="25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>
        <f>COUNTIF(AX352:BA352,5)+COUNTIF(BG352:BH352,5)+COUNTIF(BK352:BQ352,5)+COUNTIF(BU352:CD352,5)+COUNTIF(AX352:BA352,9)+COUNTIF(BG352:BH352,9)+COUNTIF(BK352:BQ352,9)+COUNTIF(BU352:CD352,9)</f>
        <v>0</v>
      </c>
      <c r="AM352" s="7">
        <f>COUNTIF(AX352:BA352,15)+COUNTIF(BG352:BH352,15)+COUNTIF(BK352:BQ352,15)+COUNTIF(BU352:CD352,15)+COUNTIF(AX352:BA352,25)+COUNTIF(BG352:BH352,25)+COUNTIF(BK352:BQ352,25)+COUNTIF(BU352:CD352,25)</f>
        <v>0</v>
      </c>
      <c r="AN352" s="7" t="str">
        <f>IF(AM352&gt;=1,"HIGH",IF(AL352&gt;=2,"MEDIUM","LOW"))</f>
        <v>LOW</v>
      </c>
      <c r="AO352" s="7" t="str">
        <f>IF(AND(AM352=1,OR(H352="H",AB352="H"),TEXT(D352,0)&lt;&gt;"4"),"Y","N" )</f>
        <v>N</v>
      </c>
      <c r="AP352" s="7" t="s">
        <v>85</v>
      </c>
      <c r="AQ352" s="7" t="str">
        <f>IF(OR(AP352="Y",AO352="Y"),"MEDIUM",AN352)</f>
        <v>LOW</v>
      </c>
      <c r="AR352" s="57" t="s">
        <v>84</v>
      </c>
      <c r="AS352" s="57" t="s">
        <v>85</v>
      </c>
      <c r="AT352" s="57" t="s">
        <v>85</v>
      </c>
      <c r="AU352" s="57" t="str">
        <f>IF(AND(AR352="H",AS352="S"),"Y",IF(OR(AND(AR352="L",AS352="S",AT352="Y"),AND(AR352="H",AS352="G",AT352="Y")),"Y","N"))</f>
        <v>N</v>
      </c>
      <c r="AW352" s="57" t="str">
        <f>IF(AU352="N",AQ352,IF(AQ352="LOW","MEDIUM","HIGH"))</f>
        <v>LOW</v>
      </c>
      <c r="AX352" s="56">
        <f>INDEX('P-07 HACCP score'!$C$3:$E$7,MATCH(E352,'P-07 HACCP score'!$B$3:$B$7,0),MATCH('D-14 Ernst'!A$2,'P-07 HACCP score'!$C$2:$E$2,0))</f>
        <v>1.5</v>
      </c>
      <c r="AY352" s="56">
        <f>INDEX('P-07 HACCP score'!$C$3:$E$7,MATCH(F352,'P-07 HACCP score'!$B$3:$B$7,0),MATCH('D-14 Ernst'!B$2,'P-07 HACCP score'!$C$2:$E$2,0))</f>
        <v>0</v>
      </c>
      <c r="AZ352" s="56">
        <f>INDEX('P-07 HACCP score'!$C$3:$E$7,MATCH(G352,'P-07 HACCP score'!$B$3:$B$7,0),MATCH('D-14 Ernst'!C$2,'P-07 HACCP score'!$C$2:$E$2,0))</f>
        <v>0</v>
      </c>
      <c r="BA352" s="56" t="e">
        <f>INDEX('P-07 HACCP score'!$C$3:$E$7,MATCH(H352,'P-07 HACCP score'!$B$3:$B$7,0),MATCH('D-14 Ernst'!D$2,'P-07 HACCP score'!$C$2:$E$2,0))</f>
        <v>#N/A</v>
      </c>
      <c r="BB352" s="61">
        <f>INDEX('P-07 HACCP score'!$C$3:$E$7,MATCH(I352,'P-07 HACCP score'!$B$3:$B$7,0),MATCH('D-14 Ernst'!E$2,'P-07 HACCP score'!$C$2:$E$2,0))</f>
        <v>0</v>
      </c>
      <c r="BC352" s="61">
        <f>INDEX('P-07 HACCP score'!$C$3:$E$7,MATCH(J352,'P-07 HACCP score'!$B$3:$B$7,0),MATCH('D-14 Ernst'!F$2,'P-07 HACCP score'!$C$2:$E$2,0))</f>
        <v>0</v>
      </c>
      <c r="BD352" s="61">
        <f>INDEX('P-07 HACCP score'!$C$3:$E$7,MATCH(K352,'P-07 HACCP score'!$B$3:$B$7,0),MATCH('D-14 Ernst'!G$2,'P-07 HACCP score'!$C$2:$E$2,0))</f>
        <v>0</v>
      </c>
      <c r="BE352" s="61">
        <f>INDEX('P-07 HACCP score'!$C$3:$E$7,MATCH(L352,'P-07 HACCP score'!$B$3:$B$7,0),MATCH('D-14 Ernst'!H$2,'P-07 HACCP score'!$C$2:$E$2,0))</f>
        <v>0</v>
      </c>
      <c r="BF352" s="56">
        <f>INDEX('P-07 HACCP score'!$C$3:$E$7,MATCH(M352,'P-07 HACCP score'!$B$3:$B$7,0),MATCH('D-14 Ernst'!I$2,'P-07 HACCP score'!$C$2:$E$2,0))</f>
        <v>0</v>
      </c>
      <c r="BG352" s="56">
        <f>INDEX('P-07 HACCP score'!$C$3:$E$7,MATCH(N352,'P-07 HACCP score'!$B$3:$B$7,0),MATCH('D-14 Ernst'!J$2,'P-07 HACCP score'!$C$2:$E$2,0))</f>
        <v>0</v>
      </c>
      <c r="BH352" s="56" t="e">
        <f>INDEX('P-07 HACCP score'!$C$3:$E$7,MATCH(O352,'P-07 HACCP score'!$B$3:$B$7,0),MATCH('D-14 Ernst'!K$2,'P-07 HACCP score'!$C$2:$E$2,0))</f>
        <v>#N/A</v>
      </c>
      <c r="BI352" s="62">
        <f>INDEX('P-07 HACCP score'!$C$3:$E$7,MATCH(P352,'P-07 HACCP score'!$B$3:$B$7,0),MATCH('D-14 Ernst'!L$2,'P-07 HACCP score'!$C$2:$E$2,0))</f>
        <v>0</v>
      </c>
      <c r="BJ352" s="62">
        <f>INDEX('P-07 HACCP score'!$C$3:$E$7,MATCH(Q352,'P-07 HACCP score'!$B$3:$B$7,0),MATCH('D-14 Ernst'!M$2,'P-07 HACCP score'!$C$2:$E$2,0))</f>
        <v>0</v>
      </c>
      <c r="BK352" s="56">
        <f>INDEX('P-07 HACCP score'!$C$3:$E$7,MATCH(R352,'P-07 HACCP score'!$B$3:$B$7,0),MATCH('D-14 Ernst'!N$2,'P-07 HACCP score'!$C$2:$E$2,0))</f>
        <v>0</v>
      </c>
      <c r="BL352" s="56">
        <f>INDEX('P-07 HACCP score'!$C$3:$E$7,MATCH(S352,'P-07 HACCP score'!$B$3:$B$7,0),MATCH('D-14 Ernst'!O$2,'P-07 HACCP score'!$C$2:$E$2,0))</f>
        <v>0</v>
      </c>
      <c r="BM352" s="56">
        <f>INDEX('P-07 HACCP score'!$C$3:$E$7,MATCH(T352,'P-07 HACCP score'!$B$3:$B$7,0),MATCH('D-14 Ernst'!P$2,'P-07 HACCP score'!$C$2:$E$2,0))</f>
        <v>0</v>
      </c>
      <c r="BN352" s="56">
        <f>INDEX('P-07 HACCP score'!$C$3:$E$7,MATCH(U352,'P-07 HACCP score'!$B$3:$B$7,0),MATCH('D-14 Ernst'!Q$2,'P-07 HACCP score'!$C$2:$E$2,0))</f>
        <v>0</v>
      </c>
      <c r="BO352" s="56">
        <f>INDEX('P-07 HACCP score'!$C$3:$E$7,MATCH(V352,'P-07 HACCP score'!$B$3:$B$7,0),MATCH('D-14 Ernst'!R$2,'P-07 HACCP score'!$C$2:$E$2,0))</f>
        <v>0</v>
      </c>
      <c r="BP352" s="56">
        <f>INDEX('P-07 HACCP score'!$C$3:$E$7,MATCH(W352,'P-07 HACCP score'!$B$3:$B$7,0),MATCH('D-14 Ernst'!S$2,'P-07 HACCP score'!$C$2:$E$2,0))</f>
        <v>0</v>
      </c>
      <c r="BQ352" s="56" t="e">
        <f>INDEX('P-07 HACCP score'!$C$3:$E$7,MATCH(X352,'P-07 HACCP score'!$B$3:$B$7,0),MATCH('D-14 Ernst'!T$2,'P-07 HACCP score'!$C$2:$E$2,0))</f>
        <v>#N/A</v>
      </c>
      <c r="BR352" s="63">
        <f>INDEX('P-07 HACCP score'!$C$3:$E$7,MATCH(Y352,'P-07 HACCP score'!$B$3:$B$7,0),MATCH('D-14 Ernst'!U$2,'P-07 HACCP score'!$C$2:$E$2,0))</f>
        <v>0</v>
      </c>
      <c r="BS352" s="63">
        <f>INDEX('P-07 HACCP score'!$C$3:$E$7,MATCH(Z352,'P-07 HACCP score'!$B$3:$B$7,0),MATCH('D-14 Ernst'!V$2,'P-07 HACCP score'!$C$2:$E$2,0))</f>
        <v>0</v>
      </c>
      <c r="BT352" s="63">
        <f>INDEX('P-07 HACCP score'!$C$3:$E$7,MATCH(AA352,'P-07 HACCP score'!$B$3:$B$7,0),MATCH('D-14 Ernst'!W$2,'P-07 HACCP score'!$C$2:$E$2,0))</f>
        <v>0</v>
      </c>
      <c r="BU352" s="56">
        <f>INDEX('P-07 HACCP score'!$C$3:$E$7,MATCH(AB352,'P-07 HACCP score'!$B$3:$B$7,0),MATCH('D-14 Ernst'!X$2,'P-07 HACCP score'!$C$2:$E$2,0))</f>
        <v>0</v>
      </c>
      <c r="BV352" s="56">
        <f>INDEX('P-07 HACCP score'!$C$3:$E$7,MATCH(AC352,'P-07 HACCP score'!$B$3:$B$7,0),MATCH('D-14 Ernst'!Y$2,'P-07 HACCP score'!$C$2:$E$2,0))</f>
        <v>0</v>
      </c>
      <c r="BW352" s="56">
        <f>INDEX('P-07 HACCP score'!$C$3:$E$7,MATCH(AD352,'P-07 HACCP score'!$B$3:$B$7,0),MATCH('D-14 Ernst'!Z$2,'P-07 HACCP score'!$C$2:$E$2,0))</f>
        <v>0</v>
      </c>
      <c r="BX352" s="56">
        <f>INDEX('P-07 HACCP score'!$C$3:$E$7,MATCH(AE352,'P-07 HACCP score'!$B$3:$B$7,0),MATCH('D-14 Ernst'!AA$2,'P-07 HACCP score'!$C$2:$E$2,0))</f>
        <v>0</v>
      </c>
      <c r="BY352" s="56">
        <f>INDEX('P-07 HACCP score'!$C$3:$E$7,MATCH(AF352,'P-07 HACCP score'!$B$3:$B$7,0),MATCH('D-14 Ernst'!AB$2,'P-07 HACCP score'!$C$2:$E$2,0))</f>
        <v>0</v>
      </c>
      <c r="BZ352" s="56">
        <f>INDEX('P-07 HACCP score'!$C$3:$E$7,MATCH(AG352,'P-07 HACCP score'!$B$3:$B$7,0),MATCH('D-14 Ernst'!AC$2,'P-07 HACCP score'!$C$2:$E$2,0))</f>
        <v>0</v>
      </c>
      <c r="CA352" s="56">
        <f>INDEX('P-07 HACCP score'!$C$3:$E$7,MATCH(AH352,'P-07 HACCP score'!$B$3:$B$7,0),MATCH('D-14 Ernst'!AD$2,'P-07 HACCP score'!$C$2:$E$2,0))</f>
        <v>0</v>
      </c>
      <c r="CB352" s="56">
        <f>INDEX('P-07 HACCP score'!$C$3:$E$7,MATCH(AI352,'P-07 HACCP score'!$B$3:$B$7,0),MATCH('D-14 Ernst'!AE$2,'P-07 HACCP score'!$C$2:$E$2,0))</f>
        <v>0</v>
      </c>
      <c r="CC352" s="56">
        <f>INDEX('P-07 HACCP score'!$C$3:$E$7,MATCH(AJ352,'P-07 HACCP score'!$B$3:$B$7,0),MATCH('D-14 Ernst'!AF$2,'P-07 HACCP score'!$C$2:$E$2,0))</f>
        <v>0</v>
      </c>
      <c r="CD352" s="56">
        <f>INDEX('P-07 HACCP score'!$C$3:$E$7,MATCH(AK352,'P-07 HACCP score'!$B$3:$B$7,0),MATCH('D-14 Ernst'!AG$2,'P-07 HACCP score'!$C$2:$E$2,0))</f>
        <v>0</v>
      </c>
    </row>
    <row r="353" spans="1:82" x14ac:dyDescent="0.3">
      <c r="A353" s="48">
        <v>51700</v>
      </c>
      <c r="B353" s="49" t="s">
        <v>454</v>
      </c>
      <c r="C353" s="45" t="s">
        <v>174</v>
      </c>
      <c r="D353" s="39">
        <v>3</v>
      </c>
      <c r="E353" s="8" t="s">
        <v>83</v>
      </c>
      <c r="F353" s="7"/>
      <c r="G353" s="7"/>
      <c r="H353" s="7" t="str">
        <f>IF(COUNTIF(I353:M353,"H"),"H",
IF(COUNTIF(I353:M353,"M"),"M",
IF(COUNTIF(I353:M353,"L"),"L",
IF(COUNTIF(I353:M353,"B"),"B",""))))</f>
        <v/>
      </c>
      <c r="I353" s="10"/>
      <c r="J353" s="10"/>
      <c r="K353" s="10"/>
      <c r="L353" s="10"/>
      <c r="M353" s="10"/>
      <c r="N353" s="7"/>
      <c r="O353" s="7" t="str">
        <f>IF(COUNTIF(P353:Q353,"H"),"H",
IF(COUNTIF(P353:Q353,"M"),"M",
IF(COUNTIF(P353:Q353,"L"),"L",
IF(COUNTIF(P353:Q353,"B"),"B",""))))</f>
        <v/>
      </c>
      <c r="P353" s="12"/>
      <c r="Q353" s="12"/>
      <c r="R353" s="7"/>
      <c r="S353" s="7"/>
      <c r="T353" s="7"/>
      <c r="U353" s="7"/>
      <c r="V353" s="7"/>
      <c r="W353" s="7"/>
      <c r="X353" s="7" t="str">
        <f>IF(COUNTIF(Y353:AA353,"H"),"H",
IF(COUNTIF(Y353:AA353,"M"),"M",
IF(COUNTIF(Y353:AA353,"L"),"L",
IF(COUNTIF(Y353:AA353,"B"),"B",""))))</f>
        <v/>
      </c>
      <c r="Y353" s="25"/>
      <c r="Z353" s="25"/>
      <c r="AA353" s="25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>
        <f>COUNTIF(AX353:BA353,5)+COUNTIF(BG353:BH353,5)+COUNTIF(BK353:BQ353,5)+COUNTIF(BU353:CD353,5)+COUNTIF(AX353:BA353,9)+COUNTIF(BG353:BH353,9)+COUNTIF(BK353:BQ353,9)+COUNTIF(BU353:CD353,9)</f>
        <v>0</v>
      </c>
      <c r="AM353" s="7">
        <f>COUNTIF(AX353:BA353,15)+COUNTIF(BG353:BH353,15)+COUNTIF(BK353:BQ353,15)+COUNTIF(BU353:CD353,15)+COUNTIF(AX353:BA353,25)+COUNTIF(BG353:BH353,25)+COUNTIF(BK353:BQ353,25)+COUNTIF(BU353:CD353,25)</f>
        <v>0</v>
      </c>
      <c r="AN353" s="7" t="str">
        <f>IF(AM353&gt;=1,"HIGH",IF(AL353&gt;=2,"MEDIUM","LOW"))</f>
        <v>LOW</v>
      </c>
      <c r="AO353" s="7" t="str">
        <f>IF(AND(AM353=1,OR(H353="H",AB353="H"),TEXT(D353,0)&lt;&gt;"4"),"Y","N" )</f>
        <v>N</v>
      </c>
      <c r="AP353" s="7" t="s">
        <v>85</v>
      </c>
      <c r="AQ353" s="7" t="str">
        <f>IF(OR(AP353="Y",AO353="Y"),"MEDIUM",AN353)</f>
        <v>LOW</v>
      </c>
      <c r="AR353" s="57" t="s">
        <v>84</v>
      </c>
      <c r="AS353" s="57" t="s">
        <v>85</v>
      </c>
      <c r="AT353" s="57" t="s">
        <v>85</v>
      </c>
      <c r="AU353" s="57" t="str">
        <f>IF(AND(AR353="H",AS353="S"),"Y",IF(OR(AND(AR353="L",AS353="S",AT353="Y"),AND(AR353="H",AS353="G",AT353="Y")),"Y","N"))</f>
        <v>N</v>
      </c>
      <c r="AW353" s="57" t="str">
        <f>IF(AU353="N",AQ353,IF(AQ353="LOW","MEDIUM","HIGH"))</f>
        <v>LOW</v>
      </c>
      <c r="AX353" s="56">
        <f>INDEX('P-07 HACCP score'!$C$3:$E$7,MATCH(E353,'P-07 HACCP score'!$B$3:$B$7,0),MATCH('D-14 Ernst'!A$2,'P-07 HACCP score'!$C$2:$E$2,0))</f>
        <v>1.5</v>
      </c>
      <c r="AY353" s="56">
        <f>INDEX('P-07 HACCP score'!$C$3:$E$7,MATCH(F353,'P-07 HACCP score'!$B$3:$B$7,0),MATCH('D-14 Ernst'!B$2,'P-07 HACCP score'!$C$2:$E$2,0))</f>
        <v>0</v>
      </c>
      <c r="AZ353" s="56">
        <f>INDEX('P-07 HACCP score'!$C$3:$E$7,MATCH(G353,'P-07 HACCP score'!$B$3:$B$7,0),MATCH('D-14 Ernst'!C$2,'P-07 HACCP score'!$C$2:$E$2,0))</f>
        <v>0</v>
      </c>
      <c r="BA353" s="56" t="e">
        <f>INDEX('P-07 HACCP score'!$C$3:$E$7,MATCH(H353,'P-07 HACCP score'!$B$3:$B$7,0),MATCH('D-14 Ernst'!D$2,'P-07 HACCP score'!$C$2:$E$2,0))</f>
        <v>#N/A</v>
      </c>
      <c r="BB353" s="61">
        <f>INDEX('P-07 HACCP score'!$C$3:$E$7,MATCH(I353,'P-07 HACCP score'!$B$3:$B$7,0),MATCH('D-14 Ernst'!E$2,'P-07 HACCP score'!$C$2:$E$2,0))</f>
        <v>0</v>
      </c>
      <c r="BC353" s="61">
        <f>INDEX('P-07 HACCP score'!$C$3:$E$7,MATCH(J353,'P-07 HACCP score'!$B$3:$B$7,0),MATCH('D-14 Ernst'!F$2,'P-07 HACCP score'!$C$2:$E$2,0))</f>
        <v>0</v>
      </c>
      <c r="BD353" s="61">
        <f>INDEX('P-07 HACCP score'!$C$3:$E$7,MATCH(K353,'P-07 HACCP score'!$B$3:$B$7,0),MATCH('D-14 Ernst'!G$2,'P-07 HACCP score'!$C$2:$E$2,0))</f>
        <v>0</v>
      </c>
      <c r="BE353" s="61">
        <f>INDEX('P-07 HACCP score'!$C$3:$E$7,MATCH(L353,'P-07 HACCP score'!$B$3:$B$7,0),MATCH('D-14 Ernst'!H$2,'P-07 HACCP score'!$C$2:$E$2,0))</f>
        <v>0</v>
      </c>
      <c r="BF353" s="56">
        <f>INDEX('P-07 HACCP score'!$C$3:$E$7,MATCH(M353,'P-07 HACCP score'!$B$3:$B$7,0),MATCH('D-14 Ernst'!I$2,'P-07 HACCP score'!$C$2:$E$2,0))</f>
        <v>0</v>
      </c>
      <c r="BG353" s="56">
        <f>INDEX('P-07 HACCP score'!$C$3:$E$7,MATCH(N353,'P-07 HACCP score'!$B$3:$B$7,0),MATCH('D-14 Ernst'!J$2,'P-07 HACCP score'!$C$2:$E$2,0))</f>
        <v>0</v>
      </c>
      <c r="BH353" s="56" t="e">
        <f>INDEX('P-07 HACCP score'!$C$3:$E$7,MATCH(O353,'P-07 HACCP score'!$B$3:$B$7,0),MATCH('D-14 Ernst'!K$2,'P-07 HACCP score'!$C$2:$E$2,0))</f>
        <v>#N/A</v>
      </c>
      <c r="BI353" s="62">
        <f>INDEX('P-07 HACCP score'!$C$3:$E$7,MATCH(P353,'P-07 HACCP score'!$B$3:$B$7,0),MATCH('D-14 Ernst'!L$2,'P-07 HACCP score'!$C$2:$E$2,0))</f>
        <v>0</v>
      </c>
      <c r="BJ353" s="62">
        <f>INDEX('P-07 HACCP score'!$C$3:$E$7,MATCH(Q353,'P-07 HACCP score'!$B$3:$B$7,0),MATCH('D-14 Ernst'!M$2,'P-07 HACCP score'!$C$2:$E$2,0))</f>
        <v>0</v>
      </c>
      <c r="BK353" s="56">
        <f>INDEX('P-07 HACCP score'!$C$3:$E$7,MATCH(R353,'P-07 HACCP score'!$B$3:$B$7,0),MATCH('D-14 Ernst'!N$2,'P-07 HACCP score'!$C$2:$E$2,0))</f>
        <v>0</v>
      </c>
      <c r="BL353" s="56">
        <f>INDEX('P-07 HACCP score'!$C$3:$E$7,MATCH(S353,'P-07 HACCP score'!$B$3:$B$7,0),MATCH('D-14 Ernst'!O$2,'P-07 HACCP score'!$C$2:$E$2,0))</f>
        <v>0</v>
      </c>
      <c r="BM353" s="56">
        <f>INDEX('P-07 HACCP score'!$C$3:$E$7,MATCH(T353,'P-07 HACCP score'!$B$3:$B$7,0),MATCH('D-14 Ernst'!P$2,'P-07 HACCP score'!$C$2:$E$2,0))</f>
        <v>0</v>
      </c>
      <c r="BN353" s="56">
        <f>INDEX('P-07 HACCP score'!$C$3:$E$7,MATCH(U353,'P-07 HACCP score'!$B$3:$B$7,0),MATCH('D-14 Ernst'!Q$2,'P-07 HACCP score'!$C$2:$E$2,0))</f>
        <v>0</v>
      </c>
      <c r="BO353" s="56">
        <f>INDEX('P-07 HACCP score'!$C$3:$E$7,MATCH(V353,'P-07 HACCP score'!$B$3:$B$7,0),MATCH('D-14 Ernst'!R$2,'P-07 HACCP score'!$C$2:$E$2,0))</f>
        <v>0</v>
      </c>
      <c r="BP353" s="56">
        <f>INDEX('P-07 HACCP score'!$C$3:$E$7,MATCH(W353,'P-07 HACCP score'!$B$3:$B$7,0),MATCH('D-14 Ernst'!S$2,'P-07 HACCP score'!$C$2:$E$2,0))</f>
        <v>0</v>
      </c>
      <c r="BQ353" s="56" t="e">
        <f>INDEX('P-07 HACCP score'!$C$3:$E$7,MATCH(X353,'P-07 HACCP score'!$B$3:$B$7,0),MATCH('D-14 Ernst'!T$2,'P-07 HACCP score'!$C$2:$E$2,0))</f>
        <v>#N/A</v>
      </c>
      <c r="BR353" s="63">
        <f>INDEX('P-07 HACCP score'!$C$3:$E$7,MATCH(Y353,'P-07 HACCP score'!$B$3:$B$7,0),MATCH('D-14 Ernst'!U$2,'P-07 HACCP score'!$C$2:$E$2,0))</f>
        <v>0</v>
      </c>
      <c r="BS353" s="63">
        <f>INDEX('P-07 HACCP score'!$C$3:$E$7,MATCH(Z353,'P-07 HACCP score'!$B$3:$B$7,0),MATCH('D-14 Ernst'!V$2,'P-07 HACCP score'!$C$2:$E$2,0))</f>
        <v>0</v>
      </c>
      <c r="BT353" s="63">
        <f>INDEX('P-07 HACCP score'!$C$3:$E$7,MATCH(AA353,'P-07 HACCP score'!$B$3:$B$7,0),MATCH('D-14 Ernst'!W$2,'P-07 HACCP score'!$C$2:$E$2,0))</f>
        <v>0</v>
      </c>
      <c r="BU353" s="56">
        <f>INDEX('P-07 HACCP score'!$C$3:$E$7,MATCH(AB353,'P-07 HACCP score'!$B$3:$B$7,0),MATCH('D-14 Ernst'!X$2,'P-07 HACCP score'!$C$2:$E$2,0))</f>
        <v>0</v>
      </c>
      <c r="BV353" s="56">
        <f>INDEX('P-07 HACCP score'!$C$3:$E$7,MATCH(AC353,'P-07 HACCP score'!$B$3:$B$7,0),MATCH('D-14 Ernst'!Y$2,'P-07 HACCP score'!$C$2:$E$2,0))</f>
        <v>0</v>
      </c>
      <c r="BW353" s="56">
        <f>INDEX('P-07 HACCP score'!$C$3:$E$7,MATCH(AD353,'P-07 HACCP score'!$B$3:$B$7,0),MATCH('D-14 Ernst'!Z$2,'P-07 HACCP score'!$C$2:$E$2,0))</f>
        <v>0</v>
      </c>
      <c r="BX353" s="56">
        <f>INDEX('P-07 HACCP score'!$C$3:$E$7,MATCH(AE353,'P-07 HACCP score'!$B$3:$B$7,0),MATCH('D-14 Ernst'!AA$2,'P-07 HACCP score'!$C$2:$E$2,0))</f>
        <v>0</v>
      </c>
      <c r="BY353" s="56">
        <f>INDEX('P-07 HACCP score'!$C$3:$E$7,MATCH(AF353,'P-07 HACCP score'!$B$3:$B$7,0),MATCH('D-14 Ernst'!AB$2,'P-07 HACCP score'!$C$2:$E$2,0))</f>
        <v>0</v>
      </c>
      <c r="BZ353" s="56">
        <f>INDEX('P-07 HACCP score'!$C$3:$E$7,MATCH(AG353,'P-07 HACCP score'!$B$3:$B$7,0),MATCH('D-14 Ernst'!AC$2,'P-07 HACCP score'!$C$2:$E$2,0))</f>
        <v>0</v>
      </c>
      <c r="CA353" s="56">
        <f>INDEX('P-07 HACCP score'!$C$3:$E$7,MATCH(AH353,'P-07 HACCP score'!$B$3:$B$7,0),MATCH('D-14 Ernst'!AD$2,'P-07 HACCP score'!$C$2:$E$2,0))</f>
        <v>0</v>
      </c>
      <c r="CB353" s="56">
        <f>INDEX('P-07 HACCP score'!$C$3:$E$7,MATCH(AI353,'P-07 HACCP score'!$B$3:$B$7,0),MATCH('D-14 Ernst'!AE$2,'P-07 HACCP score'!$C$2:$E$2,0))</f>
        <v>0</v>
      </c>
      <c r="CC353" s="56">
        <f>INDEX('P-07 HACCP score'!$C$3:$E$7,MATCH(AJ353,'P-07 HACCP score'!$B$3:$B$7,0),MATCH('D-14 Ernst'!AF$2,'P-07 HACCP score'!$C$2:$E$2,0))</f>
        <v>0</v>
      </c>
      <c r="CD353" s="56">
        <f>INDEX('P-07 HACCP score'!$C$3:$E$7,MATCH(AK353,'P-07 HACCP score'!$B$3:$B$7,0),MATCH('D-14 Ernst'!AG$2,'P-07 HACCP score'!$C$2:$E$2,0))</f>
        <v>0</v>
      </c>
    </row>
    <row r="354" spans="1:82" x14ac:dyDescent="0.3">
      <c r="A354" s="48">
        <v>51641</v>
      </c>
      <c r="B354" s="49" t="s">
        <v>455</v>
      </c>
      <c r="C354" s="45" t="s">
        <v>182</v>
      </c>
      <c r="D354" s="39">
        <v>3</v>
      </c>
      <c r="E354" s="8" t="s">
        <v>83</v>
      </c>
      <c r="F354" s="7"/>
      <c r="G354" s="7"/>
      <c r="H354" s="7" t="str">
        <f>IF(COUNTIF(I354:M354,"H"),"H",
IF(COUNTIF(I354:M354,"M"),"M",
IF(COUNTIF(I354:M354,"L"),"L",
IF(COUNTIF(I354:M354,"B"),"B",""))))</f>
        <v/>
      </c>
      <c r="I354" s="10"/>
      <c r="J354" s="10"/>
      <c r="K354" s="10"/>
      <c r="L354" s="10"/>
      <c r="M354" s="10"/>
      <c r="N354" s="7"/>
      <c r="O354" s="7" t="str">
        <f>IF(COUNTIF(P354:Q354,"H"),"H",
IF(COUNTIF(P354:Q354,"M"),"M",
IF(COUNTIF(P354:Q354,"L"),"L",
IF(COUNTIF(P354:Q354,"B"),"B",""))))</f>
        <v/>
      </c>
      <c r="P354" s="12"/>
      <c r="Q354" s="12"/>
      <c r="R354" s="7"/>
      <c r="S354" s="7"/>
      <c r="T354" s="7"/>
      <c r="U354" s="7"/>
      <c r="V354" s="7"/>
      <c r="W354" s="7"/>
      <c r="X354" s="7" t="str">
        <f>IF(COUNTIF(Y354:AA354,"H"),"H",
IF(COUNTIF(Y354:AA354,"M"),"M",
IF(COUNTIF(Y354:AA354,"L"),"L",
IF(COUNTIF(Y354:AA354,"B"),"B",""))))</f>
        <v/>
      </c>
      <c r="Y354" s="25"/>
      <c r="Z354" s="25"/>
      <c r="AA354" s="25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>
        <f>COUNTIF(AX354:BA354,5)+COUNTIF(BG354:BH354,5)+COUNTIF(BK354:BQ354,5)+COUNTIF(BU354:CD354,5)+COUNTIF(AX354:BA354,9)+COUNTIF(BG354:BH354,9)+COUNTIF(BK354:BQ354,9)+COUNTIF(BU354:CD354,9)</f>
        <v>0</v>
      </c>
      <c r="AM354" s="7">
        <f>COUNTIF(AX354:BA354,15)+COUNTIF(BG354:BH354,15)+COUNTIF(BK354:BQ354,15)+COUNTIF(BU354:CD354,15)+COUNTIF(AX354:BA354,25)+COUNTIF(BG354:BH354,25)+COUNTIF(BK354:BQ354,25)+COUNTIF(BU354:CD354,25)</f>
        <v>0</v>
      </c>
      <c r="AN354" s="7" t="str">
        <f>IF(AM354&gt;=1,"HIGH",IF(AL354&gt;=2,"MEDIUM","LOW"))</f>
        <v>LOW</v>
      </c>
      <c r="AO354" s="7" t="str">
        <f>IF(AND(AM354=1,OR(H354="H",AB354="H"),TEXT(D354,0)&lt;&gt;"4"),"Y","N" )</f>
        <v>N</v>
      </c>
      <c r="AP354" s="7" t="s">
        <v>85</v>
      </c>
      <c r="AQ354" s="7" t="str">
        <f>IF(OR(AP354="Y",AO354="Y"),"MEDIUM",AN354)</f>
        <v>LOW</v>
      </c>
      <c r="AR354" s="57" t="s">
        <v>84</v>
      </c>
      <c r="AS354" s="57" t="s">
        <v>85</v>
      </c>
      <c r="AT354" s="57" t="s">
        <v>85</v>
      </c>
      <c r="AU354" s="57" t="str">
        <f>IF(AND(AR354="H",AS354="S"),"Y",IF(OR(AND(AR354="L",AS354="S",AT354="Y"),AND(AR354="H",AS354="G",AT354="Y")),"Y","N"))</f>
        <v>N</v>
      </c>
      <c r="AW354" s="57" t="str">
        <f>IF(AU354="N",AQ354,IF(AQ354="LOW","MEDIUM","HIGH"))</f>
        <v>LOW</v>
      </c>
      <c r="AX354" s="56">
        <f>INDEX('P-07 HACCP score'!$C$3:$E$7,MATCH(E354,'P-07 HACCP score'!$B$3:$B$7,0),MATCH('D-14 Ernst'!A$2,'P-07 HACCP score'!$C$2:$E$2,0))</f>
        <v>1.5</v>
      </c>
      <c r="AY354" s="56">
        <f>INDEX('P-07 HACCP score'!$C$3:$E$7,MATCH(F354,'P-07 HACCP score'!$B$3:$B$7,0),MATCH('D-14 Ernst'!B$2,'P-07 HACCP score'!$C$2:$E$2,0))</f>
        <v>0</v>
      </c>
      <c r="AZ354" s="56">
        <f>INDEX('P-07 HACCP score'!$C$3:$E$7,MATCH(G354,'P-07 HACCP score'!$B$3:$B$7,0),MATCH('D-14 Ernst'!C$2,'P-07 HACCP score'!$C$2:$E$2,0))</f>
        <v>0</v>
      </c>
      <c r="BA354" s="56" t="e">
        <f>INDEX('P-07 HACCP score'!$C$3:$E$7,MATCH(H354,'P-07 HACCP score'!$B$3:$B$7,0),MATCH('D-14 Ernst'!D$2,'P-07 HACCP score'!$C$2:$E$2,0))</f>
        <v>#N/A</v>
      </c>
      <c r="BB354" s="61">
        <f>INDEX('P-07 HACCP score'!$C$3:$E$7,MATCH(I354,'P-07 HACCP score'!$B$3:$B$7,0),MATCH('D-14 Ernst'!E$2,'P-07 HACCP score'!$C$2:$E$2,0))</f>
        <v>0</v>
      </c>
      <c r="BC354" s="61">
        <f>INDEX('P-07 HACCP score'!$C$3:$E$7,MATCH(J354,'P-07 HACCP score'!$B$3:$B$7,0),MATCH('D-14 Ernst'!F$2,'P-07 HACCP score'!$C$2:$E$2,0))</f>
        <v>0</v>
      </c>
      <c r="BD354" s="61">
        <f>INDEX('P-07 HACCP score'!$C$3:$E$7,MATCH(K354,'P-07 HACCP score'!$B$3:$B$7,0),MATCH('D-14 Ernst'!G$2,'P-07 HACCP score'!$C$2:$E$2,0))</f>
        <v>0</v>
      </c>
      <c r="BE354" s="61">
        <f>INDEX('P-07 HACCP score'!$C$3:$E$7,MATCH(L354,'P-07 HACCP score'!$B$3:$B$7,0),MATCH('D-14 Ernst'!H$2,'P-07 HACCP score'!$C$2:$E$2,0))</f>
        <v>0</v>
      </c>
      <c r="BF354" s="56">
        <f>INDEX('P-07 HACCP score'!$C$3:$E$7,MATCH(M354,'P-07 HACCP score'!$B$3:$B$7,0),MATCH('D-14 Ernst'!I$2,'P-07 HACCP score'!$C$2:$E$2,0))</f>
        <v>0</v>
      </c>
      <c r="BG354" s="56">
        <f>INDEX('P-07 HACCP score'!$C$3:$E$7,MATCH(N354,'P-07 HACCP score'!$B$3:$B$7,0),MATCH('D-14 Ernst'!J$2,'P-07 HACCP score'!$C$2:$E$2,0))</f>
        <v>0</v>
      </c>
      <c r="BH354" s="56" t="e">
        <f>INDEX('P-07 HACCP score'!$C$3:$E$7,MATCH(O354,'P-07 HACCP score'!$B$3:$B$7,0),MATCH('D-14 Ernst'!K$2,'P-07 HACCP score'!$C$2:$E$2,0))</f>
        <v>#N/A</v>
      </c>
      <c r="BI354" s="62">
        <f>INDEX('P-07 HACCP score'!$C$3:$E$7,MATCH(P354,'P-07 HACCP score'!$B$3:$B$7,0),MATCH('D-14 Ernst'!L$2,'P-07 HACCP score'!$C$2:$E$2,0))</f>
        <v>0</v>
      </c>
      <c r="BJ354" s="62">
        <f>INDEX('P-07 HACCP score'!$C$3:$E$7,MATCH(Q354,'P-07 HACCP score'!$B$3:$B$7,0),MATCH('D-14 Ernst'!M$2,'P-07 HACCP score'!$C$2:$E$2,0))</f>
        <v>0</v>
      </c>
      <c r="BK354" s="56">
        <f>INDEX('P-07 HACCP score'!$C$3:$E$7,MATCH(R354,'P-07 HACCP score'!$B$3:$B$7,0),MATCH('D-14 Ernst'!N$2,'P-07 HACCP score'!$C$2:$E$2,0))</f>
        <v>0</v>
      </c>
      <c r="BL354" s="56">
        <f>INDEX('P-07 HACCP score'!$C$3:$E$7,MATCH(S354,'P-07 HACCP score'!$B$3:$B$7,0),MATCH('D-14 Ernst'!O$2,'P-07 HACCP score'!$C$2:$E$2,0))</f>
        <v>0</v>
      </c>
      <c r="BM354" s="56">
        <f>INDEX('P-07 HACCP score'!$C$3:$E$7,MATCH(T354,'P-07 HACCP score'!$B$3:$B$7,0),MATCH('D-14 Ernst'!P$2,'P-07 HACCP score'!$C$2:$E$2,0))</f>
        <v>0</v>
      </c>
      <c r="BN354" s="56">
        <f>INDEX('P-07 HACCP score'!$C$3:$E$7,MATCH(U354,'P-07 HACCP score'!$B$3:$B$7,0),MATCH('D-14 Ernst'!Q$2,'P-07 HACCP score'!$C$2:$E$2,0))</f>
        <v>0</v>
      </c>
      <c r="BO354" s="56">
        <f>INDEX('P-07 HACCP score'!$C$3:$E$7,MATCH(V354,'P-07 HACCP score'!$B$3:$B$7,0),MATCH('D-14 Ernst'!R$2,'P-07 HACCP score'!$C$2:$E$2,0))</f>
        <v>0</v>
      </c>
      <c r="BP354" s="56">
        <f>INDEX('P-07 HACCP score'!$C$3:$E$7,MATCH(W354,'P-07 HACCP score'!$B$3:$B$7,0),MATCH('D-14 Ernst'!S$2,'P-07 HACCP score'!$C$2:$E$2,0))</f>
        <v>0</v>
      </c>
      <c r="BQ354" s="56" t="e">
        <f>INDEX('P-07 HACCP score'!$C$3:$E$7,MATCH(X354,'P-07 HACCP score'!$B$3:$B$7,0),MATCH('D-14 Ernst'!T$2,'P-07 HACCP score'!$C$2:$E$2,0))</f>
        <v>#N/A</v>
      </c>
      <c r="BR354" s="63">
        <f>INDEX('P-07 HACCP score'!$C$3:$E$7,MATCH(Y354,'P-07 HACCP score'!$B$3:$B$7,0),MATCH('D-14 Ernst'!U$2,'P-07 HACCP score'!$C$2:$E$2,0))</f>
        <v>0</v>
      </c>
      <c r="BS354" s="63">
        <f>INDEX('P-07 HACCP score'!$C$3:$E$7,MATCH(Z354,'P-07 HACCP score'!$B$3:$B$7,0),MATCH('D-14 Ernst'!V$2,'P-07 HACCP score'!$C$2:$E$2,0))</f>
        <v>0</v>
      </c>
      <c r="BT354" s="63">
        <f>INDEX('P-07 HACCP score'!$C$3:$E$7,MATCH(AA354,'P-07 HACCP score'!$B$3:$B$7,0),MATCH('D-14 Ernst'!W$2,'P-07 HACCP score'!$C$2:$E$2,0))</f>
        <v>0</v>
      </c>
      <c r="BU354" s="56">
        <f>INDEX('P-07 HACCP score'!$C$3:$E$7,MATCH(AB354,'P-07 HACCP score'!$B$3:$B$7,0),MATCH('D-14 Ernst'!X$2,'P-07 HACCP score'!$C$2:$E$2,0))</f>
        <v>0</v>
      </c>
      <c r="BV354" s="56">
        <f>INDEX('P-07 HACCP score'!$C$3:$E$7,MATCH(AC354,'P-07 HACCP score'!$B$3:$B$7,0),MATCH('D-14 Ernst'!Y$2,'P-07 HACCP score'!$C$2:$E$2,0))</f>
        <v>0</v>
      </c>
      <c r="BW354" s="56">
        <f>INDEX('P-07 HACCP score'!$C$3:$E$7,MATCH(AD354,'P-07 HACCP score'!$B$3:$B$7,0),MATCH('D-14 Ernst'!Z$2,'P-07 HACCP score'!$C$2:$E$2,0))</f>
        <v>0</v>
      </c>
      <c r="BX354" s="56">
        <f>INDEX('P-07 HACCP score'!$C$3:$E$7,MATCH(AE354,'P-07 HACCP score'!$B$3:$B$7,0),MATCH('D-14 Ernst'!AA$2,'P-07 HACCP score'!$C$2:$E$2,0))</f>
        <v>0</v>
      </c>
      <c r="BY354" s="56">
        <f>INDEX('P-07 HACCP score'!$C$3:$E$7,MATCH(AF354,'P-07 HACCP score'!$B$3:$B$7,0),MATCH('D-14 Ernst'!AB$2,'P-07 HACCP score'!$C$2:$E$2,0))</f>
        <v>0</v>
      </c>
      <c r="BZ354" s="56">
        <f>INDEX('P-07 HACCP score'!$C$3:$E$7,MATCH(AG354,'P-07 HACCP score'!$B$3:$B$7,0),MATCH('D-14 Ernst'!AC$2,'P-07 HACCP score'!$C$2:$E$2,0))</f>
        <v>0</v>
      </c>
      <c r="CA354" s="56">
        <f>INDEX('P-07 HACCP score'!$C$3:$E$7,MATCH(AH354,'P-07 HACCP score'!$B$3:$B$7,0),MATCH('D-14 Ernst'!AD$2,'P-07 HACCP score'!$C$2:$E$2,0))</f>
        <v>0</v>
      </c>
      <c r="CB354" s="56">
        <f>INDEX('P-07 HACCP score'!$C$3:$E$7,MATCH(AI354,'P-07 HACCP score'!$B$3:$B$7,0),MATCH('D-14 Ernst'!AE$2,'P-07 HACCP score'!$C$2:$E$2,0))</f>
        <v>0</v>
      </c>
      <c r="CC354" s="56">
        <f>INDEX('P-07 HACCP score'!$C$3:$E$7,MATCH(AJ354,'P-07 HACCP score'!$B$3:$B$7,0),MATCH('D-14 Ernst'!AF$2,'P-07 HACCP score'!$C$2:$E$2,0))</f>
        <v>0</v>
      </c>
      <c r="CD354" s="56">
        <f>INDEX('P-07 HACCP score'!$C$3:$E$7,MATCH(AK354,'P-07 HACCP score'!$B$3:$B$7,0),MATCH('D-14 Ernst'!AG$2,'P-07 HACCP score'!$C$2:$E$2,0))</f>
        <v>0</v>
      </c>
    </row>
    <row r="355" spans="1:82" x14ac:dyDescent="0.3">
      <c r="A355" s="48">
        <v>51640</v>
      </c>
      <c r="B355" s="49" t="s">
        <v>456</v>
      </c>
      <c r="C355" s="45" t="s">
        <v>174</v>
      </c>
      <c r="D355" s="39">
        <v>3</v>
      </c>
      <c r="E355" s="8" t="s">
        <v>84</v>
      </c>
      <c r="F355" s="7"/>
      <c r="G355" s="7"/>
      <c r="H355" s="7" t="str">
        <f>IF(COUNTIF(I355:M355,"H"),"H",
IF(COUNTIF(I355:M355,"M"),"M",
IF(COUNTIF(I355:M355,"L"),"L",
IF(COUNTIF(I355:M355,"B"),"B",""))))</f>
        <v/>
      </c>
      <c r="I355" s="10"/>
      <c r="J355" s="10"/>
      <c r="K355" s="10"/>
      <c r="L355" s="10"/>
      <c r="M355" s="10"/>
      <c r="N355" s="7"/>
      <c r="O355" s="7" t="str">
        <f>IF(COUNTIF(P355:Q355,"H"),"H",
IF(COUNTIF(P355:Q355,"M"),"M",
IF(COUNTIF(P355:Q355,"L"),"L",
IF(COUNTIF(P355:Q355,"B"),"B",""))))</f>
        <v/>
      </c>
      <c r="P355" s="12"/>
      <c r="Q355" s="12"/>
      <c r="R355" s="7"/>
      <c r="S355" s="7"/>
      <c r="T355" s="7"/>
      <c r="U355" s="7"/>
      <c r="V355" s="7"/>
      <c r="W355" s="7"/>
      <c r="X355" s="7" t="str">
        <f>IF(COUNTIF(Y355:AA355,"H"),"H",
IF(COUNTIF(Y355:AA355,"M"),"M",
IF(COUNTIF(Y355:AA355,"L"),"L",
IF(COUNTIF(Y355:AA355,"B"),"B",""))))</f>
        <v/>
      </c>
      <c r="Y355" s="25"/>
      <c r="Z355" s="25"/>
      <c r="AA355" s="25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>
        <f>COUNTIF(AX355:BA355,5)+COUNTIF(BG355:BH355,5)+COUNTIF(BK355:BQ355,5)+COUNTIF(BU355:CD355,5)+COUNTIF(AX355:BA355,9)+COUNTIF(BG355:BH355,9)+COUNTIF(BK355:BQ355,9)+COUNTIF(BU355:CD355,9)</f>
        <v>0</v>
      </c>
      <c r="AM355" s="7">
        <f>COUNTIF(AX355:BA355,15)+COUNTIF(BG355:BH355,15)+COUNTIF(BK355:BQ355,15)+COUNTIF(BU355:CD355,15)+COUNTIF(AX355:BA355,25)+COUNTIF(BG355:BH355,25)+COUNTIF(BK355:BQ355,25)+COUNTIF(BU355:CD355,25)</f>
        <v>0</v>
      </c>
      <c r="AN355" s="7" t="str">
        <f>IF(AM355&gt;=1,"HIGH",IF(AL355&gt;=2,"MEDIUM","LOW"))</f>
        <v>LOW</v>
      </c>
      <c r="AO355" s="7" t="str">
        <f>IF(AND(AM355=1,OR(H355="H",AB355="H"),TEXT(D355,0)&lt;&gt;"4"),"Y","N" )</f>
        <v>N</v>
      </c>
      <c r="AP355" s="7" t="s">
        <v>85</v>
      </c>
      <c r="AQ355" s="7" t="str">
        <f>IF(OR(AP355="Y",AO355="Y"),"MEDIUM",AN355)</f>
        <v>LOW</v>
      </c>
      <c r="AR355" s="57" t="s">
        <v>84</v>
      </c>
      <c r="AS355" s="57" t="s">
        <v>86</v>
      </c>
      <c r="AT355" s="57" t="s">
        <v>85</v>
      </c>
      <c r="AU355" s="57" t="str">
        <f>IF(AND(AR355="H",AS355="S"),"Y",IF(OR(AND(AR355="L",AS355="S",AT355="Y"),AND(AR355="H",AS355="G",AT355="Y")),"Y","N"))</f>
        <v>N</v>
      </c>
      <c r="AW355" s="57" t="str">
        <f>IF(AU355="N",AQ355,IF(AQ355="LOW","MEDIUM","HIGH"))</f>
        <v>LOW</v>
      </c>
      <c r="AX355" s="56">
        <f>INDEX('P-07 HACCP score'!$C$3:$E$7,MATCH(E355,'P-07 HACCP score'!$B$3:$B$7,0),MATCH('D-14 Ernst'!A$2,'P-07 HACCP score'!$C$2:$E$2,0))</f>
        <v>3</v>
      </c>
      <c r="AY355" s="56">
        <f>INDEX('P-07 HACCP score'!$C$3:$E$7,MATCH(F355,'P-07 HACCP score'!$B$3:$B$7,0),MATCH('D-14 Ernst'!B$2,'P-07 HACCP score'!$C$2:$E$2,0))</f>
        <v>0</v>
      </c>
      <c r="AZ355" s="56">
        <f>INDEX('P-07 HACCP score'!$C$3:$E$7,MATCH(G355,'P-07 HACCP score'!$B$3:$B$7,0),MATCH('D-14 Ernst'!C$2,'P-07 HACCP score'!$C$2:$E$2,0))</f>
        <v>0</v>
      </c>
      <c r="BA355" s="56" t="e">
        <f>INDEX('P-07 HACCP score'!$C$3:$E$7,MATCH(H355,'P-07 HACCP score'!$B$3:$B$7,0),MATCH('D-14 Ernst'!D$2,'P-07 HACCP score'!$C$2:$E$2,0))</f>
        <v>#N/A</v>
      </c>
      <c r="BB355" s="61">
        <f>INDEX('P-07 HACCP score'!$C$3:$E$7,MATCH(I355,'P-07 HACCP score'!$B$3:$B$7,0),MATCH('D-14 Ernst'!E$2,'P-07 HACCP score'!$C$2:$E$2,0))</f>
        <v>0</v>
      </c>
      <c r="BC355" s="61">
        <f>INDEX('P-07 HACCP score'!$C$3:$E$7,MATCH(J355,'P-07 HACCP score'!$B$3:$B$7,0),MATCH('D-14 Ernst'!F$2,'P-07 HACCP score'!$C$2:$E$2,0))</f>
        <v>0</v>
      </c>
      <c r="BD355" s="61">
        <f>INDEX('P-07 HACCP score'!$C$3:$E$7,MATCH(K355,'P-07 HACCP score'!$B$3:$B$7,0),MATCH('D-14 Ernst'!G$2,'P-07 HACCP score'!$C$2:$E$2,0))</f>
        <v>0</v>
      </c>
      <c r="BE355" s="61">
        <f>INDEX('P-07 HACCP score'!$C$3:$E$7,MATCH(L355,'P-07 HACCP score'!$B$3:$B$7,0),MATCH('D-14 Ernst'!H$2,'P-07 HACCP score'!$C$2:$E$2,0))</f>
        <v>0</v>
      </c>
      <c r="BF355" s="56">
        <f>INDEX('P-07 HACCP score'!$C$3:$E$7,MATCH(M355,'P-07 HACCP score'!$B$3:$B$7,0),MATCH('D-14 Ernst'!I$2,'P-07 HACCP score'!$C$2:$E$2,0))</f>
        <v>0</v>
      </c>
      <c r="BG355" s="56">
        <f>INDEX('P-07 HACCP score'!$C$3:$E$7,MATCH(N355,'P-07 HACCP score'!$B$3:$B$7,0),MATCH('D-14 Ernst'!J$2,'P-07 HACCP score'!$C$2:$E$2,0))</f>
        <v>0</v>
      </c>
      <c r="BH355" s="56" t="e">
        <f>INDEX('P-07 HACCP score'!$C$3:$E$7,MATCH(O355,'P-07 HACCP score'!$B$3:$B$7,0),MATCH('D-14 Ernst'!K$2,'P-07 HACCP score'!$C$2:$E$2,0))</f>
        <v>#N/A</v>
      </c>
      <c r="BI355" s="62">
        <f>INDEX('P-07 HACCP score'!$C$3:$E$7,MATCH(P355,'P-07 HACCP score'!$B$3:$B$7,0),MATCH('D-14 Ernst'!L$2,'P-07 HACCP score'!$C$2:$E$2,0))</f>
        <v>0</v>
      </c>
      <c r="BJ355" s="62">
        <f>INDEX('P-07 HACCP score'!$C$3:$E$7,MATCH(Q355,'P-07 HACCP score'!$B$3:$B$7,0),MATCH('D-14 Ernst'!M$2,'P-07 HACCP score'!$C$2:$E$2,0))</f>
        <v>0</v>
      </c>
      <c r="BK355" s="56">
        <f>INDEX('P-07 HACCP score'!$C$3:$E$7,MATCH(R355,'P-07 HACCP score'!$B$3:$B$7,0),MATCH('D-14 Ernst'!N$2,'P-07 HACCP score'!$C$2:$E$2,0))</f>
        <v>0</v>
      </c>
      <c r="BL355" s="56">
        <f>INDEX('P-07 HACCP score'!$C$3:$E$7,MATCH(S355,'P-07 HACCP score'!$B$3:$B$7,0),MATCH('D-14 Ernst'!O$2,'P-07 HACCP score'!$C$2:$E$2,0))</f>
        <v>0</v>
      </c>
      <c r="BM355" s="56">
        <f>INDEX('P-07 HACCP score'!$C$3:$E$7,MATCH(T355,'P-07 HACCP score'!$B$3:$B$7,0),MATCH('D-14 Ernst'!P$2,'P-07 HACCP score'!$C$2:$E$2,0))</f>
        <v>0</v>
      </c>
      <c r="BN355" s="56">
        <f>INDEX('P-07 HACCP score'!$C$3:$E$7,MATCH(U355,'P-07 HACCP score'!$B$3:$B$7,0),MATCH('D-14 Ernst'!Q$2,'P-07 HACCP score'!$C$2:$E$2,0))</f>
        <v>0</v>
      </c>
      <c r="BO355" s="56">
        <f>INDEX('P-07 HACCP score'!$C$3:$E$7,MATCH(V355,'P-07 HACCP score'!$B$3:$B$7,0),MATCH('D-14 Ernst'!R$2,'P-07 HACCP score'!$C$2:$E$2,0))</f>
        <v>0</v>
      </c>
      <c r="BP355" s="56">
        <f>INDEX('P-07 HACCP score'!$C$3:$E$7,MATCH(W355,'P-07 HACCP score'!$B$3:$B$7,0),MATCH('D-14 Ernst'!S$2,'P-07 HACCP score'!$C$2:$E$2,0))</f>
        <v>0</v>
      </c>
      <c r="BQ355" s="56" t="e">
        <f>INDEX('P-07 HACCP score'!$C$3:$E$7,MATCH(X355,'P-07 HACCP score'!$B$3:$B$7,0),MATCH('D-14 Ernst'!T$2,'P-07 HACCP score'!$C$2:$E$2,0))</f>
        <v>#N/A</v>
      </c>
      <c r="BR355" s="63">
        <f>INDEX('P-07 HACCP score'!$C$3:$E$7,MATCH(Y355,'P-07 HACCP score'!$B$3:$B$7,0),MATCH('D-14 Ernst'!U$2,'P-07 HACCP score'!$C$2:$E$2,0))</f>
        <v>0</v>
      </c>
      <c r="BS355" s="63">
        <f>INDEX('P-07 HACCP score'!$C$3:$E$7,MATCH(Z355,'P-07 HACCP score'!$B$3:$B$7,0),MATCH('D-14 Ernst'!V$2,'P-07 HACCP score'!$C$2:$E$2,0))</f>
        <v>0</v>
      </c>
      <c r="BT355" s="63">
        <f>INDEX('P-07 HACCP score'!$C$3:$E$7,MATCH(AA355,'P-07 HACCP score'!$B$3:$B$7,0),MATCH('D-14 Ernst'!W$2,'P-07 HACCP score'!$C$2:$E$2,0))</f>
        <v>0</v>
      </c>
      <c r="BU355" s="56">
        <f>INDEX('P-07 HACCP score'!$C$3:$E$7,MATCH(AB355,'P-07 HACCP score'!$B$3:$B$7,0),MATCH('D-14 Ernst'!X$2,'P-07 HACCP score'!$C$2:$E$2,0))</f>
        <v>0</v>
      </c>
      <c r="BV355" s="56">
        <f>INDEX('P-07 HACCP score'!$C$3:$E$7,MATCH(AC355,'P-07 HACCP score'!$B$3:$B$7,0),MATCH('D-14 Ernst'!Y$2,'P-07 HACCP score'!$C$2:$E$2,0))</f>
        <v>0</v>
      </c>
      <c r="BW355" s="56">
        <f>INDEX('P-07 HACCP score'!$C$3:$E$7,MATCH(AD355,'P-07 HACCP score'!$B$3:$B$7,0),MATCH('D-14 Ernst'!Z$2,'P-07 HACCP score'!$C$2:$E$2,0))</f>
        <v>0</v>
      </c>
      <c r="BX355" s="56">
        <f>INDEX('P-07 HACCP score'!$C$3:$E$7,MATCH(AE355,'P-07 HACCP score'!$B$3:$B$7,0),MATCH('D-14 Ernst'!AA$2,'P-07 HACCP score'!$C$2:$E$2,0))</f>
        <v>0</v>
      </c>
      <c r="BY355" s="56">
        <f>INDEX('P-07 HACCP score'!$C$3:$E$7,MATCH(AF355,'P-07 HACCP score'!$B$3:$B$7,0),MATCH('D-14 Ernst'!AB$2,'P-07 HACCP score'!$C$2:$E$2,0))</f>
        <v>0</v>
      </c>
      <c r="BZ355" s="56">
        <f>INDEX('P-07 HACCP score'!$C$3:$E$7,MATCH(AG355,'P-07 HACCP score'!$B$3:$B$7,0),MATCH('D-14 Ernst'!AC$2,'P-07 HACCP score'!$C$2:$E$2,0))</f>
        <v>0</v>
      </c>
      <c r="CA355" s="56">
        <f>INDEX('P-07 HACCP score'!$C$3:$E$7,MATCH(AH355,'P-07 HACCP score'!$B$3:$B$7,0),MATCH('D-14 Ernst'!AD$2,'P-07 HACCP score'!$C$2:$E$2,0))</f>
        <v>0</v>
      </c>
      <c r="CB355" s="56">
        <f>INDEX('P-07 HACCP score'!$C$3:$E$7,MATCH(AI355,'P-07 HACCP score'!$B$3:$B$7,0),MATCH('D-14 Ernst'!AE$2,'P-07 HACCP score'!$C$2:$E$2,0))</f>
        <v>0</v>
      </c>
      <c r="CC355" s="56">
        <f>INDEX('P-07 HACCP score'!$C$3:$E$7,MATCH(AJ355,'P-07 HACCP score'!$B$3:$B$7,0),MATCH('D-14 Ernst'!AF$2,'P-07 HACCP score'!$C$2:$E$2,0))</f>
        <v>0</v>
      </c>
      <c r="CD355" s="56">
        <f>INDEX('P-07 HACCP score'!$C$3:$E$7,MATCH(AK355,'P-07 HACCP score'!$B$3:$B$7,0),MATCH('D-14 Ernst'!AG$2,'P-07 HACCP score'!$C$2:$E$2,0))</f>
        <v>0</v>
      </c>
    </row>
    <row r="356" spans="1:82" x14ac:dyDescent="0.3">
      <c r="A356" s="48">
        <v>51642</v>
      </c>
      <c r="B356" s="49" t="s">
        <v>457</v>
      </c>
      <c r="C356" s="45" t="s">
        <v>174</v>
      </c>
      <c r="D356" s="42">
        <v>3</v>
      </c>
      <c r="E356" s="8" t="s">
        <v>83</v>
      </c>
      <c r="F356" s="7"/>
      <c r="G356" s="7"/>
      <c r="H356" s="7" t="str">
        <f>IF(COUNTIF(I356:M356,"H"),"H",
IF(COUNTIF(I356:M356,"M"),"M",
IF(COUNTIF(I356:M356,"L"),"L",
IF(COUNTIF(I356:M356,"B"),"B",""))))</f>
        <v/>
      </c>
      <c r="I356" s="10"/>
      <c r="J356" s="10"/>
      <c r="K356" s="10"/>
      <c r="L356" s="10"/>
      <c r="M356" s="10"/>
      <c r="N356" s="7"/>
      <c r="O356" s="7" t="str">
        <f>IF(COUNTIF(P356:Q356,"H"),"H",
IF(COUNTIF(P356:Q356,"M"),"M",
IF(COUNTIF(P356:Q356,"L"),"L",
IF(COUNTIF(P356:Q356,"B"),"B",""))))</f>
        <v/>
      </c>
      <c r="P356" s="12"/>
      <c r="Q356" s="12"/>
      <c r="R356" s="7"/>
      <c r="S356" s="7"/>
      <c r="T356" s="7"/>
      <c r="U356" s="7"/>
      <c r="V356" s="7"/>
      <c r="W356" s="7"/>
      <c r="X356" s="7" t="str">
        <f>IF(COUNTIF(Y356:AA356,"H"),"H",
IF(COUNTIF(Y356:AA356,"M"),"M",
IF(COUNTIF(Y356:AA356,"L"),"L",
IF(COUNTIF(Y356:AA356,"B"),"B",""))))</f>
        <v/>
      </c>
      <c r="Y356" s="25"/>
      <c r="Z356" s="25"/>
      <c r="AA356" s="25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>
        <f>COUNTIF(AX356:BA356,5)+COUNTIF(BG356:BH356,5)+COUNTIF(BK356:BQ356,5)+COUNTIF(BU356:CD356,5)+COUNTIF(AX356:BA356,9)+COUNTIF(BG356:BH356,9)+COUNTIF(BK356:BQ356,9)+COUNTIF(BU356:CD356,9)</f>
        <v>0</v>
      </c>
      <c r="AM356" s="7">
        <f>COUNTIF(AX356:BA356,15)+COUNTIF(BG356:BH356,15)+COUNTIF(BK356:BQ356,15)+COUNTIF(BU356:CD356,15)+COUNTIF(AX356:BA356,25)+COUNTIF(BG356:BH356,25)+COUNTIF(BK356:BQ356,25)+COUNTIF(BU356:CD356,25)</f>
        <v>0</v>
      </c>
      <c r="AN356" s="7" t="str">
        <f>IF(AM356&gt;=1,"HIGH",IF(AL356&gt;=2,"MEDIUM","LOW"))</f>
        <v>LOW</v>
      </c>
      <c r="AO356" s="7" t="str">
        <f>IF(AND(AM356=1,OR(H356="H",AB356="H"),TEXT(D356,0)&lt;&gt;"4"),"Y","N" )</f>
        <v>N</v>
      </c>
      <c r="AP356" s="7" t="s">
        <v>85</v>
      </c>
      <c r="AQ356" s="7" t="str">
        <f>IF(OR(AP356="Y",AO356="Y"),"MEDIUM",AN356)</f>
        <v>LOW</v>
      </c>
      <c r="AR356" s="57" t="s">
        <v>84</v>
      </c>
      <c r="AS356" s="57" t="s">
        <v>85</v>
      </c>
      <c r="AT356" s="57" t="s">
        <v>85</v>
      </c>
      <c r="AU356" s="57" t="str">
        <f>IF(AND(AR356="H",AS356="S"),"Y",IF(OR(AND(AR356="L",AS356="S",AT356="Y"),AND(AR356="H",AS356="G",AT356="Y")),"Y","N"))</f>
        <v>N</v>
      </c>
      <c r="AW356" s="57" t="str">
        <f>IF(AU356="N",AQ356,IF(AQ356="LOW","MEDIUM","HIGH"))</f>
        <v>LOW</v>
      </c>
      <c r="AX356" s="56">
        <f>INDEX('P-07 HACCP score'!$C$3:$E$7,MATCH(E356,'P-07 HACCP score'!$B$3:$B$7,0),MATCH('D-14 Ernst'!A$2,'P-07 HACCP score'!$C$2:$E$2,0))</f>
        <v>1.5</v>
      </c>
      <c r="AY356" s="56">
        <f>INDEX('P-07 HACCP score'!$C$3:$E$7,MATCH(F356,'P-07 HACCP score'!$B$3:$B$7,0),MATCH('D-14 Ernst'!B$2,'P-07 HACCP score'!$C$2:$E$2,0))</f>
        <v>0</v>
      </c>
      <c r="AZ356" s="56">
        <f>INDEX('P-07 HACCP score'!$C$3:$E$7,MATCH(G356,'P-07 HACCP score'!$B$3:$B$7,0),MATCH('D-14 Ernst'!C$2,'P-07 HACCP score'!$C$2:$E$2,0))</f>
        <v>0</v>
      </c>
      <c r="BA356" s="56" t="e">
        <f>INDEX('P-07 HACCP score'!$C$3:$E$7,MATCH(H356,'P-07 HACCP score'!$B$3:$B$7,0),MATCH('D-14 Ernst'!D$2,'P-07 HACCP score'!$C$2:$E$2,0))</f>
        <v>#N/A</v>
      </c>
      <c r="BB356" s="61">
        <f>INDEX('P-07 HACCP score'!$C$3:$E$7,MATCH(I356,'P-07 HACCP score'!$B$3:$B$7,0),MATCH('D-14 Ernst'!E$2,'P-07 HACCP score'!$C$2:$E$2,0))</f>
        <v>0</v>
      </c>
      <c r="BC356" s="61">
        <f>INDEX('P-07 HACCP score'!$C$3:$E$7,MATCH(J356,'P-07 HACCP score'!$B$3:$B$7,0),MATCH('D-14 Ernst'!F$2,'P-07 HACCP score'!$C$2:$E$2,0))</f>
        <v>0</v>
      </c>
      <c r="BD356" s="61">
        <f>INDEX('P-07 HACCP score'!$C$3:$E$7,MATCH(K356,'P-07 HACCP score'!$B$3:$B$7,0),MATCH('D-14 Ernst'!G$2,'P-07 HACCP score'!$C$2:$E$2,0))</f>
        <v>0</v>
      </c>
      <c r="BE356" s="61">
        <f>INDEX('P-07 HACCP score'!$C$3:$E$7,MATCH(L356,'P-07 HACCP score'!$B$3:$B$7,0),MATCH('D-14 Ernst'!H$2,'P-07 HACCP score'!$C$2:$E$2,0))</f>
        <v>0</v>
      </c>
      <c r="BF356" s="56">
        <f>INDEX('P-07 HACCP score'!$C$3:$E$7,MATCH(M356,'P-07 HACCP score'!$B$3:$B$7,0),MATCH('D-14 Ernst'!I$2,'P-07 HACCP score'!$C$2:$E$2,0))</f>
        <v>0</v>
      </c>
      <c r="BG356" s="56">
        <f>INDEX('P-07 HACCP score'!$C$3:$E$7,MATCH(N356,'P-07 HACCP score'!$B$3:$B$7,0),MATCH('D-14 Ernst'!J$2,'P-07 HACCP score'!$C$2:$E$2,0))</f>
        <v>0</v>
      </c>
      <c r="BH356" s="56" t="e">
        <f>INDEX('P-07 HACCP score'!$C$3:$E$7,MATCH(O356,'P-07 HACCP score'!$B$3:$B$7,0),MATCH('D-14 Ernst'!K$2,'P-07 HACCP score'!$C$2:$E$2,0))</f>
        <v>#N/A</v>
      </c>
      <c r="BI356" s="62">
        <f>INDEX('P-07 HACCP score'!$C$3:$E$7,MATCH(P356,'P-07 HACCP score'!$B$3:$B$7,0),MATCH('D-14 Ernst'!L$2,'P-07 HACCP score'!$C$2:$E$2,0))</f>
        <v>0</v>
      </c>
      <c r="BJ356" s="62">
        <f>INDEX('P-07 HACCP score'!$C$3:$E$7,MATCH(Q356,'P-07 HACCP score'!$B$3:$B$7,0),MATCH('D-14 Ernst'!M$2,'P-07 HACCP score'!$C$2:$E$2,0))</f>
        <v>0</v>
      </c>
      <c r="BK356" s="56">
        <f>INDEX('P-07 HACCP score'!$C$3:$E$7,MATCH(R356,'P-07 HACCP score'!$B$3:$B$7,0),MATCH('D-14 Ernst'!N$2,'P-07 HACCP score'!$C$2:$E$2,0))</f>
        <v>0</v>
      </c>
      <c r="BL356" s="56">
        <f>INDEX('P-07 HACCP score'!$C$3:$E$7,MATCH(S356,'P-07 HACCP score'!$B$3:$B$7,0),MATCH('D-14 Ernst'!O$2,'P-07 HACCP score'!$C$2:$E$2,0))</f>
        <v>0</v>
      </c>
      <c r="BM356" s="56">
        <f>INDEX('P-07 HACCP score'!$C$3:$E$7,MATCH(T356,'P-07 HACCP score'!$B$3:$B$7,0),MATCH('D-14 Ernst'!P$2,'P-07 HACCP score'!$C$2:$E$2,0))</f>
        <v>0</v>
      </c>
      <c r="BN356" s="56">
        <f>INDEX('P-07 HACCP score'!$C$3:$E$7,MATCH(U356,'P-07 HACCP score'!$B$3:$B$7,0),MATCH('D-14 Ernst'!Q$2,'P-07 HACCP score'!$C$2:$E$2,0))</f>
        <v>0</v>
      </c>
      <c r="BO356" s="56">
        <f>INDEX('P-07 HACCP score'!$C$3:$E$7,MATCH(V356,'P-07 HACCP score'!$B$3:$B$7,0),MATCH('D-14 Ernst'!R$2,'P-07 HACCP score'!$C$2:$E$2,0))</f>
        <v>0</v>
      </c>
      <c r="BP356" s="56">
        <f>INDEX('P-07 HACCP score'!$C$3:$E$7,MATCH(W356,'P-07 HACCP score'!$B$3:$B$7,0),MATCH('D-14 Ernst'!S$2,'P-07 HACCP score'!$C$2:$E$2,0))</f>
        <v>0</v>
      </c>
      <c r="BQ356" s="56" t="e">
        <f>INDEX('P-07 HACCP score'!$C$3:$E$7,MATCH(X356,'P-07 HACCP score'!$B$3:$B$7,0),MATCH('D-14 Ernst'!T$2,'P-07 HACCP score'!$C$2:$E$2,0))</f>
        <v>#N/A</v>
      </c>
      <c r="BR356" s="63">
        <f>INDEX('P-07 HACCP score'!$C$3:$E$7,MATCH(Y356,'P-07 HACCP score'!$B$3:$B$7,0),MATCH('D-14 Ernst'!U$2,'P-07 HACCP score'!$C$2:$E$2,0))</f>
        <v>0</v>
      </c>
      <c r="BS356" s="63">
        <f>INDEX('P-07 HACCP score'!$C$3:$E$7,MATCH(Z356,'P-07 HACCP score'!$B$3:$B$7,0),MATCH('D-14 Ernst'!V$2,'P-07 HACCP score'!$C$2:$E$2,0))</f>
        <v>0</v>
      </c>
      <c r="BT356" s="63">
        <f>INDEX('P-07 HACCP score'!$C$3:$E$7,MATCH(AA356,'P-07 HACCP score'!$B$3:$B$7,0),MATCH('D-14 Ernst'!W$2,'P-07 HACCP score'!$C$2:$E$2,0))</f>
        <v>0</v>
      </c>
      <c r="BU356" s="56">
        <f>INDEX('P-07 HACCP score'!$C$3:$E$7,MATCH(AB356,'P-07 HACCP score'!$B$3:$B$7,0),MATCH('D-14 Ernst'!X$2,'P-07 HACCP score'!$C$2:$E$2,0))</f>
        <v>0</v>
      </c>
      <c r="BV356" s="56">
        <f>INDEX('P-07 HACCP score'!$C$3:$E$7,MATCH(AC356,'P-07 HACCP score'!$B$3:$B$7,0),MATCH('D-14 Ernst'!Y$2,'P-07 HACCP score'!$C$2:$E$2,0))</f>
        <v>0</v>
      </c>
      <c r="BW356" s="56">
        <f>INDEX('P-07 HACCP score'!$C$3:$E$7,MATCH(AD356,'P-07 HACCP score'!$B$3:$B$7,0),MATCH('D-14 Ernst'!Z$2,'P-07 HACCP score'!$C$2:$E$2,0))</f>
        <v>0</v>
      </c>
      <c r="BX356" s="56">
        <f>INDEX('P-07 HACCP score'!$C$3:$E$7,MATCH(AE356,'P-07 HACCP score'!$B$3:$B$7,0),MATCH('D-14 Ernst'!AA$2,'P-07 HACCP score'!$C$2:$E$2,0))</f>
        <v>0</v>
      </c>
      <c r="BY356" s="56">
        <f>INDEX('P-07 HACCP score'!$C$3:$E$7,MATCH(AF356,'P-07 HACCP score'!$B$3:$B$7,0),MATCH('D-14 Ernst'!AB$2,'P-07 HACCP score'!$C$2:$E$2,0))</f>
        <v>0</v>
      </c>
      <c r="BZ356" s="56">
        <f>INDEX('P-07 HACCP score'!$C$3:$E$7,MATCH(AG356,'P-07 HACCP score'!$B$3:$B$7,0),MATCH('D-14 Ernst'!AC$2,'P-07 HACCP score'!$C$2:$E$2,0))</f>
        <v>0</v>
      </c>
      <c r="CA356" s="56">
        <f>INDEX('P-07 HACCP score'!$C$3:$E$7,MATCH(AH356,'P-07 HACCP score'!$B$3:$B$7,0),MATCH('D-14 Ernst'!AD$2,'P-07 HACCP score'!$C$2:$E$2,0))</f>
        <v>0</v>
      </c>
      <c r="CB356" s="56">
        <f>INDEX('P-07 HACCP score'!$C$3:$E$7,MATCH(AI356,'P-07 HACCP score'!$B$3:$B$7,0),MATCH('D-14 Ernst'!AE$2,'P-07 HACCP score'!$C$2:$E$2,0))</f>
        <v>0</v>
      </c>
      <c r="CC356" s="56">
        <f>INDEX('P-07 HACCP score'!$C$3:$E$7,MATCH(AJ356,'P-07 HACCP score'!$B$3:$B$7,0),MATCH('D-14 Ernst'!AF$2,'P-07 HACCP score'!$C$2:$E$2,0))</f>
        <v>0</v>
      </c>
      <c r="CD356" s="56">
        <f>INDEX('P-07 HACCP score'!$C$3:$E$7,MATCH(AK356,'P-07 HACCP score'!$B$3:$B$7,0),MATCH('D-14 Ernst'!AG$2,'P-07 HACCP score'!$C$2:$E$2,0))</f>
        <v>0</v>
      </c>
    </row>
    <row r="357" spans="1:82" x14ac:dyDescent="0.3">
      <c r="A357" s="48">
        <v>51650</v>
      </c>
      <c r="B357" s="51" t="s">
        <v>458</v>
      </c>
      <c r="C357" s="45" t="s">
        <v>174</v>
      </c>
      <c r="D357" s="39">
        <v>3</v>
      </c>
      <c r="E357" s="8"/>
      <c r="F357" s="7"/>
      <c r="G357" s="7"/>
      <c r="H357" s="7" t="str">
        <f>IF(COUNTIF(I357:M357,"H"),"H",
IF(COUNTIF(I357:M357,"M"),"M",
IF(COUNTIF(I357:M357,"L"),"L",
IF(COUNTIF(I357:M357,"B"),"B",""))))</f>
        <v/>
      </c>
      <c r="I357" s="10"/>
      <c r="J357" s="10"/>
      <c r="K357" s="10"/>
      <c r="L357" s="10"/>
      <c r="M357" s="10"/>
      <c r="N357" s="7"/>
      <c r="O357" s="7" t="str">
        <f>IF(COUNTIF(P357:Q357,"H"),"H",
IF(COUNTIF(P357:Q357,"M"),"M",
IF(COUNTIF(P357:Q357,"L"),"L",
IF(COUNTIF(P357:Q357,"B"),"B",""))))</f>
        <v/>
      </c>
      <c r="P357" s="12"/>
      <c r="Q357" s="12"/>
      <c r="R357" s="7"/>
      <c r="S357" s="7"/>
      <c r="T357" s="7"/>
      <c r="U357" s="7"/>
      <c r="V357" s="7"/>
      <c r="W357" s="7"/>
      <c r="X357" s="7" t="str">
        <f>IF(COUNTIF(Y357:AA357,"H"),"H",
IF(COUNTIF(Y357:AA357,"M"),"M",
IF(COUNTIF(Y357:AA357,"L"),"L",
IF(COUNTIF(Y357:AA357,"B"),"B",""))))</f>
        <v/>
      </c>
      <c r="Y357" s="25"/>
      <c r="Z357" s="25"/>
      <c r="AA357" s="25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>
        <f>COUNTIF(AX357:BA357,5)+COUNTIF(BG357:BH357,5)+COUNTIF(BK357:BQ357,5)+COUNTIF(BU357:CD357,5)+COUNTIF(AX357:BA357,9)+COUNTIF(BG357:BH357,9)+COUNTIF(BK357:BQ357,9)+COUNTIF(BU357:CD357,9)</f>
        <v>0</v>
      </c>
      <c r="AM357" s="7">
        <f>COUNTIF(AX357:BA357,15)+COUNTIF(BG357:BH357,15)+COUNTIF(BK357:BQ357,15)+COUNTIF(BU357:CD357,15)+COUNTIF(AX357:BA357,25)+COUNTIF(BG357:BH357,25)+COUNTIF(BK357:BQ357,25)+COUNTIF(BU357:CD357,25)</f>
        <v>0</v>
      </c>
      <c r="AN357" s="7" t="str">
        <f>IF(AM357&gt;=1,"HIGH",IF(AL357&gt;=2,"MEDIUM","LOW"))</f>
        <v>LOW</v>
      </c>
      <c r="AO357" s="7" t="str">
        <f>IF(AND(AM357=1,OR(H357="H",AB357="H"),TEXT(D357,0)&lt;&gt;"4"),"Y","N" )</f>
        <v>N</v>
      </c>
      <c r="AP357" s="7" t="s">
        <v>85</v>
      </c>
      <c r="AQ357" s="7" t="str">
        <f>IF(OR(AP357="Y",AO357="Y"),"MEDIUM",AN357)</f>
        <v>LOW</v>
      </c>
      <c r="AR357" s="57" t="s">
        <v>92</v>
      </c>
      <c r="AS357" s="57" t="s">
        <v>86</v>
      </c>
      <c r="AT357" s="57" t="s">
        <v>85</v>
      </c>
      <c r="AU357" s="57" t="str">
        <f>IF(AND(AR357="H",AS357="S"),"Y",IF(OR(AND(AR357="L",AS357="S",AT357="Y"),AND(AR357="H",AS357="G",AT357="Y")),"Y","N"))</f>
        <v>N</v>
      </c>
      <c r="AW357" s="57" t="str">
        <f>IF(AU357="N",AQ357,IF(AQ357="LOW","MEDIUM","HIGH"))</f>
        <v>LOW</v>
      </c>
      <c r="AX357" s="56">
        <f>INDEX('P-07 HACCP score'!$C$3:$E$7,MATCH(E357,'P-07 HACCP score'!$B$3:$B$7,0),MATCH('D-14 Ernst'!A$2,'P-07 HACCP score'!$C$2:$E$2,0))</f>
        <v>0</v>
      </c>
      <c r="AY357" s="56">
        <f>INDEX('P-07 HACCP score'!$C$3:$E$7,MATCH(F357,'P-07 HACCP score'!$B$3:$B$7,0),MATCH('D-14 Ernst'!B$2,'P-07 HACCP score'!$C$2:$E$2,0))</f>
        <v>0</v>
      </c>
      <c r="AZ357" s="56">
        <f>INDEX('P-07 HACCP score'!$C$3:$E$7,MATCH(G357,'P-07 HACCP score'!$B$3:$B$7,0),MATCH('D-14 Ernst'!C$2,'P-07 HACCP score'!$C$2:$E$2,0))</f>
        <v>0</v>
      </c>
      <c r="BA357" s="56" t="e">
        <f>INDEX('P-07 HACCP score'!$C$3:$E$7,MATCH(H357,'P-07 HACCP score'!$B$3:$B$7,0),MATCH('D-14 Ernst'!D$2,'P-07 HACCP score'!$C$2:$E$2,0))</f>
        <v>#N/A</v>
      </c>
      <c r="BB357" s="61">
        <f>INDEX('P-07 HACCP score'!$C$3:$E$7,MATCH(I357,'P-07 HACCP score'!$B$3:$B$7,0),MATCH('D-14 Ernst'!E$2,'P-07 HACCP score'!$C$2:$E$2,0))</f>
        <v>0</v>
      </c>
      <c r="BC357" s="61">
        <f>INDEX('P-07 HACCP score'!$C$3:$E$7,MATCH(J357,'P-07 HACCP score'!$B$3:$B$7,0),MATCH('D-14 Ernst'!F$2,'P-07 HACCP score'!$C$2:$E$2,0))</f>
        <v>0</v>
      </c>
      <c r="BD357" s="61">
        <f>INDEX('P-07 HACCP score'!$C$3:$E$7,MATCH(K357,'P-07 HACCP score'!$B$3:$B$7,0),MATCH('D-14 Ernst'!G$2,'P-07 HACCP score'!$C$2:$E$2,0))</f>
        <v>0</v>
      </c>
      <c r="BE357" s="61">
        <f>INDEX('P-07 HACCP score'!$C$3:$E$7,MATCH(L357,'P-07 HACCP score'!$B$3:$B$7,0),MATCH('D-14 Ernst'!H$2,'P-07 HACCP score'!$C$2:$E$2,0))</f>
        <v>0</v>
      </c>
      <c r="BF357" s="56">
        <f>INDEX('P-07 HACCP score'!$C$3:$E$7,MATCH(M357,'P-07 HACCP score'!$B$3:$B$7,0),MATCH('D-14 Ernst'!I$2,'P-07 HACCP score'!$C$2:$E$2,0))</f>
        <v>0</v>
      </c>
      <c r="BG357" s="56">
        <f>INDEX('P-07 HACCP score'!$C$3:$E$7,MATCH(N357,'P-07 HACCP score'!$B$3:$B$7,0),MATCH('D-14 Ernst'!J$2,'P-07 HACCP score'!$C$2:$E$2,0))</f>
        <v>0</v>
      </c>
      <c r="BH357" s="56" t="e">
        <f>INDEX('P-07 HACCP score'!$C$3:$E$7,MATCH(O357,'P-07 HACCP score'!$B$3:$B$7,0),MATCH('D-14 Ernst'!K$2,'P-07 HACCP score'!$C$2:$E$2,0))</f>
        <v>#N/A</v>
      </c>
      <c r="BI357" s="62">
        <f>INDEX('P-07 HACCP score'!$C$3:$E$7,MATCH(P357,'P-07 HACCP score'!$B$3:$B$7,0),MATCH('D-14 Ernst'!L$2,'P-07 HACCP score'!$C$2:$E$2,0))</f>
        <v>0</v>
      </c>
      <c r="BJ357" s="62">
        <f>INDEX('P-07 HACCP score'!$C$3:$E$7,MATCH(Q357,'P-07 HACCP score'!$B$3:$B$7,0),MATCH('D-14 Ernst'!M$2,'P-07 HACCP score'!$C$2:$E$2,0))</f>
        <v>0</v>
      </c>
      <c r="BK357" s="56">
        <f>INDEX('P-07 HACCP score'!$C$3:$E$7,MATCH(R357,'P-07 HACCP score'!$B$3:$B$7,0),MATCH('D-14 Ernst'!N$2,'P-07 HACCP score'!$C$2:$E$2,0))</f>
        <v>0</v>
      </c>
      <c r="BL357" s="56">
        <f>INDEX('P-07 HACCP score'!$C$3:$E$7,MATCH(S357,'P-07 HACCP score'!$B$3:$B$7,0),MATCH('D-14 Ernst'!O$2,'P-07 HACCP score'!$C$2:$E$2,0))</f>
        <v>0</v>
      </c>
      <c r="BM357" s="56">
        <f>INDEX('P-07 HACCP score'!$C$3:$E$7,MATCH(T357,'P-07 HACCP score'!$B$3:$B$7,0),MATCH('D-14 Ernst'!P$2,'P-07 HACCP score'!$C$2:$E$2,0))</f>
        <v>0</v>
      </c>
      <c r="BN357" s="56">
        <f>INDEX('P-07 HACCP score'!$C$3:$E$7,MATCH(U357,'P-07 HACCP score'!$B$3:$B$7,0),MATCH('D-14 Ernst'!Q$2,'P-07 HACCP score'!$C$2:$E$2,0))</f>
        <v>0</v>
      </c>
      <c r="BO357" s="56">
        <f>INDEX('P-07 HACCP score'!$C$3:$E$7,MATCH(V357,'P-07 HACCP score'!$B$3:$B$7,0),MATCH('D-14 Ernst'!R$2,'P-07 HACCP score'!$C$2:$E$2,0))</f>
        <v>0</v>
      </c>
      <c r="BP357" s="56">
        <f>INDEX('P-07 HACCP score'!$C$3:$E$7,MATCH(W357,'P-07 HACCP score'!$B$3:$B$7,0),MATCH('D-14 Ernst'!S$2,'P-07 HACCP score'!$C$2:$E$2,0))</f>
        <v>0</v>
      </c>
      <c r="BQ357" s="56" t="e">
        <f>INDEX('P-07 HACCP score'!$C$3:$E$7,MATCH(X357,'P-07 HACCP score'!$B$3:$B$7,0),MATCH('D-14 Ernst'!T$2,'P-07 HACCP score'!$C$2:$E$2,0))</f>
        <v>#N/A</v>
      </c>
      <c r="BR357" s="63">
        <f>INDEX('P-07 HACCP score'!$C$3:$E$7,MATCH(Y357,'P-07 HACCP score'!$B$3:$B$7,0),MATCH('D-14 Ernst'!U$2,'P-07 HACCP score'!$C$2:$E$2,0))</f>
        <v>0</v>
      </c>
      <c r="BS357" s="63">
        <f>INDEX('P-07 HACCP score'!$C$3:$E$7,MATCH(Z357,'P-07 HACCP score'!$B$3:$B$7,0),MATCH('D-14 Ernst'!V$2,'P-07 HACCP score'!$C$2:$E$2,0))</f>
        <v>0</v>
      </c>
      <c r="BT357" s="63">
        <f>INDEX('P-07 HACCP score'!$C$3:$E$7,MATCH(AA357,'P-07 HACCP score'!$B$3:$B$7,0),MATCH('D-14 Ernst'!W$2,'P-07 HACCP score'!$C$2:$E$2,0))</f>
        <v>0</v>
      </c>
      <c r="BU357" s="56">
        <f>INDEX('P-07 HACCP score'!$C$3:$E$7,MATCH(AB357,'P-07 HACCP score'!$B$3:$B$7,0),MATCH('D-14 Ernst'!X$2,'P-07 HACCP score'!$C$2:$E$2,0))</f>
        <v>0</v>
      </c>
      <c r="BV357" s="56">
        <f>INDEX('P-07 HACCP score'!$C$3:$E$7,MATCH(AC357,'P-07 HACCP score'!$B$3:$B$7,0),MATCH('D-14 Ernst'!Y$2,'P-07 HACCP score'!$C$2:$E$2,0))</f>
        <v>0</v>
      </c>
      <c r="BW357" s="56">
        <f>INDEX('P-07 HACCP score'!$C$3:$E$7,MATCH(AD357,'P-07 HACCP score'!$B$3:$B$7,0),MATCH('D-14 Ernst'!Z$2,'P-07 HACCP score'!$C$2:$E$2,0))</f>
        <v>0</v>
      </c>
      <c r="BX357" s="56">
        <f>INDEX('P-07 HACCP score'!$C$3:$E$7,MATCH(AE357,'P-07 HACCP score'!$B$3:$B$7,0),MATCH('D-14 Ernst'!AA$2,'P-07 HACCP score'!$C$2:$E$2,0))</f>
        <v>0</v>
      </c>
      <c r="BY357" s="56">
        <f>INDEX('P-07 HACCP score'!$C$3:$E$7,MATCH(AF357,'P-07 HACCP score'!$B$3:$B$7,0),MATCH('D-14 Ernst'!AB$2,'P-07 HACCP score'!$C$2:$E$2,0))</f>
        <v>0</v>
      </c>
      <c r="BZ357" s="56">
        <f>INDEX('P-07 HACCP score'!$C$3:$E$7,MATCH(AG357,'P-07 HACCP score'!$B$3:$B$7,0),MATCH('D-14 Ernst'!AC$2,'P-07 HACCP score'!$C$2:$E$2,0))</f>
        <v>0</v>
      </c>
      <c r="CA357" s="56">
        <f>INDEX('P-07 HACCP score'!$C$3:$E$7,MATCH(AH357,'P-07 HACCP score'!$B$3:$B$7,0),MATCH('D-14 Ernst'!AD$2,'P-07 HACCP score'!$C$2:$E$2,0))</f>
        <v>0</v>
      </c>
      <c r="CB357" s="56">
        <f>INDEX('P-07 HACCP score'!$C$3:$E$7,MATCH(AI357,'P-07 HACCP score'!$B$3:$B$7,0),MATCH('D-14 Ernst'!AE$2,'P-07 HACCP score'!$C$2:$E$2,0))</f>
        <v>0</v>
      </c>
      <c r="CC357" s="56">
        <f>INDEX('P-07 HACCP score'!$C$3:$E$7,MATCH(AJ357,'P-07 HACCP score'!$B$3:$B$7,0),MATCH('D-14 Ernst'!AF$2,'P-07 HACCP score'!$C$2:$E$2,0))</f>
        <v>0</v>
      </c>
      <c r="CD357" s="56">
        <f>INDEX('P-07 HACCP score'!$C$3:$E$7,MATCH(AK357,'P-07 HACCP score'!$B$3:$B$7,0),MATCH('D-14 Ernst'!AG$2,'P-07 HACCP score'!$C$2:$E$2,0))</f>
        <v>0</v>
      </c>
    </row>
    <row r="358" spans="1:82" x14ac:dyDescent="0.3">
      <c r="A358" s="48">
        <v>50702</v>
      </c>
      <c r="B358" s="49" t="s">
        <v>459</v>
      </c>
      <c r="C358" s="45" t="s">
        <v>106</v>
      </c>
      <c r="D358" s="39">
        <v>3</v>
      </c>
      <c r="E358" s="8" t="s">
        <v>83</v>
      </c>
      <c r="F358" s="7"/>
      <c r="G358" s="7"/>
      <c r="H358" s="7" t="str">
        <f>IF(COUNTIF(I358:M358,"H"),"H",
IF(COUNTIF(I358:M358,"M"),"M",
IF(COUNTIF(I358:M358,"L"),"L",
IF(COUNTIF(I358:M358,"B"),"B",""))))</f>
        <v/>
      </c>
      <c r="I358" s="10"/>
      <c r="J358" s="10"/>
      <c r="K358" s="10"/>
      <c r="L358" s="10"/>
      <c r="M358" s="10"/>
      <c r="N358" s="7"/>
      <c r="O358" s="7" t="str">
        <f>IF(COUNTIF(P358:Q358,"H"),"H",
IF(COUNTIF(P358:Q358,"M"),"M",
IF(COUNTIF(P358:Q358,"L"),"L",
IF(COUNTIF(P358:Q358,"B"),"B",""))))</f>
        <v>B</v>
      </c>
      <c r="P358" s="31" t="s">
        <v>83</v>
      </c>
      <c r="Q358" s="12"/>
      <c r="R358" s="7"/>
      <c r="S358" s="7"/>
      <c r="T358" s="7"/>
      <c r="U358" s="7"/>
      <c r="V358" s="7"/>
      <c r="W358" s="7"/>
      <c r="X358" s="7" t="str">
        <f>IF(COUNTIF(Y358:AA358,"H"),"H",
IF(COUNTIF(Y358:AA358,"M"),"M",
IF(COUNTIF(Y358:AA358,"L"),"L",
IF(COUNTIF(Y358:AA358,"B"),"B",""))))</f>
        <v/>
      </c>
      <c r="Y358" s="25"/>
      <c r="Z358" s="25"/>
      <c r="AA358" s="25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>
        <f>COUNTIF(AX358:BA358,5)+COUNTIF(BG358:BH358,5)+COUNTIF(BK358:BQ358,5)+COUNTIF(BU358:CD358,5)+COUNTIF(AX358:BA358,9)+COUNTIF(BG358:BH358,9)+COUNTIF(BK358:BQ358,9)+COUNTIF(BU358:CD358,9)</f>
        <v>0</v>
      </c>
      <c r="AM358" s="7">
        <f>COUNTIF(AX358:BA358,15)+COUNTIF(BG358:BH358,15)+COUNTIF(BK358:BQ358,15)+COUNTIF(BU358:CD358,15)+COUNTIF(AX358:BA358,25)+COUNTIF(BG358:BH358,25)+COUNTIF(BK358:BQ358,25)+COUNTIF(BU358:CD358,25)</f>
        <v>0</v>
      </c>
      <c r="AN358" s="7" t="str">
        <f>IF(AM358&gt;=1,"HIGH",IF(AL358&gt;=2,"MEDIUM","LOW"))</f>
        <v>LOW</v>
      </c>
      <c r="AO358" s="7" t="str">
        <f>IF(AND(AM358=1,OR(H358="H",AB358="H"),TEXT(D358,0)&lt;&gt;"4"),"Y","N" )</f>
        <v>N</v>
      </c>
      <c r="AP358" s="7" t="s">
        <v>85</v>
      </c>
      <c r="AQ358" s="7" t="str">
        <f>IF(OR(AP358="Y",AO358="Y"),"MEDIUM",AN358)</f>
        <v>LOW</v>
      </c>
      <c r="AR358" s="57" t="s">
        <v>84</v>
      </c>
      <c r="AS358" s="57" t="s">
        <v>85</v>
      </c>
      <c r="AT358" s="57" t="s">
        <v>85</v>
      </c>
      <c r="AU358" s="57" t="str">
        <f>IF(AND(AR358="H",AS358="S"),"Y",IF(OR(AND(AR358="L",AS358="S",AT358="Y"),AND(AR358="H",AS358="G",AT358="Y")),"Y","N"))</f>
        <v>N</v>
      </c>
      <c r="AW358" s="57" t="str">
        <f>IF(AU358="N",AQ358,IF(AQ358="LOW","MEDIUM","HIGH"))</f>
        <v>LOW</v>
      </c>
      <c r="AX358" s="56">
        <f>INDEX('P-07 HACCP score'!$C$3:$E$7,MATCH(E358,'P-07 HACCP score'!$B$3:$B$7,0),MATCH('D-14 Ernst'!A$2,'P-07 HACCP score'!$C$2:$E$2,0))</f>
        <v>1.5</v>
      </c>
      <c r="AY358" s="56">
        <f>INDEX('P-07 HACCP score'!$C$3:$E$7,MATCH(F358,'P-07 HACCP score'!$B$3:$B$7,0),MATCH('D-14 Ernst'!B$2,'P-07 HACCP score'!$C$2:$E$2,0))</f>
        <v>0</v>
      </c>
      <c r="AZ358" s="56">
        <f>INDEX('P-07 HACCP score'!$C$3:$E$7,MATCH(G358,'P-07 HACCP score'!$B$3:$B$7,0),MATCH('D-14 Ernst'!C$2,'P-07 HACCP score'!$C$2:$E$2,0))</f>
        <v>0</v>
      </c>
      <c r="BA358" s="56" t="e">
        <f>INDEX('P-07 HACCP score'!$C$3:$E$7,MATCH(H358,'P-07 HACCP score'!$B$3:$B$7,0),MATCH('D-14 Ernst'!D$2,'P-07 HACCP score'!$C$2:$E$2,0))</f>
        <v>#N/A</v>
      </c>
      <c r="BB358" s="61">
        <f>INDEX('P-07 HACCP score'!$C$3:$E$7,MATCH(I358,'P-07 HACCP score'!$B$3:$B$7,0),MATCH('D-14 Ernst'!E$2,'P-07 HACCP score'!$C$2:$E$2,0))</f>
        <v>0</v>
      </c>
      <c r="BC358" s="61">
        <f>INDEX('P-07 HACCP score'!$C$3:$E$7,MATCH(J358,'P-07 HACCP score'!$B$3:$B$7,0),MATCH('D-14 Ernst'!F$2,'P-07 HACCP score'!$C$2:$E$2,0))</f>
        <v>0</v>
      </c>
      <c r="BD358" s="61">
        <f>INDEX('P-07 HACCP score'!$C$3:$E$7,MATCH(K358,'P-07 HACCP score'!$B$3:$B$7,0),MATCH('D-14 Ernst'!G$2,'P-07 HACCP score'!$C$2:$E$2,0))</f>
        <v>0</v>
      </c>
      <c r="BE358" s="61">
        <f>INDEX('P-07 HACCP score'!$C$3:$E$7,MATCH(L358,'P-07 HACCP score'!$B$3:$B$7,0),MATCH('D-14 Ernst'!H$2,'P-07 HACCP score'!$C$2:$E$2,0))</f>
        <v>0</v>
      </c>
      <c r="BF358" s="56">
        <f>INDEX('P-07 HACCP score'!$C$3:$E$7,MATCH(M358,'P-07 HACCP score'!$B$3:$B$7,0),MATCH('D-14 Ernst'!I$2,'P-07 HACCP score'!$C$2:$E$2,0))</f>
        <v>0</v>
      </c>
      <c r="BG358" s="56">
        <f>INDEX('P-07 HACCP score'!$C$3:$E$7,MATCH(N358,'P-07 HACCP score'!$B$3:$B$7,0),MATCH('D-14 Ernst'!J$2,'P-07 HACCP score'!$C$2:$E$2,0))</f>
        <v>0</v>
      </c>
      <c r="BH358" s="56">
        <f>INDEX('P-07 HACCP score'!$C$3:$E$7,MATCH(O358,'P-07 HACCP score'!$B$3:$B$7,0),MATCH('D-14 Ernst'!K$2,'P-07 HACCP score'!$C$2:$E$2,0))</f>
        <v>1.5</v>
      </c>
      <c r="BI358" s="62">
        <f>INDEX('P-07 HACCP score'!$C$3:$E$7,MATCH(P358,'P-07 HACCP score'!$B$3:$B$7,0),MATCH('D-14 Ernst'!L$2,'P-07 HACCP score'!$C$2:$E$2,0))</f>
        <v>1.5</v>
      </c>
      <c r="BJ358" s="62">
        <f>INDEX('P-07 HACCP score'!$C$3:$E$7,MATCH(Q358,'P-07 HACCP score'!$B$3:$B$7,0),MATCH('D-14 Ernst'!M$2,'P-07 HACCP score'!$C$2:$E$2,0))</f>
        <v>0</v>
      </c>
      <c r="BK358" s="56">
        <f>INDEX('P-07 HACCP score'!$C$3:$E$7,MATCH(R358,'P-07 HACCP score'!$B$3:$B$7,0),MATCH('D-14 Ernst'!N$2,'P-07 HACCP score'!$C$2:$E$2,0))</f>
        <v>0</v>
      </c>
      <c r="BL358" s="56">
        <f>INDEX('P-07 HACCP score'!$C$3:$E$7,MATCH(S358,'P-07 HACCP score'!$B$3:$B$7,0),MATCH('D-14 Ernst'!O$2,'P-07 HACCP score'!$C$2:$E$2,0))</f>
        <v>0</v>
      </c>
      <c r="BM358" s="56">
        <f>INDEX('P-07 HACCP score'!$C$3:$E$7,MATCH(T358,'P-07 HACCP score'!$B$3:$B$7,0),MATCH('D-14 Ernst'!P$2,'P-07 HACCP score'!$C$2:$E$2,0))</f>
        <v>0</v>
      </c>
      <c r="BN358" s="56">
        <f>INDEX('P-07 HACCP score'!$C$3:$E$7,MATCH(U358,'P-07 HACCP score'!$B$3:$B$7,0),MATCH('D-14 Ernst'!Q$2,'P-07 HACCP score'!$C$2:$E$2,0))</f>
        <v>0</v>
      </c>
      <c r="BO358" s="56">
        <f>INDEX('P-07 HACCP score'!$C$3:$E$7,MATCH(V358,'P-07 HACCP score'!$B$3:$B$7,0),MATCH('D-14 Ernst'!R$2,'P-07 HACCP score'!$C$2:$E$2,0))</f>
        <v>0</v>
      </c>
      <c r="BP358" s="56">
        <f>INDEX('P-07 HACCP score'!$C$3:$E$7,MATCH(W358,'P-07 HACCP score'!$B$3:$B$7,0),MATCH('D-14 Ernst'!S$2,'P-07 HACCP score'!$C$2:$E$2,0))</f>
        <v>0</v>
      </c>
      <c r="BQ358" s="56" t="e">
        <f>INDEX('P-07 HACCP score'!$C$3:$E$7,MATCH(X358,'P-07 HACCP score'!$B$3:$B$7,0),MATCH('D-14 Ernst'!T$2,'P-07 HACCP score'!$C$2:$E$2,0))</f>
        <v>#N/A</v>
      </c>
      <c r="BR358" s="63">
        <f>INDEX('P-07 HACCP score'!$C$3:$E$7,MATCH(Y358,'P-07 HACCP score'!$B$3:$B$7,0),MATCH('D-14 Ernst'!U$2,'P-07 HACCP score'!$C$2:$E$2,0))</f>
        <v>0</v>
      </c>
      <c r="BS358" s="63">
        <f>INDEX('P-07 HACCP score'!$C$3:$E$7,MATCH(Z358,'P-07 HACCP score'!$B$3:$B$7,0),MATCH('D-14 Ernst'!V$2,'P-07 HACCP score'!$C$2:$E$2,0))</f>
        <v>0</v>
      </c>
      <c r="BT358" s="63">
        <f>INDEX('P-07 HACCP score'!$C$3:$E$7,MATCH(AA358,'P-07 HACCP score'!$B$3:$B$7,0),MATCH('D-14 Ernst'!W$2,'P-07 HACCP score'!$C$2:$E$2,0))</f>
        <v>0</v>
      </c>
      <c r="BU358" s="56">
        <f>INDEX('P-07 HACCP score'!$C$3:$E$7,MATCH(AB358,'P-07 HACCP score'!$B$3:$B$7,0),MATCH('D-14 Ernst'!X$2,'P-07 HACCP score'!$C$2:$E$2,0))</f>
        <v>0</v>
      </c>
      <c r="BV358" s="56">
        <f>INDEX('P-07 HACCP score'!$C$3:$E$7,MATCH(AC358,'P-07 HACCP score'!$B$3:$B$7,0),MATCH('D-14 Ernst'!Y$2,'P-07 HACCP score'!$C$2:$E$2,0))</f>
        <v>0</v>
      </c>
      <c r="BW358" s="56">
        <f>INDEX('P-07 HACCP score'!$C$3:$E$7,MATCH(AD358,'P-07 HACCP score'!$B$3:$B$7,0),MATCH('D-14 Ernst'!Z$2,'P-07 HACCP score'!$C$2:$E$2,0))</f>
        <v>0</v>
      </c>
      <c r="BX358" s="56">
        <f>INDEX('P-07 HACCP score'!$C$3:$E$7,MATCH(AE358,'P-07 HACCP score'!$B$3:$B$7,0),MATCH('D-14 Ernst'!AA$2,'P-07 HACCP score'!$C$2:$E$2,0))</f>
        <v>0</v>
      </c>
      <c r="BY358" s="56">
        <f>INDEX('P-07 HACCP score'!$C$3:$E$7,MATCH(AF358,'P-07 HACCP score'!$B$3:$B$7,0),MATCH('D-14 Ernst'!AB$2,'P-07 HACCP score'!$C$2:$E$2,0))</f>
        <v>0</v>
      </c>
      <c r="BZ358" s="56">
        <f>INDEX('P-07 HACCP score'!$C$3:$E$7,MATCH(AG358,'P-07 HACCP score'!$B$3:$B$7,0),MATCH('D-14 Ernst'!AC$2,'P-07 HACCP score'!$C$2:$E$2,0))</f>
        <v>0</v>
      </c>
      <c r="CA358" s="56">
        <f>INDEX('P-07 HACCP score'!$C$3:$E$7,MATCH(AH358,'P-07 HACCP score'!$B$3:$B$7,0),MATCH('D-14 Ernst'!AD$2,'P-07 HACCP score'!$C$2:$E$2,0))</f>
        <v>0</v>
      </c>
      <c r="CB358" s="56">
        <f>INDEX('P-07 HACCP score'!$C$3:$E$7,MATCH(AI358,'P-07 HACCP score'!$B$3:$B$7,0),MATCH('D-14 Ernst'!AE$2,'P-07 HACCP score'!$C$2:$E$2,0))</f>
        <v>0</v>
      </c>
      <c r="CC358" s="56">
        <f>INDEX('P-07 HACCP score'!$C$3:$E$7,MATCH(AJ358,'P-07 HACCP score'!$B$3:$B$7,0),MATCH('D-14 Ernst'!AF$2,'P-07 HACCP score'!$C$2:$E$2,0))</f>
        <v>0</v>
      </c>
      <c r="CD358" s="56">
        <f>INDEX('P-07 HACCP score'!$C$3:$E$7,MATCH(AK358,'P-07 HACCP score'!$B$3:$B$7,0),MATCH('D-14 Ernst'!AG$2,'P-07 HACCP score'!$C$2:$E$2,0))</f>
        <v>0</v>
      </c>
    </row>
    <row r="359" spans="1:82" x14ac:dyDescent="0.3">
      <c r="A359" s="48">
        <v>54110</v>
      </c>
      <c r="B359" s="49" t="s">
        <v>460</v>
      </c>
      <c r="C359" s="45" t="s">
        <v>150</v>
      </c>
      <c r="D359" s="39">
        <v>4</v>
      </c>
      <c r="E359" s="8"/>
      <c r="F359" s="7" t="s">
        <v>84</v>
      </c>
      <c r="G359" s="7"/>
      <c r="H359" s="7" t="str">
        <f>IF(COUNTIF(I359:M359,"H"),"H",
IF(COUNTIF(I359:M359,"M"),"M",
IF(COUNTIF(I359:M359,"L"),"L",
IF(COUNTIF(I359:M359,"B"),"B",""))))</f>
        <v/>
      </c>
      <c r="I359" s="10"/>
      <c r="J359" s="10"/>
      <c r="K359" s="10"/>
      <c r="L359" s="10"/>
      <c r="M359" s="10"/>
      <c r="N359" s="7"/>
      <c r="O359" s="7" t="str">
        <f>IF(COUNTIF(P359:Q359,"H"),"H",
IF(COUNTIF(P359:Q359,"M"),"M",
IF(COUNTIF(P359:Q359,"L"),"L",
IF(COUNTIF(P359:Q359,"B"),"B",""))))</f>
        <v/>
      </c>
      <c r="P359" s="12"/>
      <c r="Q359" s="12"/>
      <c r="R359" s="7"/>
      <c r="S359" s="7"/>
      <c r="T359" s="7"/>
      <c r="U359" s="7"/>
      <c r="V359" s="7"/>
      <c r="W359" s="7" t="s">
        <v>84</v>
      </c>
      <c r="X359" s="7" t="str">
        <f>IF(COUNTIF(Y359:AA359,"H"),"H",
IF(COUNTIF(Y359:AA359,"M"),"M",
IF(COUNTIF(Y359:AA359,"L"),"L",
IF(COUNTIF(Y359:AA359,"B"),"B",""))))</f>
        <v/>
      </c>
      <c r="Y359" s="25"/>
      <c r="Z359" s="25"/>
      <c r="AA359" s="25"/>
      <c r="AB359" s="7" t="s">
        <v>84</v>
      </c>
      <c r="AC359" s="7" t="s">
        <v>92</v>
      </c>
      <c r="AD359" s="7"/>
      <c r="AE359" s="30" t="s">
        <v>84</v>
      </c>
      <c r="AF359" s="7" t="s">
        <v>83</v>
      </c>
      <c r="AG359" s="7"/>
      <c r="AH359" s="7"/>
      <c r="AI359" s="7"/>
      <c r="AJ359" s="7"/>
      <c r="AK359" s="7"/>
      <c r="AL359" s="7">
        <f>COUNTIF(AX359:BA359,5)+COUNTIF(BG359:BH359,5)+COUNTIF(BK359:BQ359,5)+COUNTIF(BU359:CD359,5)+COUNTIF(AX359:BA359,9)+COUNTIF(BG359:BH359,9)+COUNTIF(BK359:BQ359,9)+COUNTIF(BU359:CD359,9)</f>
        <v>1</v>
      </c>
      <c r="AM359" s="7">
        <f>COUNTIF(AX359:BA359,15)+COUNTIF(BG359:BH359,15)+COUNTIF(BK359:BQ359,15)+COUNTIF(BU359:CD359,15)+COUNTIF(AX359:BA359,25)+COUNTIF(BG359:BH359,25)+COUNTIF(BK359:BQ359,25)+COUNTIF(BU359:CD359,25)</f>
        <v>0</v>
      </c>
      <c r="AN359" s="7" t="str">
        <f>IF(AM359&gt;=1,"HIGH",IF(AL359&gt;=2,"MEDIUM","LOW"))</f>
        <v>LOW</v>
      </c>
      <c r="AO359" s="7" t="str">
        <f>IF(AND(AM359=1,OR(H359="H",AB359="H"),TEXT(D359,0)&lt;&gt;"4"),"Y","N" )</f>
        <v>N</v>
      </c>
      <c r="AP359" s="7" t="s">
        <v>85</v>
      </c>
      <c r="AQ359" s="7" t="str">
        <f>IF(OR(AP359="Y",AO359="Y"),"MEDIUM",AN359)</f>
        <v>LOW</v>
      </c>
      <c r="AR359" s="57" t="s">
        <v>84</v>
      </c>
      <c r="AS359" s="57" t="s">
        <v>86</v>
      </c>
      <c r="AT359" s="57" t="s">
        <v>85</v>
      </c>
      <c r="AU359" s="57" t="str">
        <f>IF(AND(AR359="H",AS359="S"),"Y",IF(OR(AND(AR359="L",AS359="S",AT359="Y"),AND(AR359="H",AS359="G",AT359="Y")),"Y","N"))</f>
        <v>N</v>
      </c>
      <c r="AW359" s="57" t="str">
        <f>IF(AU359="N",AQ359,IF(AQ359="LOW","MEDIUM","HIGH"))</f>
        <v>LOW</v>
      </c>
      <c r="AX359" s="56">
        <f>INDEX('P-07 HACCP score'!$C$3:$E$7,MATCH(E359,'P-07 HACCP score'!$B$3:$B$7,0),MATCH('D-14 Ernst'!A$2,'P-07 HACCP score'!$C$2:$E$2,0))</f>
        <v>0</v>
      </c>
      <c r="AY359" s="56">
        <f>INDEX('P-07 HACCP score'!$C$3:$E$7,MATCH(F359,'P-07 HACCP score'!$B$3:$B$7,0),MATCH('D-14 Ernst'!B$2,'P-07 HACCP score'!$C$2:$E$2,0))</f>
        <v>3</v>
      </c>
      <c r="AZ359" s="56">
        <f>INDEX('P-07 HACCP score'!$C$3:$E$7,MATCH(G359,'P-07 HACCP score'!$B$3:$B$7,0),MATCH('D-14 Ernst'!C$2,'P-07 HACCP score'!$C$2:$E$2,0))</f>
        <v>0</v>
      </c>
      <c r="BA359" s="56" t="e">
        <f>INDEX('P-07 HACCP score'!$C$3:$E$7,MATCH(H359,'P-07 HACCP score'!$B$3:$B$7,0),MATCH('D-14 Ernst'!D$2,'P-07 HACCP score'!$C$2:$E$2,0))</f>
        <v>#N/A</v>
      </c>
      <c r="BB359" s="61">
        <f>INDEX('P-07 HACCP score'!$C$3:$E$7,MATCH(I359,'P-07 HACCP score'!$B$3:$B$7,0),MATCH('D-14 Ernst'!E$2,'P-07 HACCP score'!$C$2:$E$2,0))</f>
        <v>0</v>
      </c>
      <c r="BC359" s="61">
        <f>INDEX('P-07 HACCP score'!$C$3:$E$7,MATCH(J359,'P-07 HACCP score'!$B$3:$B$7,0),MATCH('D-14 Ernst'!F$2,'P-07 HACCP score'!$C$2:$E$2,0))</f>
        <v>0</v>
      </c>
      <c r="BD359" s="61">
        <f>INDEX('P-07 HACCP score'!$C$3:$E$7,MATCH(K359,'P-07 HACCP score'!$B$3:$B$7,0),MATCH('D-14 Ernst'!G$2,'P-07 HACCP score'!$C$2:$E$2,0))</f>
        <v>0</v>
      </c>
      <c r="BE359" s="61">
        <f>INDEX('P-07 HACCP score'!$C$3:$E$7,MATCH(L359,'P-07 HACCP score'!$B$3:$B$7,0),MATCH('D-14 Ernst'!H$2,'P-07 HACCP score'!$C$2:$E$2,0))</f>
        <v>0</v>
      </c>
      <c r="BF359" s="56">
        <f>INDEX('P-07 HACCP score'!$C$3:$E$7,MATCH(M359,'P-07 HACCP score'!$B$3:$B$7,0),MATCH('D-14 Ernst'!I$2,'P-07 HACCP score'!$C$2:$E$2,0))</f>
        <v>0</v>
      </c>
      <c r="BG359" s="56">
        <f>INDEX('P-07 HACCP score'!$C$3:$E$7,MATCH(N359,'P-07 HACCP score'!$B$3:$B$7,0),MATCH('D-14 Ernst'!J$2,'P-07 HACCP score'!$C$2:$E$2,0))</f>
        <v>0</v>
      </c>
      <c r="BH359" s="56" t="e">
        <f>INDEX('P-07 HACCP score'!$C$3:$E$7,MATCH(O359,'P-07 HACCP score'!$B$3:$B$7,0),MATCH('D-14 Ernst'!K$2,'P-07 HACCP score'!$C$2:$E$2,0))</f>
        <v>#N/A</v>
      </c>
      <c r="BI359" s="62">
        <f>INDEX('P-07 HACCP score'!$C$3:$E$7,MATCH(P359,'P-07 HACCP score'!$B$3:$B$7,0),MATCH('D-14 Ernst'!L$2,'P-07 HACCP score'!$C$2:$E$2,0))</f>
        <v>0</v>
      </c>
      <c r="BJ359" s="62">
        <f>INDEX('P-07 HACCP score'!$C$3:$E$7,MATCH(Q359,'P-07 HACCP score'!$B$3:$B$7,0),MATCH('D-14 Ernst'!M$2,'P-07 HACCP score'!$C$2:$E$2,0))</f>
        <v>0</v>
      </c>
      <c r="BK359" s="56">
        <f>INDEX('P-07 HACCP score'!$C$3:$E$7,MATCH(R359,'P-07 HACCP score'!$B$3:$B$7,0),MATCH('D-14 Ernst'!N$2,'P-07 HACCP score'!$C$2:$E$2,0))</f>
        <v>0</v>
      </c>
      <c r="BL359" s="56">
        <f>INDEX('P-07 HACCP score'!$C$3:$E$7,MATCH(S359,'P-07 HACCP score'!$B$3:$B$7,0),MATCH('D-14 Ernst'!O$2,'P-07 HACCP score'!$C$2:$E$2,0))</f>
        <v>0</v>
      </c>
      <c r="BM359" s="56">
        <f>INDEX('P-07 HACCP score'!$C$3:$E$7,MATCH(T359,'P-07 HACCP score'!$B$3:$B$7,0),MATCH('D-14 Ernst'!P$2,'P-07 HACCP score'!$C$2:$E$2,0))</f>
        <v>0</v>
      </c>
      <c r="BN359" s="56">
        <f>INDEX('P-07 HACCP score'!$C$3:$E$7,MATCH(U359,'P-07 HACCP score'!$B$3:$B$7,0),MATCH('D-14 Ernst'!Q$2,'P-07 HACCP score'!$C$2:$E$2,0))</f>
        <v>0</v>
      </c>
      <c r="BO359" s="56">
        <f>INDEX('P-07 HACCP score'!$C$3:$E$7,MATCH(V359,'P-07 HACCP score'!$B$3:$B$7,0),MATCH('D-14 Ernst'!R$2,'P-07 HACCP score'!$C$2:$E$2,0))</f>
        <v>0</v>
      </c>
      <c r="BP359" s="56">
        <f>INDEX('P-07 HACCP score'!$C$3:$E$7,MATCH(W359,'P-07 HACCP score'!$B$3:$B$7,0),MATCH('D-14 Ernst'!S$2,'P-07 HACCP score'!$C$2:$E$2,0))</f>
        <v>1</v>
      </c>
      <c r="BQ359" s="56" t="e">
        <f>INDEX('P-07 HACCP score'!$C$3:$E$7,MATCH(X359,'P-07 HACCP score'!$B$3:$B$7,0),MATCH('D-14 Ernst'!T$2,'P-07 HACCP score'!$C$2:$E$2,0))</f>
        <v>#N/A</v>
      </c>
      <c r="BR359" s="63">
        <f>INDEX('P-07 HACCP score'!$C$3:$E$7,MATCH(Y359,'P-07 HACCP score'!$B$3:$B$7,0),MATCH('D-14 Ernst'!U$2,'P-07 HACCP score'!$C$2:$E$2,0))</f>
        <v>0</v>
      </c>
      <c r="BS359" s="63">
        <f>INDEX('P-07 HACCP score'!$C$3:$E$7,MATCH(Z359,'P-07 HACCP score'!$B$3:$B$7,0),MATCH('D-14 Ernst'!V$2,'P-07 HACCP score'!$C$2:$E$2,0))</f>
        <v>0</v>
      </c>
      <c r="BT359" s="63">
        <f>INDEX('P-07 HACCP score'!$C$3:$E$7,MATCH(AA359,'P-07 HACCP score'!$B$3:$B$7,0),MATCH('D-14 Ernst'!W$2,'P-07 HACCP score'!$C$2:$E$2,0))</f>
        <v>0</v>
      </c>
      <c r="BU359" s="56">
        <f>INDEX('P-07 HACCP score'!$C$3:$E$7,MATCH(AB359,'P-07 HACCP score'!$B$3:$B$7,0),MATCH('D-14 Ernst'!X$2,'P-07 HACCP score'!$C$2:$E$2,0))</f>
        <v>3</v>
      </c>
      <c r="BV359" s="56">
        <f>INDEX('P-07 HACCP score'!$C$3:$E$7,MATCH(AC359,'P-07 HACCP score'!$B$3:$B$7,0),MATCH('D-14 Ernst'!Y$2,'P-07 HACCP score'!$C$2:$E$2,0))</f>
        <v>5</v>
      </c>
      <c r="BW359" s="56">
        <f>INDEX('P-07 HACCP score'!$C$3:$E$7,MATCH(AD359,'P-07 HACCP score'!$B$3:$B$7,0),MATCH('D-14 Ernst'!Z$2,'P-07 HACCP score'!$C$2:$E$2,0))</f>
        <v>0</v>
      </c>
      <c r="BX359" s="56">
        <f>INDEX('P-07 HACCP score'!$C$3:$E$7,MATCH(AE359,'P-07 HACCP score'!$B$3:$B$7,0),MATCH('D-14 Ernst'!AA$2,'P-07 HACCP score'!$C$2:$E$2,0))</f>
        <v>1</v>
      </c>
      <c r="BY359" s="56">
        <f>INDEX('P-07 HACCP score'!$C$3:$E$7,MATCH(AF359,'P-07 HACCP score'!$B$3:$B$7,0),MATCH('D-14 Ernst'!AB$2,'P-07 HACCP score'!$C$2:$E$2,0))</f>
        <v>1.5</v>
      </c>
      <c r="BZ359" s="56">
        <f>INDEX('P-07 HACCP score'!$C$3:$E$7,MATCH(AG359,'P-07 HACCP score'!$B$3:$B$7,0),MATCH('D-14 Ernst'!AC$2,'P-07 HACCP score'!$C$2:$E$2,0))</f>
        <v>0</v>
      </c>
      <c r="CA359" s="56">
        <f>INDEX('P-07 HACCP score'!$C$3:$E$7,MATCH(AH359,'P-07 HACCP score'!$B$3:$B$7,0),MATCH('D-14 Ernst'!AD$2,'P-07 HACCP score'!$C$2:$E$2,0))</f>
        <v>0</v>
      </c>
      <c r="CB359" s="56">
        <f>INDEX('P-07 HACCP score'!$C$3:$E$7,MATCH(AI359,'P-07 HACCP score'!$B$3:$B$7,0),MATCH('D-14 Ernst'!AE$2,'P-07 HACCP score'!$C$2:$E$2,0))</f>
        <v>0</v>
      </c>
      <c r="CC359" s="56">
        <f>INDEX('P-07 HACCP score'!$C$3:$E$7,MATCH(AJ359,'P-07 HACCP score'!$B$3:$B$7,0),MATCH('D-14 Ernst'!AF$2,'P-07 HACCP score'!$C$2:$E$2,0))</f>
        <v>0</v>
      </c>
      <c r="CD359" s="56">
        <f>INDEX('P-07 HACCP score'!$C$3:$E$7,MATCH(AK359,'P-07 HACCP score'!$B$3:$B$7,0),MATCH('D-14 Ernst'!AG$2,'P-07 HACCP score'!$C$2:$E$2,0))</f>
        <v>0</v>
      </c>
    </row>
    <row r="360" spans="1:82" x14ac:dyDescent="0.3">
      <c r="A360" s="48">
        <v>54130</v>
      </c>
      <c r="B360" s="49" t="s">
        <v>461</v>
      </c>
      <c r="C360" s="45" t="s">
        <v>150</v>
      </c>
      <c r="D360" s="39">
        <v>4</v>
      </c>
      <c r="E360" s="8"/>
      <c r="F360" s="7" t="s">
        <v>84</v>
      </c>
      <c r="G360" s="7"/>
      <c r="H360" s="7" t="str">
        <f>IF(COUNTIF(I360:M360,"H"),"H",
IF(COUNTIF(I360:M360,"M"),"M",
IF(COUNTIF(I360:M360,"L"),"L",
IF(COUNTIF(I360:M360,"B"),"B",""))))</f>
        <v/>
      </c>
      <c r="I360" s="10"/>
      <c r="J360" s="10"/>
      <c r="K360" s="10"/>
      <c r="L360" s="10"/>
      <c r="M360" s="10"/>
      <c r="N360" s="7"/>
      <c r="O360" s="7" t="str">
        <f>IF(COUNTIF(P360:Q360,"H"),"H",
IF(COUNTIF(P360:Q360,"M"),"M",
IF(COUNTIF(P360:Q360,"L"),"L",
IF(COUNTIF(P360:Q360,"B"),"B",""))))</f>
        <v/>
      </c>
      <c r="P360" s="12"/>
      <c r="Q360" s="12"/>
      <c r="R360" s="7"/>
      <c r="S360" s="7"/>
      <c r="T360" s="7"/>
      <c r="U360" s="7"/>
      <c r="V360" s="7"/>
      <c r="W360" s="7" t="s">
        <v>84</v>
      </c>
      <c r="X360" s="7" t="str">
        <f>IF(COUNTIF(Y360:AA360,"H"),"H",
IF(COUNTIF(Y360:AA360,"M"),"M",
IF(COUNTIF(Y360:AA360,"L"),"L",
IF(COUNTIF(Y360:AA360,"B"),"B",""))))</f>
        <v/>
      </c>
      <c r="Y360" s="25"/>
      <c r="Z360" s="25"/>
      <c r="AA360" s="25"/>
      <c r="AB360" s="7" t="s">
        <v>84</v>
      </c>
      <c r="AC360" s="7" t="s">
        <v>84</v>
      </c>
      <c r="AD360" s="7"/>
      <c r="AE360" s="30" t="s">
        <v>84</v>
      </c>
      <c r="AF360" s="7" t="s">
        <v>83</v>
      </c>
      <c r="AG360" s="7"/>
      <c r="AH360" s="7"/>
      <c r="AI360" s="7"/>
      <c r="AJ360" s="7"/>
      <c r="AK360" s="7"/>
      <c r="AL360" s="7">
        <f>COUNTIF(AX360:BA360,5)+COUNTIF(BG360:BH360,5)+COUNTIF(BK360:BQ360,5)+COUNTIF(BU360:CD360,5)+COUNTIF(AX360:BA360,9)+COUNTIF(BG360:BH360,9)+COUNTIF(BK360:BQ360,9)+COUNTIF(BU360:CD360,9)</f>
        <v>0</v>
      </c>
      <c r="AM360" s="7">
        <f>COUNTIF(AX360:BA360,15)+COUNTIF(BG360:BH360,15)+COUNTIF(BK360:BQ360,15)+COUNTIF(BU360:CD360,15)+COUNTIF(AX360:BA360,25)+COUNTIF(BG360:BH360,25)+COUNTIF(BK360:BQ360,25)+COUNTIF(BU360:CD360,25)</f>
        <v>0</v>
      </c>
      <c r="AN360" s="7" t="str">
        <f>IF(AM360&gt;=1,"HIGH",IF(AL360&gt;=2,"MEDIUM","LOW"))</f>
        <v>LOW</v>
      </c>
      <c r="AO360" s="7" t="str">
        <f>IF(AND(AM360=1,OR(H360="H",AB360="H"),TEXT(D360,0)&lt;&gt;"4"),"Y","N" )</f>
        <v>N</v>
      </c>
      <c r="AP360" s="7" t="s">
        <v>85</v>
      </c>
      <c r="AQ360" s="7" t="str">
        <f>IF(OR(AP360="Y",AO360="Y"),"MEDIUM",AN360)</f>
        <v>LOW</v>
      </c>
      <c r="AR360" s="57" t="s">
        <v>84</v>
      </c>
      <c r="AS360" s="57" t="s">
        <v>86</v>
      </c>
      <c r="AT360" s="57" t="s">
        <v>85</v>
      </c>
      <c r="AU360" s="57" t="str">
        <f>IF(AND(AR360="H",AS360="S"),"Y",IF(OR(AND(AR360="L",AS360="S",AT360="Y"),AND(AR360="H",AS360="G",AT360="Y")),"Y","N"))</f>
        <v>N</v>
      </c>
      <c r="AW360" s="57" t="str">
        <f>IF(AU360="N",AQ360,IF(AQ360="LOW","MEDIUM","HIGH"))</f>
        <v>LOW</v>
      </c>
      <c r="AX360" s="56">
        <f>INDEX('P-07 HACCP score'!$C$3:$E$7,MATCH(E360,'P-07 HACCP score'!$B$3:$B$7,0),MATCH('D-14 Ernst'!A$2,'P-07 HACCP score'!$C$2:$E$2,0))</f>
        <v>0</v>
      </c>
      <c r="AY360" s="56">
        <f>INDEX('P-07 HACCP score'!$C$3:$E$7,MATCH(F360,'P-07 HACCP score'!$B$3:$B$7,0),MATCH('D-14 Ernst'!B$2,'P-07 HACCP score'!$C$2:$E$2,0))</f>
        <v>3</v>
      </c>
      <c r="AZ360" s="56">
        <f>INDEX('P-07 HACCP score'!$C$3:$E$7,MATCH(G360,'P-07 HACCP score'!$B$3:$B$7,0),MATCH('D-14 Ernst'!C$2,'P-07 HACCP score'!$C$2:$E$2,0))</f>
        <v>0</v>
      </c>
      <c r="BA360" s="56" t="e">
        <f>INDEX('P-07 HACCP score'!$C$3:$E$7,MATCH(H360,'P-07 HACCP score'!$B$3:$B$7,0),MATCH('D-14 Ernst'!D$2,'P-07 HACCP score'!$C$2:$E$2,0))</f>
        <v>#N/A</v>
      </c>
      <c r="BB360" s="61">
        <f>INDEX('P-07 HACCP score'!$C$3:$E$7,MATCH(I360,'P-07 HACCP score'!$B$3:$B$7,0),MATCH('D-14 Ernst'!E$2,'P-07 HACCP score'!$C$2:$E$2,0))</f>
        <v>0</v>
      </c>
      <c r="BC360" s="61">
        <f>INDEX('P-07 HACCP score'!$C$3:$E$7,MATCH(J360,'P-07 HACCP score'!$B$3:$B$7,0),MATCH('D-14 Ernst'!F$2,'P-07 HACCP score'!$C$2:$E$2,0))</f>
        <v>0</v>
      </c>
      <c r="BD360" s="61">
        <f>INDEX('P-07 HACCP score'!$C$3:$E$7,MATCH(K360,'P-07 HACCP score'!$B$3:$B$7,0),MATCH('D-14 Ernst'!G$2,'P-07 HACCP score'!$C$2:$E$2,0))</f>
        <v>0</v>
      </c>
      <c r="BE360" s="61">
        <f>INDEX('P-07 HACCP score'!$C$3:$E$7,MATCH(L360,'P-07 HACCP score'!$B$3:$B$7,0),MATCH('D-14 Ernst'!H$2,'P-07 HACCP score'!$C$2:$E$2,0))</f>
        <v>0</v>
      </c>
      <c r="BF360" s="56">
        <f>INDEX('P-07 HACCP score'!$C$3:$E$7,MATCH(M360,'P-07 HACCP score'!$B$3:$B$7,0),MATCH('D-14 Ernst'!I$2,'P-07 HACCP score'!$C$2:$E$2,0))</f>
        <v>0</v>
      </c>
      <c r="BG360" s="56">
        <f>INDEX('P-07 HACCP score'!$C$3:$E$7,MATCH(N360,'P-07 HACCP score'!$B$3:$B$7,0),MATCH('D-14 Ernst'!J$2,'P-07 HACCP score'!$C$2:$E$2,0))</f>
        <v>0</v>
      </c>
      <c r="BH360" s="56" t="e">
        <f>INDEX('P-07 HACCP score'!$C$3:$E$7,MATCH(O360,'P-07 HACCP score'!$B$3:$B$7,0),MATCH('D-14 Ernst'!K$2,'P-07 HACCP score'!$C$2:$E$2,0))</f>
        <v>#N/A</v>
      </c>
      <c r="BI360" s="62">
        <f>INDEX('P-07 HACCP score'!$C$3:$E$7,MATCH(P360,'P-07 HACCP score'!$B$3:$B$7,0),MATCH('D-14 Ernst'!L$2,'P-07 HACCP score'!$C$2:$E$2,0))</f>
        <v>0</v>
      </c>
      <c r="BJ360" s="62">
        <f>INDEX('P-07 HACCP score'!$C$3:$E$7,MATCH(Q360,'P-07 HACCP score'!$B$3:$B$7,0),MATCH('D-14 Ernst'!M$2,'P-07 HACCP score'!$C$2:$E$2,0))</f>
        <v>0</v>
      </c>
      <c r="BK360" s="56">
        <f>INDEX('P-07 HACCP score'!$C$3:$E$7,MATCH(R360,'P-07 HACCP score'!$B$3:$B$7,0),MATCH('D-14 Ernst'!N$2,'P-07 HACCP score'!$C$2:$E$2,0))</f>
        <v>0</v>
      </c>
      <c r="BL360" s="56">
        <f>INDEX('P-07 HACCP score'!$C$3:$E$7,MATCH(S360,'P-07 HACCP score'!$B$3:$B$7,0),MATCH('D-14 Ernst'!O$2,'P-07 HACCP score'!$C$2:$E$2,0))</f>
        <v>0</v>
      </c>
      <c r="BM360" s="56">
        <f>INDEX('P-07 HACCP score'!$C$3:$E$7,MATCH(T360,'P-07 HACCP score'!$B$3:$B$7,0),MATCH('D-14 Ernst'!P$2,'P-07 HACCP score'!$C$2:$E$2,0))</f>
        <v>0</v>
      </c>
      <c r="BN360" s="56">
        <f>INDEX('P-07 HACCP score'!$C$3:$E$7,MATCH(U360,'P-07 HACCP score'!$B$3:$B$7,0),MATCH('D-14 Ernst'!Q$2,'P-07 HACCP score'!$C$2:$E$2,0))</f>
        <v>0</v>
      </c>
      <c r="BO360" s="56">
        <f>INDEX('P-07 HACCP score'!$C$3:$E$7,MATCH(V360,'P-07 HACCP score'!$B$3:$B$7,0),MATCH('D-14 Ernst'!R$2,'P-07 HACCP score'!$C$2:$E$2,0))</f>
        <v>0</v>
      </c>
      <c r="BP360" s="56">
        <f>INDEX('P-07 HACCP score'!$C$3:$E$7,MATCH(W360,'P-07 HACCP score'!$B$3:$B$7,0),MATCH('D-14 Ernst'!S$2,'P-07 HACCP score'!$C$2:$E$2,0))</f>
        <v>1</v>
      </c>
      <c r="BQ360" s="56" t="e">
        <f>INDEX('P-07 HACCP score'!$C$3:$E$7,MATCH(X360,'P-07 HACCP score'!$B$3:$B$7,0),MATCH('D-14 Ernst'!T$2,'P-07 HACCP score'!$C$2:$E$2,0))</f>
        <v>#N/A</v>
      </c>
      <c r="BR360" s="63">
        <f>INDEX('P-07 HACCP score'!$C$3:$E$7,MATCH(Y360,'P-07 HACCP score'!$B$3:$B$7,0),MATCH('D-14 Ernst'!U$2,'P-07 HACCP score'!$C$2:$E$2,0))</f>
        <v>0</v>
      </c>
      <c r="BS360" s="63">
        <f>INDEX('P-07 HACCP score'!$C$3:$E$7,MATCH(Z360,'P-07 HACCP score'!$B$3:$B$7,0),MATCH('D-14 Ernst'!V$2,'P-07 HACCP score'!$C$2:$E$2,0))</f>
        <v>0</v>
      </c>
      <c r="BT360" s="63">
        <f>INDEX('P-07 HACCP score'!$C$3:$E$7,MATCH(AA360,'P-07 HACCP score'!$B$3:$B$7,0),MATCH('D-14 Ernst'!W$2,'P-07 HACCP score'!$C$2:$E$2,0))</f>
        <v>0</v>
      </c>
      <c r="BU360" s="56">
        <f>INDEX('P-07 HACCP score'!$C$3:$E$7,MATCH(AB360,'P-07 HACCP score'!$B$3:$B$7,0),MATCH('D-14 Ernst'!X$2,'P-07 HACCP score'!$C$2:$E$2,0))</f>
        <v>3</v>
      </c>
      <c r="BV360" s="56">
        <f>INDEX('P-07 HACCP score'!$C$3:$E$7,MATCH(AC360,'P-07 HACCP score'!$B$3:$B$7,0),MATCH('D-14 Ernst'!Y$2,'P-07 HACCP score'!$C$2:$E$2,0))</f>
        <v>1</v>
      </c>
      <c r="BW360" s="56">
        <f>INDEX('P-07 HACCP score'!$C$3:$E$7,MATCH(AD360,'P-07 HACCP score'!$B$3:$B$7,0),MATCH('D-14 Ernst'!Z$2,'P-07 HACCP score'!$C$2:$E$2,0))</f>
        <v>0</v>
      </c>
      <c r="BX360" s="56">
        <f>INDEX('P-07 HACCP score'!$C$3:$E$7,MATCH(AE360,'P-07 HACCP score'!$B$3:$B$7,0),MATCH('D-14 Ernst'!AA$2,'P-07 HACCP score'!$C$2:$E$2,0))</f>
        <v>1</v>
      </c>
      <c r="BY360" s="56">
        <f>INDEX('P-07 HACCP score'!$C$3:$E$7,MATCH(AF360,'P-07 HACCP score'!$B$3:$B$7,0),MATCH('D-14 Ernst'!AB$2,'P-07 HACCP score'!$C$2:$E$2,0))</f>
        <v>1.5</v>
      </c>
      <c r="BZ360" s="56">
        <f>INDEX('P-07 HACCP score'!$C$3:$E$7,MATCH(AG360,'P-07 HACCP score'!$B$3:$B$7,0),MATCH('D-14 Ernst'!AC$2,'P-07 HACCP score'!$C$2:$E$2,0))</f>
        <v>0</v>
      </c>
      <c r="CA360" s="56">
        <f>INDEX('P-07 HACCP score'!$C$3:$E$7,MATCH(AH360,'P-07 HACCP score'!$B$3:$B$7,0),MATCH('D-14 Ernst'!AD$2,'P-07 HACCP score'!$C$2:$E$2,0))</f>
        <v>0</v>
      </c>
      <c r="CB360" s="56">
        <f>INDEX('P-07 HACCP score'!$C$3:$E$7,MATCH(AI360,'P-07 HACCP score'!$B$3:$B$7,0),MATCH('D-14 Ernst'!AE$2,'P-07 HACCP score'!$C$2:$E$2,0))</f>
        <v>0</v>
      </c>
      <c r="CC360" s="56">
        <f>INDEX('P-07 HACCP score'!$C$3:$E$7,MATCH(AJ360,'P-07 HACCP score'!$B$3:$B$7,0),MATCH('D-14 Ernst'!AF$2,'P-07 HACCP score'!$C$2:$E$2,0))</f>
        <v>0</v>
      </c>
      <c r="CD360" s="56">
        <f>INDEX('P-07 HACCP score'!$C$3:$E$7,MATCH(AK360,'P-07 HACCP score'!$B$3:$B$7,0),MATCH('D-14 Ernst'!AG$2,'P-07 HACCP score'!$C$2:$E$2,0))</f>
        <v>0</v>
      </c>
    </row>
    <row r="361" spans="1:82" x14ac:dyDescent="0.3">
      <c r="A361" s="48">
        <v>30560</v>
      </c>
      <c r="B361" s="52" t="s">
        <v>462</v>
      </c>
      <c r="C361" s="45" t="s">
        <v>256</v>
      </c>
      <c r="D361" s="39">
        <v>5</v>
      </c>
      <c r="E361" s="8"/>
      <c r="F361" s="7"/>
      <c r="G361" s="7"/>
      <c r="H361" s="7" t="str">
        <f>IF(COUNTIF(I361:M361,"H"),"H",
IF(COUNTIF(I361:M361,"M"),"M",
IF(COUNTIF(I361:M361,"L"),"L",
IF(COUNTIF(I361:M361,"B"),"B",""))))</f>
        <v/>
      </c>
      <c r="I361" s="10"/>
      <c r="J361" s="10"/>
      <c r="K361" s="10"/>
      <c r="L361" s="10"/>
      <c r="M361" s="10"/>
      <c r="N361" s="7"/>
      <c r="O361" s="7" t="str">
        <f>IF(COUNTIF(P361:Q361,"H"),"H",
IF(COUNTIF(P361:Q361,"M"),"M",
IF(COUNTIF(P361:Q361,"L"),"L",
IF(COUNTIF(P361:Q361,"B"),"B",""))))</f>
        <v/>
      </c>
      <c r="P361" s="12"/>
      <c r="Q361" s="12"/>
      <c r="R361" s="7"/>
      <c r="S361" s="7"/>
      <c r="T361" s="7"/>
      <c r="U361" s="7"/>
      <c r="V361" s="7"/>
      <c r="W361" s="7"/>
      <c r="X361" s="7" t="str">
        <f>IF(COUNTIF(Y361:AA361,"H"),"H",
IF(COUNTIF(Y361:AA361,"M"),"M",
IF(COUNTIF(Y361:AA361,"L"),"L",
IF(COUNTIF(Y361:AA361,"B"),"B",""))))</f>
        <v/>
      </c>
      <c r="Y361" s="25"/>
      <c r="Z361" s="25"/>
      <c r="AA361" s="25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>
        <f>COUNTIF(AX361:BA361,5)+COUNTIF(BG361:BH361,5)+COUNTIF(BK361:BQ361,5)+COUNTIF(BU361:CD361,5)+COUNTIF(AX361:BA361,9)+COUNTIF(BG361:BH361,9)+COUNTIF(BK361:BQ361,9)+COUNTIF(BU361:CD361,9)</f>
        <v>0</v>
      </c>
      <c r="AM361" s="7">
        <f>COUNTIF(AX361:BA361,15)+COUNTIF(BG361:BH361,15)+COUNTIF(BK361:BQ361,15)+COUNTIF(BU361:CD361,15)+COUNTIF(AX361:BA361,25)+COUNTIF(BG361:BH361,25)+COUNTIF(BK361:BQ361,25)+COUNTIF(BU361:CD361,25)</f>
        <v>0</v>
      </c>
      <c r="AN361" s="7" t="str">
        <f>IF(AM361&gt;=1,"HIGH",IF(AL361&gt;=2,"MEDIUM","LOW"))</f>
        <v>LOW</v>
      </c>
      <c r="AO361" s="7" t="str">
        <f>IF(AND(AM361=1,OR(H361="H",AB361="H"),TEXT(D361,0)&lt;&gt;"4"),"Y","N" )</f>
        <v>N</v>
      </c>
      <c r="AP361" s="7" t="s">
        <v>85</v>
      </c>
      <c r="AQ361" s="7" t="str">
        <f>IF(OR(AP361="Y",AO361="Y"),"MEDIUM",AN361)</f>
        <v>LOW</v>
      </c>
      <c r="AR361" s="57" t="s">
        <v>84</v>
      </c>
      <c r="AS361" s="57" t="s">
        <v>86</v>
      </c>
      <c r="AT361" s="57" t="s">
        <v>85</v>
      </c>
      <c r="AU361" s="57" t="str">
        <f>IF(AND(AR361="H",AS361="S"),"Y",IF(OR(AND(AR361="L",AS361="S",AT361="Y"),AND(AR361="H",AS361="G",AT361="Y")),"Y","N"))</f>
        <v>N</v>
      </c>
      <c r="AW361" s="57" t="str">
        <f>IF(AU361="N",AQ361,IF(AQ361="LOW","MEDIUM","HIGH"))</f>
        <v>LOW</v>
      </c>
      <c r="AX361" s="56">
        <f>INDEX('P-07 HACCP score'!$C$3:$E$7,MATCH(E361,'P-07 HACCP score'!$B$3:$B$7,0),MATCH('D-14 Ernst'!A$2,'P-07 HACCP score'!$C$2:$E$2,0))</f>
        <v>0</v>
      </c>
      <c r="AY361" s="56">
        <f>INDEX('P-07 HACCP score'!$C$3:$E$7,MATCH(F361,'P-07 HACCP score'!$B$3:$B$7,0),MATCH('D-14 Ernst'!B$2,'P-07 HACCP score'!$C$2:$E$2,0))</f>
        <v>0</v>
      </c>
      <c r="AZ361" s="56">
        <f>INDEX('P-07 HACCP score'!$C$3:$E$7,MATCH(G361,'P-07 HACCP score'!$B$3:$B$7,0),MATCH('D-14 Ernst'!C$2,'P-07 HACCP score'!$C$2:$E$2,0))</f>
        <v>0</v>
      </c>
      <c r="BA361" s="56" t="e">
        <f>INDEX('P-07 HACCP score'!$C$3:$E$7,MATCH(H361,'P-07 HACCP score'!$B$3:$B$7,0),MATCH('D-14 Ernst'!D$2,'P-07 HACCP score'!$C$2:$E$2,0))</f>
        <v>#N/A</v>
      </c>
      <c r="BB361" s="61">
        <f>INDEX('P-07 HACCP score'!$C$3:$E$7,MATCH(I361,'P-07 HACCP score'!$B$3:$B$7,0),MATCH('D-14 Ernst'!E$2,'P-07 HACCP score'!$C$2:$E$2,0))</f>
        <v>0</v>
      </c>
      <c r="BC361" s="61">
        <f>INDEX('P-07 HACCP score'!$C$3:$E$7,MATCH(J361,'P-07 HACCP score'!$B$3:$B$7,0),MATCH('D-14 Ernst'!F$2,'P-07 HACCP score'!$C$2:$E$2,0))</f>
        <v>0</v>
      </c>
      <c r="BD361" s="61">
        <f>INDEX('P-07 HACCP score'!$C$3:$E$7,MATCH(K361,'P-07 HACCP score'!$B$3:$B$7,0),MATCH('D-14 Ernst'!G$2,'P-07 HACCP score'!$C$2:$E$2,0))</f>
        <v>0</v>
      </c>
      <c r="BE361" s="61">
        <f>INDEX('P-07 HACCP score'!$C$3:$E$7,MATCH(L361,'P-07 HACCP score'!$B$3:$B$7,0),MATCH('D-14 Ernst'!H$2,'P-07 HACCP score'!$C$2:$E$2,0))</f>
        <v>0</v>
      </c>
      <c r="BF361" s="56">
        <f>INDEX('P-07 HACCP score'!$C$3:$E$7,MATCH(M361,'P-07 HACCP score'!$B$3:$B$7,0),MATCH('D-14 Ernst'!I$2,'P-07 HACCP score'!$C$2:$E$2,0))</f>
        <v>0</v>
      </c>
      <c r="BG361" s="56">
        <f>INDEX('P-07 HACCP score'!$C$3:$E$7,MATCH(N361,'P-07 HACCP score'!$B$3:$B$7,0),MATCH('D-14 Ernst'!J$2,'P-07 HACCP score'!$C$2:$E$2,0))</f>
        <v>0</v>
      </c>
      <c r="BH361" s="56" t="e">
        <f>INDEX('P-07 HACCP score'!$C$3:$E$7,MATCH(O361,'P-07 HACCP score'!$B$3:$B$7,0),MATCH('D-14 Ernst'!K$2,'P-07 HACCP score'!$C$2:$E$2,0))</f>
        <v>#N/A</v>
      </c>
      <c r="BI361" s="62">
        <f>INDEX('P-07 HACCP score'!$C$3:$E$7,MATCH(P361,'P-07 HACCP score'!$B$3:$B$7,0),MATCH('D-14 Ernst'!L$2,'P-07 HACCP score'!$C$2:$E$2,0))</f>
        <v>0</v>
      </c>
      <c r="BJ361" s="62">
        <f>INDEX('P-07 HACCP score'!$C$3:$E$7,MATCH(Q361,'P-07 HACCP score'!$B$3:$B$7,0),MATCH('D-14 Ernst'!M$2,'P-07 HACCP score'!$C$2:$E$2,0))</f>
        <v>0</v>
      </c>
      <c r="BK361" s="56">
        <f>INDEX('P-07 HACCP score'!$C$3:$E$7,MATCH(R361,'P-07 HACCP score'!$B$3:$B$7,0),MATCH('D-14 Ernst'!N$2,'P-07 HACCP score'!$C$2:$E$2,0))</f>
        <v>0</v>
      </c>
      <c r="BL361" s="56">
        <f>INDEX('P-07 HACCP score'!$C$3:$E$7,MATCH(S361,'P-07 HACCP score'!$B$3:$B$7,0),MATCH('D-14 Ernst'!O$2,'P-07 HACCP score'!$C$2:$E$2,0))</f>
        <v>0</v>
      </c>
      <c r="BM361" s="56">
        <f>INDEX('P-07 HACCP score'!$C$3:$E$7,MATCH(T361,'P-07 HACCP score'!$B$3:$B$7,0),MATCH('D-14 Ernst'!P$2,'P-07 HACCP score'!$C$2:$E$2,0))</f>
        <v>0</v>
      </c>
      <c r="BN361" s="56">
        <f>INDEX('P-07 HACCP score'!$C$3:$E$7,MATCH(U361,'P-07 HACCP score'!$B$3:$B$7,0),MATCH('D-14 Ernst'!Q$2,'P-07 HACCP score'!$C$2:$E$2,0))</f>
        <v>0</v>
      </c>
      <c r="BO361" s="56">
        <f>INDEX('P-07 HACCP score'!$C$3:$E$7,MATCH(V361,'P-07 HACCP score'!$B$3:$B$7,0),MATCH('D-14 Ernst'!R$2,'P-07 HACCP score'!$C$2:$E$2,0))</f>
        <v>0</v>
      </c>
      <c r="BP361" s="56">
        <f>INDEX('P-07 HACCP score'!$C$3:$E$7,MATCH(W361,'P-07 HACCP score'!$B$3:$B$7,0),MATCH('D-14 Ernst'!S$2,'P-07 HACCP score'!$C$2:$E$2,0))</f>
        <v>0</v>
      </c>
      <c r="BQ361" s="56" t="e">
        <f>INDEX('P-07 HACCP score'!$C$3:$E$7,MATCH(X361,'P-07 HACCP score'!$B$3:$B$7,0),MATCH('D-14 Ernst'!T$2,'P-07 HACCP score'!$C$2:$E$2,0))</f>
        <v>#N/A</v>
      </c>
      <c r="BR361" s="63">
        <f>INDEX('P-07 HACCP score'!$C$3:$E$7,MATCH(Y361,'P-07 HACCP score'!$B$3:$B$7,0),MATCH('D-14 Ernst'!U$2,'P-07 HACCP score'!$C$2:$E$2,0))</f>
        <v>0</v>
      </c>
      <c r="BS361" s="63">
        <f>INDEX('P-07 HACCP score'!$C$3:$E$7,MATCH(Z361,'P-07 HACCP score'!$B$3:$B$7,0),MATCH('D-14 Ernst'!V$2,'P-07 HACCP score'!$C$2:$E$2,0))</f>
        <v>0</v>
      </c>
      <c r="BT361" s="63">
        <f>INDEX('P-07 HACCP score'!$C$3:$E$7,MATCH(AA361,'P-07 HACCP score'!$B$3:$B$7,0),MATCH('D-14 Ernst'!W$2,'P-07 HACCP score'!$C$2:$E$2,0))</f>
        <v>0</v>
      </c>
      <c r="BU361" s="56">
        <f>INDEX('P-07 HACCP score'!$C$3:$E$7,MATCH(AB361,'P-07 HACCP score'!$B$3:$B$7,0),MATCH('D-14 Ernst'!X$2,'P-07 HACCP score'!$C$2:$E$2,0))</f>
        <v>0</v>
      </c>
      <c r="BV361" s="56">
        <f>INDEX('P-07 HACCP score'!$C$3:$E$7,MATCH(AC361,'P-07 HACCP score'!$B$3:$B$7,0),MATCH('D-14 Ernst'!Y$2,'P-07 HACCP score'!$C$2:$E$2,0))</f>
        <v>0</v>
      </c>
      <c r="BW361" s="56">
        <f>INDEX('P-07 HACCP score'!$C$3:$E$7,MATCH(AD361,'P-07 HACCP score'!$B$3:$B$7,0),MATCH('D-14 Ernst'!Z$2,'P-07 HACCP score'!$C$2:$E$2,0))</f>
        <v>0</v>
      </c>
      <c r="BX361" s="56">
        <f>INDEX('P-07 HACCP score'!$C$3:$E$7,MATCH(AE361,'P-07 HACCP score'!$B$3:$B$7,0),MATCH('D-14 Ernst'!AA$2,'P-07 HACCP score'!$C$2:$E$2,0))</f>
        <v>0</v>
      </c>
      <c r="BY361" s="56">
        <f>INDEX('P-07 HACCP score'!$C$3:$E$7,MATCH(AF361,'P-07 HACCP score'!$B$3:$B$7,0),MATCH('D-14 Ernst'!AB$2,'P-07 HACCP score'!$C$2:$E$2,0))</f>
        <v>0</v>
      </c>
      <c r="BZ361" s="56">
        <f>INDEX('P-07 HACCP score'!$C$3:$E$7,MATCH(AG361,'P-07 HACCP score'!$B$3:$B$7,0),MATCH('D-14 Ernst'!AC$2,'P-07 HACCP score'!$C$2:$E$2,0))</f>
        <v>0</v>
      </c>
      <c r="CA361" s="56">
        <f>INDEX('P-07 HACCP score'!$C$3:$E$7,MATCH(AH361,'P-07 HACCP score'!$B$3:$B$7,0),MATCH('D-14 Ernst'!AD$2,'P-07 HACCP score'!$C$2:$E$2,0))</f>
        <v>0</v>
      </c>
      <c r="CB361" s="56">
        <f>INDEX('P-07 HACCP score'!$C$3:$E$7,MATCH(AI361,'P-07 HACCP score'!$B$3:$B$7,0),MATCH('D-14 Ernst'!AE$2,'P-07 HACCP score'!$C$2:$E$2,0))</f>
        <v>0</v>
      </c>
      <c r="CC361" s="56">
        <f>INDEX('P-07 HACCP score'!$C$3:$E$7,MATCH(AJ361,'P-07 HACCP score'!$B$3:$B$7,0),MATCH('D-14 Ernst'!AF$2,'P-07 HACCP score'!$C$2:$E$2,0))</f>
        <v>0</v>
      </c>
      <c r="CD361" s="56">
        <f>INDEX('P-07 HACCP score'!$C$3:$E$7,MATCH(AK361,'P-07 HACCP score'!$B$3:$B$7,0),MATCH('D-14 Ernst'!AG$2,'P-07 HACCP score'!$C$2:$E$2,0))</f>
        <v>0</v>
      </c>
    </row>
    <row r="362" spans="1:82" x14ac:dyDescent="0.3">
      <c r="A362" s="48">
        <v>30541</v>
      </c>
      <c r="B362" s="49" t="s">
        <v>463</v>
      </c>
      <c r="C362" s="45" t="s">
        <v>254</v>
      </c>
      <c r="D362" s="39">
        <v>5</v>
      </c>
      <c r="E362" s="8"/>
      <c r="F362" s="7"/>
      <c r="G362" s="7"/>
      <c r="H362" s="7" t="str">
        <f>IF(COUNTIF(I362:M362,"H"),"H",
IF(COUNTIF(I362:M362,"M"),"M",
IF(COUNTIF(I362:M362,"L"),"L",
IF(COUNTIF(I362:M362,"B"),"B",""))))</f>
        <v/>
      </c>
      <c r="I362" s="10"/>
      <c r="J362" s="10"/>
      <c r="K362" s="10"/>
      <c r="L362" s="10"/>
      <c r="M362" s="10"/>
      <c r="N362" s="7"/>
      <c r="O362" s="7" t="str">
        <f>IF(COUNTIF(P362:Q362,"H"),"H",
IF(COUNTIF(P362:Q362,"M"),"M",
IF(COUNTIF(P362:Q362,"L"),"L",
IF(COUNTIF(P362:Q362,"B"),"B",""))))</f>
        <v/>
      </c>
      <c r="P362" s="12"/>
      <c r="Q362" s="12"/>
      <c r="R362" s="7"/>
      <c r="S362" s="7"/>
      <c r="T362" s="7"/>
      <c r="U362" s="7"/>
      <c r="V362" s="7"/>
      <c r="W362" s="7"/>
      <c r="X362" s="7" t="str">
        <f>IF(COUNTIF(Y362:AA362,"H"),"H",
IF(COUNTIF(Y362:AA362,"M"),"M",
IF(COUNTIF(Y362:AA362,"L"),"L",
IF(COUNTIF(Y362:AA362,"B"),"B",""))))</f>
        <v/>
      </c>
      <c r="Y362" s="25"/>
      <c r="Z362" s="25"/>
      <c r="AA362" s="25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>
        <f>COUNTIF(AX362:BA362,5)+COUNTIF(BG362:BH362,5)+COUNTIF(BK362:BQ362,5)+COUNTIF(BU362:CD362,5)+COUNTIF(AX362:BA362,9)+COUNTIF(BG362:BH362,9)+COUNTIF(BK362:BQ362,9)+COUNTIF(BU362:CD362,9)</f>
        <v>0</v>
      </c>
      <c r="AM362" s="7">
        <f>COUNTIF(AX362:BA362,15)+COUNTIF(BG362:BH362,15)+COUNTIF(BK362:BQ362,15)+COUNTIF(BU362:CD362,15)+COUNTIF(AX362:BA362,25)+COUNTIF(BG362:BH362,25)+COUNTIF(BK362:BQ362,25)+COUNTIF(BU362:CD362,25)</f>
        <v>0</v>
      </c>
      <c r="AN362" s="7" t="str">
        <f>IF(AM362&gt;=1,"HIGH",IF(AL362&gt;=2,"MEDIUM","LOW"))</f>
        <v>LOW</v>
      </c>
      <c r="AO362" s="7" t="str">
        <f>IF(AND(AM362=1,OR(H362="H",AB362="H"),TEXT(D362,0)&lt;&gt;"4"),"Y","N" )</f>
        <v>N</v>
      </c>
      <c r="AP362" s="7" t="s">
        <v>85</v>
      </c>
      <c r="AQ362" s="7" t="str">
        <f>IF(OR(AP362="Y",AO362="Y"),"MEDIUM",AN362)</f>
        <v>LOW</v>
      </c>
      <c r="AR362" s="57" t="s">
        <v>84</v>
      </c>
      <c r="AS362" s="57" t="s">
        <v>86</v>
      </c>
      <c r="AT362" s="57" t="s">
        <v>85</v>
      </c>
      <c r="AU362" s="57" t="str">
        <f>IF(AND(AR362="H",AS362="S"),"Y",IF(OR(AND(AR362="L",AS362="S",AT362="Y"),AND(AR362="H",AS362="G",AT362="Y")),"Y","N"))</f>
        <v>N</v>
      </c>
      <c r="AW362" s="57" t="str">
        <f>IF(AU362="N",AQ362,IF(AQ362="LOW","MEDIUM","HIGH"))</f>
        <v>LOW</v>
      </c>
      <c r="AX362" s="56">
        <f>INDEX('P-07 HACCP score'!$C$3:$E$7,MATCH(E362,'P-07 HACCP score'!$B$3:$B$7,0),MATCH('D-14 Ernst'!A$2,'P-07 HACCP score'!$C$2:$E$2,0))</f>
        <v>0</v>
      </c>
      <c r="AY362" s="56">
        <f>INDEX('P-07 HACCP score'!$C$3:$E$7,MATCH(F362,'P-07 HACCP score'!$B$3:$B$7,0),MATCH('D-14 Ernst'!B$2,'P-07 HACCP score'!$C$2:$E$2,0))</f>
        <v>0</v>
      </c>
      <c r="AZ362" s="56">
        <f>INDEX('P-07 HACCP score'!$C$3:$E$7,MATCH(G362,'P-07 HACCP score'!$B$3:$B$7,0),MATCH('D-14 Ernst'!C$2,'P-07 HACCP score'!$C$2:$E$2,0))</f>
        <v>0</v>
      </c>
      <c r="BA362" s="56" t="e">
        <f>INDEX('P-07 HACCP score'!$C$3:$E$7,MATCH(H362,'P-07 HACCP score'!$B$3:$B$7,0),MATCH('D-14 Ernst'!D$2,'P-07 HACCP score'!$C$2:$E$2,0))</f>
        <v>#N/A</v>
      </c>
      <c r="BB362" s="61">
        <f>INDEX('P-07 HACCP score'!$C$3:$E$7,MATCH(I362,'P-07 HACCP score'!$B$3:$B$7,0),MATCH('D-14 Ernst'!E$2,'P-07 HACCP score'!$C$2:$E$2,0))</f>
        <v>0</v>
      </c>
      <c r="BC362" s="61">
        <f>INDEX('P-07 HACCP score'!$C$3:$E$7,MATCH(J362,'P-07 HACCP score'!$B$3:$B$7,0),MATCH('D-14 Ernst'!F$2,'P-07 HACCP score'!$C$2:$E$2,0))</f>
        <v>0</v>
      </c>
      <c r="BD362" s="61">
        <f>INDEX('P-07 HACCP score'!$C$3:$E$7,MATCH(K362,'P-07 HACCP score'!$B$3:$B$7,0),MATCH('D-14 Ernst'!G$2,'P-07 HACCP score'!$C$2:$E$2,0))</f>
        <v>0</v>
      </c>
      <c r="BE362" s="61">
        <f>INDEX('P-07 HACCP score'!$C$3:$E$7,MATCH(L362,'P-07 HACCP score'!$B$3:$B$7,0),MATCH('D-14 Ernst'!H$2,'P-07 HACCP score'!$C$2:$E$2,0))</f>
        <v>0</v>
      </c>
      <c r="BF362" s="56">
        <f>INDEX('P-07 HACCP score'!$C$3:$E$7,MATCH(M362,'P-07 HACCP score'!$B$3:$B$7,0),MATCH('D-14 Ernst'!I$2,'P-07 HACCP score'!$C$2:$E$2,0))</f>
        <v>0</v>
      </c>
      <c r="BG362" s="56">
        <f>INDEX('P-07 HACCP score'!$C$3:$E$7,MATCH(N362,'P-07 HACCP score'!$B$3:$B$7,0),MATCH('D-14 Ernst'!J$2,'P-07 HACCP score'!$C$2:$E$2,0))</f>
        <v>0</v>
      </c>
      <c r="BH362" s="56" t="e">
        <f>INDEX('P-07 HACCP score'!$C$3:$E$7,MATCH(O362,'P-07 HACCP score'!$B$3:$B$7,0),MATCH('D-14 Ernst'!K$2,'P-07 HACCP score'!$C$2:$E$2,0))</f>
        <v>#N/A</v>
      </c>
      <c r="BI362" s="62">
        <f>INDEX('P-07 HACCP score'!$C$3:$E$7,MATCH(P362,'P-07 HACCP score'!$B$3:$B$7,0),MATCH('D-14 Ernst'!L$2,'P-07 HACCP score'!$C$2:$E$2,0))</f>
        <v>0</v>
      </c>
      <c r="BJ362" s="62">
        <f>INDEX('P-07 HACCP score'!$C$3:$E$7,MATCH(Q362,'P-07 HACCP score'!$B$3:$B$7,0),MATCH('D-14 Ernst'!M$2,'P-07 HACCP score'!$C$2:$E$2,0))</f>
        <v>0</v>
      </c>
      <c r="BK362" s="56">
        <f>INDEX('P-07 HACCP score'!$C$3:$E$7,MATCH(R362,'P-07 HACCP score'!$B$3:$B$7,0),MATCH('D-14 Ernst'!N$2,'P-07 HACCP score'!$C$2:$E$2,0))</f>
        <v>0</v>
      </c>
      <c r="BL362" s="56">
        <f>INDEX('P-07 HACCP score'!$C$3:$E$7,MATCH(S362,'P-07 HACCP score'!$B$3:$B$7,0),MATCH('D-14 Ernst'!O$2,'P-07 HACCP score'!$C$2:$E$2,0))</f>
        <v>0</v>
      </c>
      <c r="BM362" s="56">
        <f>INDEX('P-07 HACCP score'!$C$3:$E$7,MATCH(T362,'P-07 HACCP score'!$B$3:$B$7,0),MATCH('D-14 Ernst'!P$2,'P-07 HACCP score'!$C$2:$E$2,0))</f>
        <v>0</v>
      </c>
      <c r="BN362" s="56">
        <f>INDEX('P-07 HACCP score'!$C$3:$E$7,MATCH(U362,'P-07 HACCP score'!$B$3:$B$7,0),MATCH('D-14 Ernst'!Q$2,'P-07 HACCP score'!$C$2:$E$2,0))</f>
        <v>0</v>
      </c>
      <c r="BO362" s="56">
        <f>INDEX('P-07 HACCP score'!$C$3:$E$7,MATCH(V362,'P-07 HACCP score'!$B$3:$B$7,0),MATCH('D-14 Ernst'!R$2,'P-07 HACCP score'!$C$2:$E$2,0))</f>
        <v>0</v>
      </c>
      <c r="BP362" s="56">
        <f>INDEX('P-07 HACCP score'!$C$3:$E$7,MATCH(W362,'P-07 HACCP score'!$B$3:$B$7,0),MATCH('D-14 Ernst'!S$2,'P-07 HACCP score'!$C$2:$E$2,0))</f>
        <v>0</v>
      </c>
      <c r="BQ362" s="56" t="e">
        <f>INDEX('P-07 HACCP score'!$C$3:$E$7,MATCH(X362,'P-07 HACCP score'!$B$3:$B$7,0),MATCH('D-14 Ernst'!T$2,'P-07 HACCP score'!$C$2:$E$2,0))</f>
        <v>#N/A</v>
      </c>
      <c r="BR362" s="63">
        <f>INDEX('P-07 HACCP score'!$C$3:$E$7,MATCH(Y362,'P-07 HACCP score'!$B$3:$B$7,0),MATCH('D-14 Ernst'!U$2,'P-07 HACCP score'!$C$2:$E$2,0))</f>
        <v>0</v>
      </c>
      <c r="BS362" s="63">
        <f>INDEX('P-07 HACCP score'!$C$3:$E$7,MATCH(Z362,'P-07 HACCP score'!$B$3:$B$7,0),MATCH('D-14 Ernst'!V$2,'P-07 HACCP score'!$C$2:$E$2,0))</f>
        <v>0</v>
      </c>
      <c r="BT362" s="63">
        <f>INDEX('P-07 HACCP score'!$C$3:$E$7,MATCH(AA362,'P-07 HACCP score'!$B$3:$B$7,0),MATCH('D-14 Ernst'!W$2,'P-07 HACCP score'!$C$2:$E$2,0))</f>
        <v>0</v>
      </c>
      <c r="BU362" s="56">
        <f>INDEX('P-07 HACCP score'!$C$3:$E$7,MATCH(AB362,'P-07 HACCP score'!$B$3:$B$7,0),MATCH('D-14 Ernst'!X$2,'P-07 HACCP score'!$C$2:$E$2,0))</f>
        <v>0</v>
      </c>
      <c r="BV362" s="56">
        <f>INDEX('P-07 HACCP score'!$C$3:$E$7,MATCH(AC362,'P-07 HACCP score'!$B$3:$B$7,0),MATCH('D-14 Ernst'!Y$2,'P-07 HACCP score'!$C$2:$E$2,0))</f>
        <v>0</v>
      </c>
      <c r="BW362" s="56">
        <f>INDEX('P-07 HACCP score'!$C$3:$E$7,MATCH(AD362,'P-07 HACCP score'!$B$3:$B$7,0),MATCH('D-14 Ernst'!Z$2,'P-07 HACCP score'!$C$2:$E$2,0))</f>
        <v>0</v>
      </c>
      <c r="BX362" s="56">
        <f>INDEX('P-07 HACCP score'!$C$3:$E$7,MATCH(AE362,'P-07 HACCP score'!$B$3:$B$7,0),MATCH('D-14 Ernst'!AA$2,'P-07 HACCP score'!$C$2:$E$2,0))</f>
        <v>0</v>
      </c>
      <c r="BY362" s="56">
        <f>INDEX('P-07 HACCP score'!$C$3:$E$7,MATCH(AF362,'P-07 HACCP score'!$B$3:$B$7,0),MATCH('D-14 Ernst'!AB$2,'P-07 HACCP score'!$C$2:$E$2,0))</f>
        <v>0</v>
      </c>
      <c r="BZ362" s="56">
        <f>INDEX('P-07 HACCP score'!$C$3:$E$7,MATCH(AG362,'P-07 HACCP score'!$B$3:$B$7,0),MATCH('D-14 Ernst'!AC$2,'P-07 HACCP score'!$C$2:$E$2,0))</f>
        <v>0</v>
      </c>
      <c r="CA362" s="56">
        <f>INDEX('P-07 HACCP score'!$C$3:$E$7,MATCH(AH362,'P-07 HACCP score'!$B$3:$B$7,0),MATCH('D-14 Ernst'!AD$2,'P-07 HACCP score'!$C$2:$E$2,0))</f>
        <v>0</v>
      </c>
      <c r="CB362" s="56">
        <f>INDEX('P-07 HACCP score'!$C$3:$E$7,MATCH(AI362,'P-07 HACCP score'!$B$3:$B$7,0),MATCH('D-14 Ernst'!AE$2,'P-07 HACCP score'!$C$2:$E$2,0))</f>
        <v>0</v>
      </c>
      <c r="CC362" s="56">
        <f>INDEX('P-07 HACCP score'!$C$3:$E$7,MATCH(AJ362,'P-07 HACCP score'!$B$3:$B$7,0),MATCH('D-14 Ernst'!AF$2,'P-07 HACCP score'!$C$2:$E$2,0))</f>
        <v>0</v>
      </c>
      <c r="CD362" s="56">
        <f>INDEX('P-07 HACCP score'!$C$3:$E$7,MATCH(AK362,'P-07 HACCP score'!$B$3:$B$7,0),MATCH('D-14 Ernst'!AG$2,'P-07 HACCP score'!$C$2:$E$2,0))</f>
        <v>0</v>
      </c>
    </row>
    <row r="363" spans="1:82" x14ac:dyDescent="0.3">
      <c r="A363" s="48">
        <v>52050</v>
      </c>
      <c r="B363" s="51" t="s">
        <v>464</v>
      </c>
      <c r="C363" s="45" t="s">
        <v>101</v>
      </c>
      <c r="D363" s="39">
        <v>4</v>
      </c>
      <c r="E363" s="8"/>
      <c r="F363" s="7"/>
      <c r="G363" s="7"/>
      <c r="H363" s="7" t="str">
        <f>IF(COUNTIF(I363:M363,"H"),"H",
IF(COUNTIF(I363:M363,"M"),"M",
IF(COUNTIF(I363:M363,"L"),"L",
IF(COUNTIF(I363:M363,"B"),"B",""))))</f>
        <v/>
      </c>
      <c r="I363" s="10"/>
      <c r="J363" s="10"/>
      <c r="K363" s="10"/>
      <c r="L363" s="10"/>
      <c r="M363" s="10"/>
      <c r="N363" s="7"/>
      <c r="O363" s="7" t="str">
        <f>IF(COUNTIF(P363:Q363,"H"),"H",
IF(COUNTIF(P363:Q363,"M"),"M",
IF(COUNTIF(P363:Q363,"L"),"L",
IF(COUNTIF(P363:Q363,"B"),"B",""))))</f>
        <v>B</v>
      </c>
      <c r="P363" s="12"/>
      <c r="Q363" s="12" t="s">
        <v>83</v>
      </c>
      <c r="R363" s="7"/>
      <c r="S363" s="7"/>
      <c r="T363" s="7"/>
      <c r="U363" s="7"/>
      <c r="V363" s="7"/>
      <c r="W363" s="7"/>
      <c r="X363" s="7" t="str">
        <f>IF(COUNTIF(Y363:AA363,"H"),"H",
IF(COUNTIF(Y363:AA363,"M"),"M",
IF(COUNTIF(Y363:AA363,"L"),"L",
IF(COUNTIF(Y363:AA363,"B"),"B",""))))</f>
        <v/>
      </c>
      <c r="Y363" s="25"/>
      <c r="Z363" s="25"/>
      <c r="AA363" s="25"/>
      <c r="AB363" s="7" t="s">
        <v>84</v>
      </c>
      <c r="AC363" s="7" t="s">
        <v>83</v>
      </c>
      <c r="AD363" s="7"/>
      <c r="AE363" s="7"/>
      <c r="AF363" s="7"/>
      <c r="AG363" s="7"/>
      <c r="AH363" s="7"/>
      <c r="AI363" s="7"/>
      <c r="AJ363" s="7"/>
      <c r="AK363" s="7"/>
      <c r="AL363" s="7">
        <f>COUNTIF(AX363:BA363,5)+COUNTIF(BG363:BH363,5)+COUNTIF(BK363:BQ363,5)+COUNTIF(BU363:CD363,5)+COUNTIF(AX363:BA363,9)+COUNTIF(BG363:BH363,9)+COUNTIF(BK363:BQ363,9)+COUNTIF(BU363:CD363,9)</f>
        <v>0</v>
      </c>
      <c r="AM363" s="7">
        <f>COUNTIF(AX363:BA363,15)+COUNTIF(BG363:BH363,15)+COUNTIF(BK363:BQ363,15)+COUNTIF(BU363:CD363,15)+COUNTIF(AX363:BA363,25)+COUNTIF(BG363:BH363,25)+COUNTIF(BK363:BQ363,25)+COUNTIF(BU363:CD363,25)</f>
        <v>0</v>
      </c>
      <c r="AN363" s="7" t="str">
        <f>IF(AM363&gt;=1,"HIGH",IF(AL363&gt;=2,"MEDIUM","LOW"))</f>
        <v>LOW</v>
      </c>
      <c r="AO363" s="7" t="str">
        <f>IF(AND(AM363=1,OR(H363="H",AB363="H"),TEXT(D363,0)&lt;&gt;"4"),"Y","N" )</f>
        <v>N</v>
      </c>
      <c r="AP363" s="7" t="s">
        <v>85</v>
      </c>
      <c r="AQ363" s="7" t="str">
        <f>IF(OR(AP363="Y",AO363="Y"),"MEDIUM",AN363)</f>
        <v>LOW</v>
      </c>
      <c r="AR363" s="57" t="s">
        <v>84</v>
      </c>
      <c r="AS363" s="57" t="s">
        <v>86</v>
      </c>
      <c r="AT363" s="57" t="s">
        <v>85</v>
      </c>
      <c r="AU363" s="57" t="str">
        <f>IF(AND(AR363="H",AS363="S"),"Y",IF(OR(AND(AR363="L",AS363="S",AT363="Y"),AND(AR363="H",AS363="G",AT363="Y")),"Y","N"))</f>
        <v>N</v>
      </c>
      <c r="AW363" s="57" t="str">
        <f>IF(AU363="N",AQ363,IF(AQ363="LOW","MEDIUM","HIGH"))</f>
        <v>LOW</v>
      </c>
      <c r="AX363" s="56">
        <f>INDEX('P-07 HACCP score'!$C$3:$E$7,MATCH(E363,'P-07 HACCP score'!$B$3:$B$7,0),MATCH('D-14 Ernst'!A$2,'P-07 HACCP score'!$C$2:$E$2,0))</f>
        <v>0</v>
      </c>
      <c r="AY363" s="56">
        <f>INDEX('P-07 HACCP score'!$C$3:$E$7,MATCH(F363,'P-07 HACCP score'!$B$3:$B$7,0),MATCH('D-14 Ernst'!B$2,'P-07 HACCP score'!$C$2:$E$2,0))</f>
        <v>0</v>
      </c>
      <c r="AZ363" s="56">
        <f>INDEX('P-07 HACCP score'!$C$3:$E$7,MATCH(G363,'P-07 HACCP score'!$B$3:$B$7,0),MATCH('D-14 Ernst'!C$2,'P-07 HACCP score'!$C$2:$E$2,0))</f>
        <v>0</v>
      </c>
      <c r="BA363" s="56" t="e">
        <f>INDEX('P-07 HACCP score'!$C$3:$E$7,MATCH(H363,'P-07 HACCP score'!$B$3:$B$7,0),MATCH('D-14 Ernst'!D$2,'P-07 HACCP score'!$C$2:$E$2,0))</f>
        <v>#N/A</v>
      </c>
      <c r="BB363" s="61">
        <f>INDEX('P-07 HACCP score'!$C$3:$E$7,MATCH(I363,'P-07 HACCP score'!$B$3:$B$7,0),MATCH('D-14 Ernst'!E$2,'P-07 HACCP score'!$C$2:$E$2,0))</f>
        <v>0</v>
      </c>
      <c r="BC363" s="61">
        <f>INDEX('P-07 HACCP score'!$C$3:$E$7,MATCH(J363,'P-07 HACCP score'!$B$3:$B$7,0),MATCH('D-14 Ernst'!F$2,'P-07 HACCP score'!$C$2:$E$2,0))</f>
        <v>0</v>
      </c>
      <c r="BD363" s="61">
        <f>INDEX('P-07 HACCP score'!$C$3:$E$7,MATCH(K363,'P-07 HACCP score'!$B$3:$B$7,0),MATCH('D-14 Ernst'!G$2,'P-07 HACCP score'!$C$2:$E$2,0))</f>
        <v>0</v>
      </c>
      <c r="BE363" s="61">
        <f>INDEX('P-07 HACCP score'!$C$3:$E$7,MATCH(L363,'P-07 HACCP score'!$B$3:$B$7,0),MATCH('D-14 Ernst'!H$2,'P-07 HACCP score'!$C$2:$E$2,0))</f>
        <v>0</v>
      </c>
      <c r="BF363" s="56">
        <f>INDEX('P-07 HACCP score'!$C$3:$E$7,MATCH(M363,'P-07 HACCP score'!$B$3:$B$7,0),MATCH('D-14 Ernst'!I$2,'P-07 HACCP score'!$C$2:$E$2,0))</f>
        <v>0</v>
      </c>
      <c r="BG363" s="56">
        <f>INDEX('P-07 HACCP score'!$C$3:$E$7,MATCH(N363,'P-07 HACCP score'!$B$3:$B$7,0),MATCH('D-14 Ernst'!J$2,'P-07 HACCP score'!$C$2:$E$2,0))</f>
        <v>0</v>
      </c>
      <c r="BH363" s="56">
        <f>INDEX('P-07 HACCP score'!$C$3:$E$7,MATCH(O363,'P-07 HACCP score'!$B$3:$B$7,0),MATCH('D-14 Ernst'!K$2,'P-07 HACCP score'!$C$2:$E$2,0))</f>
        <v>1.5</v>
      </c>
      <c r="BI363" s="62">
        <f>INDEX('P-07 HACCP score'!$C$3:$E$7,MATCH(P363,'P-07 HACCP score'!$B$3:$B$7,0),MATCH('D-14 Ernst'!L$2,'P-07 HACCP score'!$C$2:$E$2,0))</f>
        <v>0</v>
      </c>
      <c r="BJ363" s="62">
        <f>INDEX('P-07 HACCP score'!$C$3:$E$7,MATCH(Q363,'P-07 HACCP score'!$B$3:$B$7,0),MATCH('D-14 Ernst'!M$2,'P-07 HACCP score'!$C$2:$E$2,0))</f>
        <v>1.5</v>
      </c>
      <c r="BK363" s="56">
        <f>INDEX('P-07 HACCP score'!$C$3:$E$7,MATCH(R363,'P-07 HACCP score'!$B$3:$B$7,0),MATCH('D-14 Ernst'!N$2,'P-07 HACCP score'!$C$2:$E$2,0))</f>
        <v>0</v>
      </c>
      <c r="BL363" s="56">
        <f>INDEX('P-07 HACCP score'!$C$3:$E$7,MATCH(S363,'P-07 HACCP score'!$B$3:$B$7,0),MATCH('D-14 Ernst'!O$2,'P-07 HACCP score'!$C$2:$E$2,0))</f>
        <v>0</v>
      </c>
      <c r="BM363" s="56">
        <f>INDEX('P-07 HACCP score'!$C$3:$E$7,MATCH(T363,'P-07 HACCP score'!$B$3:$B$7,0),MATCH('D-14 Ernst'!P$2,'P-07 HACCP score'!$C$2:$E$2,0))</f>
        <v>0</v>
      </c>
      <c r="BN363" s="56">
        <f>INDEX('P-07 HACCP score'!$C$3:$E$7,MATCH(U363,'P-07 HACCP score'!$B$3:$B$7,0),MATCH('D-14 Ernst'!Q$2,'P-07 HACCP score'!$C$2:$E$2,0))</f>
        <v>0</v>
      </c>
      <c r="BO363" s="56">
        <f>INDEX('P-07 HACCP score'!$C$3:$E$7,MATCH(V363,'P-07 HACCP score'!$B$3:$B$7,0),MATCH('D-14 Ernst'!R$2,'P-07 HACCP score'!$C$2:$E$2,0))</f>
        <v>0</v>
      </c>
      <c r="BP363" s="56">
        <f>INDEX('P-07 HACCP score'!$C$3:$E$7,MATCH(W363,'P-07 HACCP score'!$B$3:$B$7,0),MATCH('D-14 Ernst'!S$2,'P-07 HACCP score'!$C$2:$E$2,0))</f>
        <v>0</v>
      </c>
      <c r="BQ363" s="56" t="e">
        <f>INDEX('P-07 HACCP score'!$C$3:$E$7,MATCH(X363,'P-07 HACCP score'!$B$3:$B$7,0),MATCH('D-14 Ernst'!T$2,'P-07 HACCP score'!$C$2:$E$2,0))</f>
        <v>#N/A</v>
      </c>
      <c r="BR363" s="63">
        <f>INDEX('P-07 HACCP score'!$C$3:$E$7,MATCH(Y363,'P-07 HACCP score'!$B$3:$B$7,0),MATCH('D-14 Ernst'!U$2,'P-07 HACCP score'!$C$2:$E$2,0))</f>
        <v>0</v>
      </c>
      <c r="BS363" s="63">
        <f>INDEX('P-07 HACCP score'!$C$3:$E$7,MATCH(Z363,'P-07 HACCP score'!$B$3:$B$7,0),MATCH('D-14 Ernst'!V$2,'P-07 HACCP score'!$C$2:$E$2,0))</f>
        <v>0</v>
      </c>
      <c r="BT363" s="63">
        <f>INDEX('P-07 HACCP score'!$C$3:$E$7,MATCH(AA363,'P-07 HACCP score'!$B$3:$B$7,0),MATCH('D-14 Ernst'!W$2,'P-07 HACCP score'!$C$2:$E$2,0))</f>
        <v>0</v>
      </c>
      <c r="BU363" s="56">
        <f>INDEX('P-07 HACCP score'!$C$3:$E$7,MATCH(AB363,'P-07 HACCP score'!$B$3:$B$7,0),MATCH('D-14 Ernst'!X$2,'P-07 HACCP score'!$C$2:$E$2,0))</f>
        <v>3</v>
      </c>
      <c r="BV363" s="56">
        <f>INDEX('P-07 HACCP score'!$C$3:$E$7,MATCH(AC363,'P-07 HACCP score'!$B$3:$B$7,0),MATCH('D-14 Ernst'!Y$2,'P-07 HACCP score'!$C$2:$E$2,0))</f>
        <v>0.5</v>
      </c>
      <c r="BW363" s="56">
        <f>INDEX('P-07 HACCP score'!$C$3:$E$7,MATCH(AD363,'P-07 HACCP score'!$B$3:$B$7,0),MATCH('D-14 Ernst'!Z$2,'P-07 HACCP score'!$C$2:$E$2,0))</f>
        <v>0</v>
      </c>
      <c r="BX363" s="56">
        <f>INDEX('P-07 HACCP score'!$C$3:$E$7,MATCH(AE363,'P-07 HACCP score'!$B$3:$B$7,0),MATCH('D-14 Ernst'!AA$2,'P-07 HACCP score'!$C$2:$E$2,0))</f>
        <v>0</v>
      </c>
      <c r="BY363" s="56">
        <f>INDEX('P-07 HACCP score'!$C$3:$E$7,MATCH(AF363,'P-07 HACCP score'!$B$3:$B$7,0),MATCH('D-14 Ernst'!AB$2,'P-07 HACCP score'!$C$2:$E$2,0))</f>
        <v>0</v>
      </c>
      <c r="BZ363" s="56">
        <f>INDEX('P-07 HACCP score'!$C$3:$E$7,MATCH(AG363,'P-07 HACCP score'!$B$3:$B$7,0),MATCH('D-14 Ernst'!AC$2,'P-07 HACCP score'!$C$2:$E$2,0))</f>
        <v>0</v>
      </c>
      <c r="CA363" s="56">
        <f>INDEX('P-07 HACCP score'!$C$3:$E$7,MATCH(AH363,'P-07 HACCP score'!$B$3:$B$7,0),MATCH('D-14 Ernst'!AD$2,'P-07 HACCP score'!$C$2:$E$2,0))</f>
        <v>0</v>
      </c>
      <c r="CB363" s="56">
        <f>INDEX('P-07 HACCP score'!$C$3:$E$7,MATCH(AI363,'P-07 HACCP score'!$B$3:$B$7,0),MATCH('D-14 Ernst'!AE$2,'P-07 HACCP score'!$C$2:$E$2,0))</f>
        <v>0</v>
      </c>
      <c r="CC363" s="56">
        <f>INDEX('P-07 HACCP score'!$C$3:$E$7,MATCH(AJ363,'P-07 HACCP score'!$B$3:$B$7,0),MATCH('D-14 Ernst'!AF$2,'P-07 HACCP score'!$C$2:$E$2,0))</f>
        <v>0</v>
      </c>
      <c r="CD363" s="56">
        <f>INDEX('P-07 HACCP score'!$C$3:$E$7,MATCH(AK363,'P-07 HACCP score'!$B$3:$B$7,0),MATCH('D-14 Ernst'!AG$2,'P-07 HACCP score'!$C$2:$E$2,0))</f>
        <v>0</v>
      </c>
    </row>
    <row r="364" spans="1:82" x14ac:dyDescent="0.3">
      <c r="A364" s="50">
        <v>52051</v>
      </c>
      <c r="B364" s="49" t="s">
        <v>465</v>
      </c>
      <c r="C364" s="45" t="s">
        <v>101</v>
      </c>
      <c r="D364" s="39">
        <v>4</v>
      </c>
      <c r="E364" s="8"/>
      <c r="F364" s="7"/>
      <c r="G364" s="7"/>
      <c r="H364" s="7" t="str">
        <f>IF(COUNTIF(I364:M364,"H"),"H",
IF(COUNTIF(I364:M364,"M"),"M",
IF(COUNTIF(I364:M364,"L"),"L",
IF(COUNTIF(I364:M364,"B"),"B",""))))</f>
        <v/>
      </c>
      <c r="I364" s="10"/>
      <c r="J364" s="10"/>
      <c r="K364" s="10"/>
      <c r="L364" s="10"/>
      <c r="M364" s="10"/>
      <c r="N364" s="7"/>
      <c r="O364" s="7" t="str">
        <f>IF(COUNTIF(P364:Q364,"H"),"H",
IF(COUNTIF(P364:Q364,"M"),"M",
IF(COUNTIF(P364:Q364,"L"),"L",
IF(COUNTIF(P364:Q364,"B"),"B",""))))</f>
        <v/>
      </c>
      <c r="P364" s="12"/>
      <c r="Q364" s="12"/>
      <c r="R364" s="7"/>
      <c r="S364" s="7"/>
      <c r="T364" s="7"/>
      <c r="U364" s="7"/>
      <c r="V364" s="7"/>
      <c r="W364" s="7"/>
      <c r="X364" s="7" t="str">
        <f>IF(COUNTIF(Y364:AA364,"H"),"H",
IF(COUNTIF(Y364:AA364,"M"),"M",
IF(COUNTIF(Y364:AA364,"L"),"L",
IF(COUNTIF(Y364:AA364,"B"),"B",""))))</f>
        <v/>
      </c>
      <c r="Y364" s="25"/>
      <c r="Z364" s="25"/>
      <c r="AA364" s="25"/>
      <c r="AB364" s="7" t="s">
        <v>84</v>
      </c>
      <c r="AC364" s="7" t="s">
        <v>83</v>
      </c>
      <c r="AD364" s="7" t="s">
        <v>83</v>
      </c>
      <c r="AE364" s="7"/>
      <c r="AF364" s="7"/>
      <c r="AG364" s="7"/>
      <c r="AH364" s="7"/>
      <c r="AI364" s="7"/>
      <c r="AJ364" s="7"/>
      <c r="AK364" s="7"/>
      <c r="AL364" s="7">
        <f>COUNTIF(AX364:BA364,5)+COUNTIF(BG364:BH364,5)+COUNTIF(BK364:BQ364,5)+COUNTIF(BU364:CD364,5)+COUNTIF(AX364:BA364,9)+COUNTIF(BG364:BH364,9)+COUNTIF(BK364:BQ364,9)+COUNTIF(BU364:CD364,9)</f>
        <v>0</v>
      </c>
      <c r="AM364" s="7">
        <f>COUNTIF(AX364:BA364,15)+COUNTIF(BG364:BH364,15)+COUNTIF(BK364:BQ364,15)+COUNTIF(BU364:CD364,15)+COUNTIF(AX364:BA364,25)+COUNTIF(BG364:BH364,25)+COUNTIF(BK364:BQ364,25)+COUNTIF(BU364:CD364,25)</f>
        <v>0</v>
      </c>
      <c r="AN364" s="7" t="str">
        <f>IF(AM364&gt;=1,"HIGH",IF(AL364&gt;=2,"MEDIUM","LOW"))</f>
        <v>LOW</v>
      </c>
      <c r="AO364" s="7" t="str">
        <f>IF(AND(AM364=1,OR(H364="H",AB364="H"),TEXT(D364,0)&lt;&gt;"4"),"Y","N" )</f>
        <v>N</v>
      </c>
      <c r="AP364" s="7" t="s">
        <v>85</v>
      </c>
      <c r="AQ364" s="7" t="str">
        <f>IF(OR(AP364="Y",AO364="Y"),"MEDIUM",AN364)</f>
        <v>LOW</v>
      </c>
      <c r="AR364" s="57" t="s">
        <v>84</v>
      </c>
      <c r="AS364" s="57" t="s">
        <v>86</v>
      </c>
      <c r="AT364" s="57" t="s">
        <v>85</v>
      </c>
      <c r="AU364" s="57" t="str">
        <f>IF(AND(AR364="H",AS364="S"),"Y",IF(OR(AND(AR364="L",AS364="S",AT364="Y"),AND(AR364="H",AS364="G",AT364="Y")),"Y","N"))</f>
        <v>N</v>
      </c>
      <c r="AW364" s="57" t="str">
        <f>IF(AU364="N",AQ364,IF(AQ364="LOW","MEDIUM","HIGH"))</f>
        <v>LOW</v>
      </c>
      <c r="AX364" s="56">
        <f>INDEX('P-07 HACCP score'!$C$3:$E$7,MATCH(E364,'P-07 HACCP score'!$B$3:$B$7,0),MATCH('D-14 Ernst'!A$2,'P-07 HACCP score'!$C$2:$E$2,0))</f>
        <v>0</v>
      </c>
      <c r="AY364" s="56">
        <f>INDEX('P-07 HACCP score'!$C$3:$E$7,MATCH(F364,'P-07 HACCP score'!$B$3:$B$7,0),MATCH('D-14 Ernst'!B$2,'P-07 HACCP score'!$C$2:$E$2,0))</f>
        <v>0</v>
      </c>
      <c r="AZ364" s="56">
        <f>INDEX('P-07 HACCP score'!$C$3:$E$7,MATCH(G364,'P-07 HACCP score'!$B$3:$B$7,0),MATCH('D-14 Ernst'!C$2,'P-07 HACCP score'!$C$2:$E$2,0))</f>
        <v>0</v>
      </c>
      <c r="BA364" s="56" t="e">
        <f>INDEX('P-07 HACCP score'!$C$3:$E$7,MATCH(H364,'P-07 HACCP score'!$B$3:$B$7,0),MATCH('D-14 Ernst'!D$2,'P-07 HACCP score'!$C$2:$E$2,0))</f>
        <v>#N/A</v>
      </c>
      <c r="BB364" s="61">
        <f>INDEX('P-07 HACCP score'!$C$3:$E$7,MATCH(I364,'P-07 HACCP score'!$B$3:$B$7,0),MATCH('D-14 Ernst'!E$2,'P-07 HACCP score'!$C$2:$E$2,0))</f>
        <v>0</v>
      </c>
      <c r="BC364" s="61">
        <f>INDEX('P-07 HACCP score'!$C$3:$E$7,MATCH(J364,'P-07 HACCP score'!$B$3:$B$7,0),MATCH('D-14 Ernst'!F$2,'P-07 HACCP score'!$C$2:$E$2,0))</f>
        <v>0</v>
      </c>
      <c r="BD364" s="61">
        <f>INDEX('P-07 HACCP score'!$C$3:$E$7,MATCH(K364,'P-07 HACCP score'!$B$3:$B$7,0),MATCH('D-14 Ernst'!G$2,'P-07 HACCP score'!$C$2:$E$2,0))</f>
        <v>0</v>
      </c>
      <c r="BE364" s="61">
        <f>INDEX('P-07 HACCP score'!$C$3:$E$7,MATCH(L364,'P-07 HACCP score'!$B$3:$B$7,0),MATCH('D-14 Ernst'!H$2,'P-07 HACCP score'!$C$2:$E$2,0))</f>
        <v>0</v>
      </c>
      <c r="BF364" s="56">
        <f>INDEX('P-07 HACCP score'!$C$3:$E$7,MATCH(M364,'P-07 HACCP score'!$B$3:$B$7,0),MATCH('D-14 Ernst'!I$2,'P-07 HACCP score'!$C$2:$E$2,0))</f>
        <v>0</v>
      </c>
      <c r="BG364" s="56">
        <f>INDEX('P-07 HACCP score'!$C$3:$E$7,MATCH(N364,'P-07 HACCP score'!$B$3:$B$7,0),MATCH('D-14 Ernst'!J$2,'P-07 HACCP score'!$C$2:$E$2,0))</f>
        <v>0</v>
      </c>
      <c r="BH364" s="56" t="e">
        <f>INDEX('P-07 HACCP score'!$C$3:$E$7,MATCH(O364,'P-07 HACCP score'!$B$3:$B$7,0),MATCH('D-14 Ernst'!K$2,'P-07 HACCP score'!$C$2:$E$2,0))</f>
        <v>#N/A</v>
      </c>
      <c r="BI364" s="62">
        <f>INDEX('P-07 HACCP score'!$C$3:$E$7,MATCH(P364,'P-07 HACCP score'!$B$3:$B$7,0),MATCH('D-14 Ernst'!L$2,'P-07 HACCP score'!$C$2:$E$2,0))</f>
        <v>0</v>
      </c>
      <c r="BJ364" s="62">
        <f>INDEX('P-07 HACCP score'!$C$3:$E$7,MATCH(Q364,'P-07 HACCP score'!$B$3:$B$7,0),MATCH('D-14 Ernst'!M$2,'P-07 HACCP score'!$C$2:$E$2,0))</f>
        <v>0</v>
      </c>
      <c r="BK364" s="56">
        <f>INDEX('P-07 HACCP score'!$C$3:$E$7,MATCH(R364,'P-07 HACCP score'!$B$3:$B$7,0),MATCH('D-14 Ernst'!N$2,'P-07 HACCP score'!$C$2:$E$2,0))</f>
        <v>0</v>
      </c>
      <c r="BL364" s="56">
        <f>INDEX('P-07 HACCP score'!$C$3:$E$7,MATCH(S364,'P-07 HACCP score'!$B$3:$B$7,0),MATCH('D-14 Ernst'!O$2,'P-07 HACCP score'!$C$2:$E$2,0))</f>
        <v>0</v>
      </c>
      <c r="BM364" s="56">
        <f>INDEX('P-07 HACCP score'!$C$3:$E$7,MATCH(T364,'P-07 HACCP score'!$B$3:$B$7,0),MATCH('D-14 Ernst'!P$2,'P-07 HACCP score'!$C$2:$E$2,0))</f>
        <v>0</v>
      </c>
      <c r="BN364" s="56">
        <f>INDEX('P-07 HACCP score'!$C$3:$E$7,MATCH(U364,'P-07 HACCP score'!$B$3:$B$7,0),MATCH('D-14 Ernst'!Q$2,'P-07 HACCP score'!$C$2:$E$2,0))</f>
        <v>0</v>
      </c>
      <c r="BO364" s="56">
        <f>INDEX('P-07 HACCP score'!$C$3:$E$7,MATCH(V364,'P-07 HACCP score'!$B$3:$B$7,0),MATCH('D-14 Ernst'!R$2,'P-07 HACCP score'!$C$2:$E$2,0))</f>
        <v>0</v>
      </c>
      <c r="BP364" s="56">
        <f>INDEX('P-07 HACCP score'!$C$3:$E$7,MATCH(W364,'P-07 HACCP score'!$B$3:$B$7,0),MATCH('D-14 Ernst'!S$2,'P-07 HACCP score'!$C$2:$E$2,0))</f>
        <v>0</v>
      </c>
      <c r="BQ364" s="56" t="e">
        <f>INDEX('P-07 HACCP score'!$C$3:$E$7,MATCH(X364,'P-07 HACCP score'!$B$3:$B$7,0),MATCH('D-14 Ernst'!T$2,'P-07 HACCP score'!$C$2:$E$2,0))</f>
        <v>#N/A</v>
      </c>
      <c r="BR364" s="63">
        <f>INDEX('P-07 HACCP score'!$C$3:$E$7,MATCH(Y364,'P-07 HACCP score'!$B$3:$B$7,0),MATCH('D-14 Ernst'!U$2,'P-07 HACCP score'!$C$2:$E$2,0))</f>
        <v>0</v>
      </c>
      <c r="BS364" s="63">
        <f>INDEX('P-07 HACCP score'!$C$3:$E$7,MATCH(Z364,'P-07 HACCP score'!$B$3:$B$7,0),MATCH('D-14 Ernst'!V$2,'P-07 HACCP score'!$C$2:$E$2,0))</f>
        <v>0</v>
      </c>
      <c r="BT364" s="63">
        <f>INDEX('P-07 HACCP score'!$C$3:$E$7,MATCH(AA364,'P-07 HACCP score'!$B$3:$B$7,0),MATCH('D-14 Ernst'!W$2,'P-07 HACCP score'!$C$2:$E$2,0))</f>
        <v>0</v>
      </c>
      <c r="BU364" s="56">
        <f>INDEX('P-07 HACCP score'!$C$3:$E$7,MATCH(AB364,'P-07 HACCP score'!$B$3:$B$7,0),MATCH('D-14 Ernst'!X$2,'P-07 HACCP score'!$C$2:$E$2,0))</f>
        <v>3</v>
      </c>
      <c r="BV364" s="56">
        <f>INDEX('P-07 HACCP score'!$C$3:$E$7,MATCH(AC364,'P-07 HACCP score'!$B$3:$B$7,0),MATCH('D-14 Ernst'!Y$2,'P-07 HACCP score'!$C$2:$E$2,0))</f>
        <v>0.5</v>
      </c>
      <c r="BW364" s="56">
        <f>INDEX('P-07 HACCP score'!$C$3:$E$7,MATCH(AD364,'P-07 HACCP score'!$B$3:$B$7,0),MATCH('D-14 Ernst'!Z$2,'P-07 HACCP score'!$C$2:$E$2,0))</f>
        <v>0.5</v>
      </c>
      <c r="BX364" s="56">
        <f>INDEX('P-07 HACCP score'!$C$3:$E$7,MATCH(AE364,'P-07 HACCP score'!$B$3:$B$7,0),MATCH('D-14 Ernst'!AA$2,'P-07 HACCP score'!$C$2:$E$2,0))</f>
        <v>0</v>
      </c>
      <c r="BY364" s="56">
        <f>INDEX('P-07 HACCP score'!$C$3:$E$7,MATCH(AF364,'P-07 HACCP score'!$B$3:$B$7,0),MATCH('D-14 Ernst'!AB$2,'P-07 HACCP score'!$C$2:$E$2,0))</f>
        <v>0</v>
      </c>
      <c r="BZ364" s="56">
        <f>INDEX('P-07 HACCP score'!$C$3:$E$7,MATCH(AG364,'P-07 HACCP score'!$B$3:$B$7,0),MATCH('D-14 Ernst'!AC$2,'P-07 HACCP score'!$C$2:$E$2,0))</f>
        <v>0</v>
      </c>
      <c r="CA364" s="56">
        <f>INDEX('P-07 HACCP score'!$C$3:$E$7,MATCH(AH364,'P-07 HACCP score'!$B$3:$B$7,0),MATCH('D-14 Ernst'!AD$2,'P-07 HACCP score'!$C$2:$E$2,0))</f>
        <v>0</v>
      </c>
      <c r="CB364" s="56">
        <f>INDEX('P-07 HACCP score'!$C$3:$E$7,MATCH(AI364,'P-07 HACCP score'!$B$3:$B$7,0),MATCH('D-14 Ernst'!AE$2,'P-07 HACCP score'!$C$2:$E$2,0))</f>
        <v>0</v>
      </c>
      <c r="CC364" s="56">
        <f>INDEX('P-07 HACCP score'!$C$3:$E$7,MATCH(AJ364,'P-07 HACCP score'!$B$3:$B$7,0),MATCH('D-14 Ernst'!AF$2,'P-07 HACCP score'!$C$2:$E$2,0))</f>
        <v>0</v>
      </c>
      <c r="CD364" s="56">
        <f>INDEX('P-07 HACCP score'!$C$3:$E$7,MATCH(AK364,'P-07 HACCP score'!$B$3:$B$7,0),MATCH('D-14 Ernst'!AG$2,'P-07 HACCP score'!$C$2:$E$2,0))</f>
        <v>0</v>
      </c>
    </row>
    <row r="365" spans="1:82" x14ac:dyDescent="0.3">
      <c r="A365" s="48">
        <v>51900</v>
      </c>
      <c r="B365" s="49" t="s">
        <v>466</v>
      </c>
      <c r="C365" s="45" t="s">
        <v>101</v>
      </c>
      <c r="D365" s="39">
        <v>4</v>
      </c>
      <c r="E365" s="16" t="s">
        <v>84</v>
      </c>
      <c r="F365" s="7"/>
      <c r="G365" s="7"/>
      <c r="H365" s="7" t="str">
        <f>IF(COUNTIF(I365:M365,"H"),"H",
IF(COUNTIF(I365:M365,"M"),"M",
IF(COUNTIF(I365:M365,"L"),"L",
IF(COUNTIF(I365:M365,"B"),"B",""))))</f>
        <v/>
      </c>
      <c r="I365" s="10"/>
      <c r="J365" s="10"/>
      <c r="K365" s="10"/>
      <c r="L365" s="10"/>
      <c r="M365" s="10"/>
      <c r="N365" s="7"/>
      <c r="O365" s="7" t="str">
        <f>IF(COUNTIF(P365:Q365,"H"),"H",
IF(COUNTIF(P365:Q365,"M"),"M",
IF(COUNTIF(P365:Q365,"L"),"L",
IF(COUNTIF(P365:Q365,"B"),"B",""))))</f>
        <v/>
      </c>
      <c r="P365" s="12"/>
      <c r="Q365" s="12"/>
      <c r="R365" s="7" t="s">
        <v>102</v>
      </c>
      <c r="S365" s="30" t="s">
        <v>102</v>
      </c>
      <c r="T365" s="7" t="s">
        <v>84</v>
      </c>
      <c r="U365" s="7" t="s">
        <v>83</v>
      </c>
      <c r="V365" s="7"/>
      <c r="W365" s="7"/>
      <c r="X365" s="7" t="str">
        <f>IF(COUNTIF(Y365:AA365,"H"),"H",
IF(COUNTIF(Y365:AA365,"M"),"M",
IF(COUNTIF(Y365:AA365,"L"),"L",
IF(COUNTIF(Y365:AA365,"B"),"B",""))))</f>
        <v/>
      </c>
      <c r="Y365" s="25"/>
      <c r="Z365" s="25"/>
      <c r="AA365" s="25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>
        <f>COUNTIF(AX365:BA365,5)+COUNTIF(BG365:BH365,5)+COUNTIF(BK365:BQ365,5)+COUNTIF(BU365:CD365,5)+COUNTIF(AX365:BA365,9)+COUNTIF(BG365:BH365,9)+COUNTIF(BK365:BQ365,9)+COUNTIF(BU365:CD365,9)</f>
        <v>0</v>
      </c>
      <c r="AM365" s="7">
        <f>COUNTIF(AX365:BA365,15)+COUNTIF(BG365:BH365,15)+COUNTIF(BK365:BQ365,15)+COUNTIF(BU365:CD365,15)+COUNTIF(AX365:BA365,25)+COUNTIF(BG365:BH365,25)+COUNTIF(BK365:BQ365,25)+COUNTIF(BU365:CD365,25)</f>
        <v>1</v>
      </c>
      <c r="AN365" s="7" t="str">
        <f>IF(AM365&gt;=1,"HIGH",IF(AL365&gt;=2,"MEDIUM","LOW"))</f>
        <v>HIGH</v>
      </c>
      <c r="AO365" s="7" t="str">
        <f>IF(AND(AM365=1,OR(H365="H",AB365="H"),TEXT(D365,0)&lt;&gt;"4"),"Y","N" )</f>
        <v>N</v>
      </c>
      <c r="AP365" s="7" t="s">
        <v>85</v>
      </c>
      <c r="AQ365" s="7" t="str">
        <f>IF(OR(AP365="Y",AO365="Y"),"MEDIUM",AN365)</f>
        <v>HIGH</v>
      </c>
      <c r="AR365" s="57" t="s">
        <v>92</v>
      </c>
      <c r="AS365" s="57" t="s">
        <v>86</v>
      </c>
      <c r="AT365" s="57" t="s">
        <v>85</v>
      </c>
      <c r="AU365" s="57" t="str">
        <f>IF(AND(AR365="H",AS365="S"),"Y",IF(OR(AND(AR365="L",AS365="S",AT365="Y"),AND(AR365="H",AS365="G",AT365="Y")),"Y","N"))</f>
        <v>N</v>
      </c>
      <c r="AW365" s="57" t="str">
        <f>IF(AU365="N",AQ365,IF(AQ365="LOW","MEDIUM","HIGH"))</f>
        <v>HIGH</v>
      </c>
      <c r="AX365" s="56">
        <f>INDEX('P-07 HACCP score'!$C$3:$E$7,MATCH(E365,'P-07 HACCP score'!$B$3:$B$7,0),MATCH('D-14 Ernst'!A$2,'P-07 HACCP score'!$C$2:$E$2,0))</f>
        <v>3</v>
      </c>
      <c r="AY365" s="56">
        <f>INDEX('P-07 HACCP score'!$C$3:$E$7,MATCH(F365,'P-07 HACCP score'!$B$3:$B$7,0),MATCH('D-14 Ernst'!B$2,'P-07 HACCP score'!$C$2:$E$2,0))</f>
        <v>0</v>
      </c>
      <c r="AZ365" s="56">
        <f>INDEX('P-07 HACCP score'!$C$3:$E$7,MATCH(G365,'P-07 HACCP score'!$B$3:$B$7,0),MATCH('D-14 Ernst'!C$2,'P-07 HACCP score'!$C$2:$E$2,0))</f>
        <v>0</v>
      </c>
      <c r="BA365" s="56" t="e">
        <f>INDEX('P-07 HACCP score'!$C$3:$E$7,MATCH(H365,'P-07 HACCP score'!$B$3:$B$7,0),MATCH('D-14 Ernst'!D$2,'P-07 HACCP score'!$C$2:$E$2,0))</f>
        <v>#N/A</v>
      </c>
      <c r="BB365" s="61">
        <f>INDEX('P-07 HACCP score'!$C$3:$E$7,MATCH(I365,'P-07 HACCP score'!$B$3:$B$7,0),MATCH('D-14 Ernst'!E$2,'P-07 HACCP score'!$C$2:$E$2,0))</f>
        <v>0</v>
      </c>
      <c r="BC365" s="61">
        <f>INDEX('P-07 HACCP score'!$C$3:$E$7,MATCH(J365,'P-07 HACCP score'!$B$3:$B$7,0),MATCH('D-14 Ernst'!F$2,'P-07 HACCP score'!$C$2:$E$2,0))</f>
        <v>0</v>
      </c>
      <c r="BD365" s="61">
        <f>INDEX('P-07 HACCP score'!$C$3:$E$7,MATCH(K365,'P-07 HACCP score'!$B$3:$B$7,0),MATCH('D-14 Ernst'!G$2,'P-07 HACCP score'!$C$2:$E$2,0))</f>
        <v>0</v>
      </c>
      <c r="BE365" s="61">
        <f>INDEX('P-07 HACCP score'!$C$3:$E$7,MATCH(L365,'P-07 HACCP score'!$B$3:$B$7,0),MATCH('D-14 Ernst'!H$2,'P-07 HACCP score'!$C$2:$E$2,0))</f>
        <v>0</v>
      </c>
      <c r="BF365" s="56">
        <f>INDEX('P-07 HACCP score'!$C$3:$E$7,MATCH(M365,'P-07 HACCP score'!$B$3:$B$7,0),MATCH('D-14 Ernst'!I$2,'P-07 HACCP score'!$C$2:$E$2,0))</f>
        <v>0</v>
      </c>
      <c r="BG365" s="56">
        <f>INDEX('P-07 HACCP score'!$C$3:$E$7,MATCH(N365,'P-07 HACCP score'!$B$3:$B$7,0),MATCH('D-14 Ernst'!J$2,'P-07 HACCP score'!$C$2:$E$2,0))</f>
        <v>0</v>
      </c>
      <c r="BH365" s="56" t="e">
        <f>INDEX('P-07 HACCP score'!$C$3:$E$7,MATCH(O365,'P-07 HACCP score'!$B$3:$B$7,0),MATCH('D-14 Ernst'!K$2,'P-07 HACCP score'!$C$2:$E$2,0))</f>
        <v>#N/A</v>
      </c>
      <c r="BI365" s="62">
        <f>INDEX('P-07 HACCP score'!$C$3:$E$7,MATCH(P365,'P-07 HACCP score'!$B$3:$B$7,0),MATCH('D-14 Ernst'!L$2,'P-07 HACCP score'!$C$2:$E$2,0))</f>
        <v>0</v>
      </c>
      <c r="BJ365" s="62">
        <f>INDEX('P-07 HACCP score'!$C$3:$E$7,MATCH(Q365,'P-07 HACCP score'!$B$3:$B$7,0),MATCH('D-14 Ernst'!M$2,'P-07 HACCP score'!$C$2:$E$2,0))</f>
        <v>0</v>
      </c>
      <c r="BK365" s="56">
        <f>INDEX('P-07 HACCP score'!$C$3:$E$7,MATCH(R365,'P-07 HACCP score'!$B$3:$B$7,0),MATCH('D-14 Ernst'!N$2,'P-07 HACCP score'!$C$2:$E$2,0))</f>
        <v>15</v>
      </c>
      <c r="BL365" s="56">
        <f>INDEX('P-07 HACCP score'!$C$3:$E$7,MATCH(S365,'P-07 HACCP score'!$B$3:$B$7,0),MATCH('D-14 Ernst'!O$2,'P-07 HACCP score'!$C$2:$E$2,0))</f>
        <v>3</v>
      </c>
      <c r="BM365" s="56">
        <f>INDEX('P-07 HACCP score'!$C$3:$E$7,MATCH(T365,'P-07 HACCP score'!$B$3:$B$7,0),MATCH('D-14 Ernst'!P$2,'P-07 HACCP score'!$C$2:$E$2,0))</f>
        <v>3</v>
      </c>
      <c r="BN365" s="56">
        <f>INDEX('P-07 HACCP score'!$C$3:$E$7,MATCH(U365,'P-07 HACCP score'!$B$3:$B$7,0),MATCH('D-14 Ernst'!Q$2,'P-07 HACCP score'!$C$2:$E$2,0))</f>
        <v>1.5</v>
      </c>
      <c r="BO365" s="56">
        <f>INDEX('P-07 HACCP score'!$C$3:$E$7,MATCH(V365,'P-07 HACCP score'!$B$3:$B$7,0),MATCH('D-14 Ernst'!R$2,'P-07 HACCP score'!$C$2:$E$2,0))</f>
        <v>0</v>
      </c>
      <c r="BP365" s="56">
        <f>INDEX('P-07 HACCP score'!$C$3:$E$7,MATCH(W365,'P-07 HACCP score'!$B$3:$B$7,0),MATCH('D-14 Ernst'!S$2,'P-07 HACCP score'!$C$2:$E$2,0))</f>
        <v>0</v>
      </c>
      <c r="BQ365" s="56" t="e">
        <f>INDEX('P-07 HACCP score'!$C$3:$E$7,MATCH(X365,'P-07 HACCP score'!$B$3:$B$7,0),MATCH('D-14 Ernst'!T$2,'P-07 HACCP score'!$C$2:$E$2,0))</f>
        <v>#N/A</v>
      </c>
      <c r="BR365" s="63">
        <f>INDEX('P-07 HACCP score'!$C$3:$E$7,MATCH(Y365,'P-07 HACCP score'!$B$3:$B$7,0),MATCH('D-14 Ernst'!U$2,'P-07 HACCP score'!$C$2:$E$2,0))</f>
        <v>0</v>
      </c>
      <c r="BS365" s="63">
        <f>INDEX('P-07 HACCP score'!$C$3:$E$7,MATCH(Z365,'P-07 HACCP score'!$B$3:$B$7,0),MATCH('D-14 Ernst'!V$2,'P-07 HACCP score'!$C$2:$E$2,0))</f>
        <v>0</v>
      </c>
      <c r="BT365" s="63">
        <f>INDEX('P-07 HACCP score'!$C$3:$E$7,MATCH(AA365,'P-07 HACCP score'!$B$3:$B$7,0),MATCH('D-14 Ernst'!W$2,'P-07 HACCP score'!$C$2:$E$2,0))</f>
        <v>0</v>
      </c>
      <c r="BU365" s="56">
        <f>INDEX('P-07 HACCP score'!$C$3:$E$7,MATCH(AB365,'P-07 HACCP score'!$B$3:$B$7,0),MATCH('D-14 Ernst'!X$2,'P-07 HACCP score'!$C$2:$E$2,0))</f>
        <v>0</v>
      </c>
      <c r="BV365" s="56">
        <f>INDEX('P-07 HACCP score'!$C$3:$E$7,MATCH(AC365,'P-07 HACCP score'!$B$3:$B$7,0),MATCH('D-14 Ernst'!Y$2,'P-07 HACCP score'!$C$2:$E$2,0))</f>
        <v>0</v>
      </c>
      <c r="BW365" s="56">
        <f>INDEX('P-07 HACCP score'!$C$3:$E$7,MATCH(AD365,'P-07 HACCP score'!$B$3:$B$7,0),MATCH('D-14 Ernst'!Z$2,'P-07 HACCP score'!$C$2:$E$2,0))</f>
        <v>0</v>
      </c>
      <c r="BX365" s="56">
        <f>INDEX('P-07 HACCP score'!$C$3:$E$7,MATCH(AE365,'P-07 HACCP score'!$B$3:$B$7,0),MATCH('D-14 Ernst'!AA$2,'P-07 HACCP score'!$C$2:$E$2,0))</f>
        <v>0</v>
      </c>
      <c r="BY365" s="56">
        <f>INDEX('P-07 HACCP score'!$C$3:$E$7,MATCH(AF365,'P-07 HACCP score'!$B$3:$B$7,0),MATCH('D-14 Ernst'!AB$2,'P-07 HACCP score'!$C$2:$E$2,0))</f>
        <v>0</v>
      </c>
      <c r="BZ365" s="56">
        <f>INDEX('P-07 HACCP score'!$C$3:$E$7,MATCH(AG365,'P-07 HACCP score'!$B$3:$B$7,0),MATCH('D-14 Ernst'!AC$2,'P-07 HACCP score'!$C$2:$E$2,0))</f>
        <v>0</v>
      </c>
      <c r="CA365" s="56">
        <f>INDEX('P-07 HACCP score'!$C$3:$E$7,MATCH(AH365,'P-07 HACCP score'!$B$3:$B$7,0),MATCH('D-14 Ernst'!AD$2,'P-07 HACCP score'!$C$2:$E$2,0))</f>
        <v>0</v>
      </c>
      <c r="CB365" s="56">
        <f>INDEX('P-07 HACCP score'!$C$3:$E$7,MATCH(AI365,'P-07 HACCP score'!$B$3:$B$7,0),MATCH('D-14 Ernst'!AE$2,'P-07 HACCP score'!$C$2:$E$2,0))</f>
        <v>0</v>
      </c>
      <c r="CC365" s="56">
        <f>INDEX('P-07 HACCP score'!$C$3:$E$7,MATCH(AJ365,'P-07 HACCP score'!$B$3:$B$7,0),MATCH('D-14 Ernst'!AF$2,'P-07 HACCP score'!$C$2:$E$2,0))</f>
        <v>0</v>
      </c>
      <c r="CD365" s="56">
        <f>INDEX('P-07 HACCP score'!$C$3:$E$7,MATCH(AK365,'P-07 HACCP score'!$B$3:$B$7,0),MATCH('D-14 Ernst'!AG$2,'P-07 HACCP score'!$C$2:$E$2,0))</f>
        <v>0</v>
      </c>
    </row>
    <row r="366" spans="1:82" x14ac:dyDescent="0.3">
      <c r="A366" s="48">
        <v>52044</v>
      </c>
      <c r="B366" s="49" t="s">
        <v>467</v>
      </c>
      <c r="C366" s="45" t="s">
        <v>101</v>
      </c>
      <c r="D366" s="39">
        <v>4</v>
      </c>
      <c r="E366" s="8"/>
      <c r="F366" s="7"/>
      <c r="G366" s="7"/>
      <c r="H366" s="7" t="str">
        <f>IF(COUNTIF(I366:M366,"H"),"H",
IF(COUNTIF(I366:M366,"M"),"M",
IF(COUNTIF(I366:M366,"L"),"L",
IF(COUNTIF(I366:M366,"B"),"B",""))))</f>
        <v/>
      </c>
      <c r="I366" s="10"/>
      <c r="J366" s="10"/>
      <c r="K366" s="10"/>
      <c r="L366" s="10"/>
      <c r="M366" s="10"/>
      <c r="N366" s="7"/>
      <c r="O366" s="7" t="str">
        <f>IF(COUNTIF(P366:Q366,"H"),"H",
IF(COUNTIF(P366:Q366,"M"),"M",
IF(COUNTIF(P366:Q366,"L"),"L",
IF(COUNTIF(P366:Q366,"B"),"B",""))))</f>
        <v>B</v>
      </c>
      <c r="P366" s="31" t="s">
        <v>83</v>
      </c>
      <c r="Q366" s="31" t="s">
        <v>83</v>
      </c>
      <c r="R366" s="7" t="s">
        <v>84</v>
      </c>
      <c r="S366" s="7"/>
      <c r="T366" s="7" t="s">
        <v>83</v>
      </c>
      <c r="U366" s="7"/>
      <c r="V366" s="7"/>
      <c r="W366" s="7"/>
      <c r="X366" s="7" t="str">
        <f>IF(COUNTIF(Y366:AA366,"H"),"H",
IF(COUNTIF(Y366:AA366,"M"),"M",
IF(COUNTIF(Y366:AA366,"L"),"L",
IF(COUNTIF(Y366:AA366,"B"),"B",""))))</f>
        <v/>
      </c>
      <c r="Y366" s="25"/>
      <c r="Z366" s="25"/>
      <c r="AA366" s="25"/>
      <c r="AB366" s="7" t="s">
        <v>92</v>
      </c>
      <c r="AC366" s="30" t="s">
        <v>83</v>
      </c>
      <c r="AD366" s="7" t="s">
        <v>102</v>
      </c>
      <c r="AE366" s="7"/>
      <c r="AF366" s="7" t="s">
        <v>83</v>
      </c>
      <c r="AG366" s="7"/>
      <c r="AH366" s="7"/>
      <c r="AI366" s="7"/>
      <c r="AJ366" s="7"/>
      <c r="AK366" s="7"/>
      <c r="AL366" s="7">
        <f>COUNTIF(AX366:BA366,5)+COUNTIF(BG366:BH366,5)+COUNTIF(BK366:BQ366,5)+COUNTIF(BU366:CD366,5)+COUNTIF(AX366:BA366,9)+COUNTIF(BG366:BH366,9)+COUNTIF(BK366:BQ366,9)+COUNTIF(BU366:CD366,9)</f>
        <v>1</v>
      </c>
      <c r="AM366" s="7">
        <f>COUNTIF(AX366:BA366,15)+COUNTIF(BG366:BH366,15)+COUNTIF(BK366:BQ366,15)+COUNTIF(BU366:CD366,15)+COUNTIF(AX366:BA366,25)+COUNTIF(BG366:BH366,25)+COUNTIF(BK366:BQ366,25)+COUNTIF(BU366:CD366,25)</f>
        <v>1</v>
      </c>
      <c r="AN366" s="7" t="str">
        <f>IF(AM366&gt;=1,"HIGH",IF(AL366&gt;=2,"MEDIUM","LOW"))</f>
        <v>HIGH</v>
      </c>
      <c r="AO366" s="7" t="str">
        <f>IF(AND(AM366=1,OR(H366="H",AB366="H"),TEXT(D366,0)&lt;&gt;"4"),"Y","N" )</f>
        <v>N</v>
      </c>
      <c r="AP366" s="7" t="s">
        <v>85</v>
      </c>
      <c r="AQ366" s="7" t="str">
        <f>IF(OR(AP366="Y",AO366="Y"),"MEDIUM",AN366)</f>
        <v>HIGH</v>
      </c>
      <c r="AR366" s="57" t="s">
        <v>84</v>
      </c>
      <c r="AS366" s="57" t="s">
        <v>86</v>
      </c>
      <c r="AT366" s="57" t="s">
        <v>85</v>
      </c>
      <c r="AU366" s="57" t="str">
        <f>IF(AND(AR366="H",AS366="S"),"Y",IF(OR(AND(AR366="L",AS366="S",AT366="Y"),AND(AR366="H",AS366="G",AT366="Y")),"Y","N"))</f>
        <v>N</v>
      </c>
      <c r="AW366" s="57" t="str">
        <f>IF(AU366="N",AQ366,IF(AQ366="LOW","MEDIUM","HIGH"))</f>
        <v>HIGH</v>
      </c>
      <c r="AX366" s="56">
        <f>INDEX('P-07 HACCP score'!$C$3:$E$7,MATCH(E366,'P-07 HACCP score'!$B$3:$B$7,0),MATCH('D-14 Ernst'!A$2,'P-07 HACCP score'!$C$2:$E$2,0))</f>
        <v>0</v>
      </c>
      <c r="AY366" s="56">
        <f>INDEX('P-07 HACCP score'!$C$3:$E$7,MATCH(F366,'P-07 HACCP score'!$B$3:$B$7,0),MATCH('D-14 Ernst'!B$2,'P-07 HACCP score'!$C$2:$E$2,0))</f>
        <v>0</v>
      </c>
      <c r="AZ366" s="56">
        <f>INDEX('P-07 HACCP score'!$C$3:$E$7,MATCH(G366,'P-07 HACCP score'!$B$3:$B$7,0),MATCH('D-14 Ernst'!C$2,'P-07 HACCP score'!$C$2:$E$2,0))</f>
        <v>0</v>
      </c>
      <c r="BA366" s="56" t="e">
        <f>INDEX('P-07 HACCP score'!$C$3:$E$7,MATCH(H366,'P-07 HACCP score'!$B$3:$B$7,0),MATCH('D-14 Ernst'!D$2,'P-07 HACCP score'!$C$2:$E$2,0))</f>
        <v>#N/A</v>
      </c>
      <c r="BB366" s="61">
        <f>INDEX('P-07 HACCP score'!$C$3:$E$7,MATCH(I366,'P-07 HACCP score'!$B$3:$B$7,0),MATCH('D-14 Ernst'!E$2,'P-07 HACCP score'!$C$2:$E$2,0))</f>
        <v>0</v>
      </c>
      <c r="BC366" s="61">
        <f>INDEX('P-07 HACCP score'!$C$3:$E$7,MATCH(J366,'P-07 HACCP score'!$B$3:$B$7,0),MATCH('D-14 Ernst'!F$2,'P-07 HACCP score'!$C$2:$E$2,0))</f>
        <v>0</v>
      </c>
      <c r="BD366" s="61">
        <f>INDEX('P-07 HACCP score'!$C$3:$E$7,MATCH(K366,'P-07 HACCP score'!$B$3:$B$7,0),MATCH('D-14 Ernst'!G$2,'P-07 HACCP score'!$C$2:$E$2,0))</f>
        <v>0</v>
      </c>
      <c r="BE366" s="61">
        <f>INDEX('P-07 HACCP score'!$C$3:$E$7,MATCH(L366,'P-07 HACCP score'!$B$3:$B$7,0),MATCH('D-14 Ernst'!H$2,'P-07 HACCP score'!$C$2:$E$2,0))</f>
        <v>0</v>
      </c>
      <c r="BF366" s="56">
        <f>INDEX('P-07 HACCP score'!$C$3:$E$7,MATCH(M366,'P-07 HACCP score'!$B$3:$B$7,0),MATCH('D-14 Ernst'!I$2,'P-07 HACCP score'!$C$2:$E$2,0))</f>
        <v>0</v>
      </c>
      <c r="BG366" s="56">
        <f>INDEX('P-07 HACCP score'!$C$3:$E$7,MATCH(N366,'P-07 HACCP score'!$B$3:$B$7,0),MATCH('D-14 Ernst'!J$2,'P-07 HACCP score'!$C$2:$E$2,0))</f>
        <v>0</v>
      </c>
      <c r="BH366" s="56">
        <f>INDEX('P-07 HACCP score'!$C$3:$E$7,MATCH(O366,'P-07 HACCP score'!$B$3:$B$7,0),MATCH('D-14 Ernst'!K$2,'P-07 HACCP score'!$C$2:$E$2,0))</f>
        <v>1.5</v>
      </c>
      <c r="BI366" s="62">
        <f>INDEX('P-07 HACCP score'!$C$3:$E$7,MATCH(P366,'P-07 HACCP score'!$B$3:$B$7,0),MATCH('D-14 Ernst'!L$2,'P-07 HACCP score'!$C$2:$E$2,0))</f>
        <v>1.5</v>
      </c>
      <c r="BJ366" s="62">
        <f>INDEX('P-07 HACCP score'!$C$3:$E$7,MATCH(Q366,'P-07 HACCP score'!$B$3:$B$7,0),MATCH('D-14 Ernst'!M$2,'P-07 HACCP score'!$C$2:$E$2,0))</f>
        <v>1.5</v>
      </c>
      <c r="BK366" s="56">
        <f>INDEX('P-07 HACCP score'!$C$3:$E$7,MATCH(R366,'P-07 HACCP score'!$B$3:$B$7,0),MATCH('D-14 Ernst'!N$2,'P-07 HACCP score'!$C$2:$E$2,0))</f>
        <v>5</v>
      </c>
      <c r="BL366" s="56">
        <f>INDEX('P-07 HACCP score'!$C$3:$E$7,MATCH(S366,'P-07 HACCP score'!$B$3:$B$7,0),MATCH('D-14 Ernst'!O$2,'P-07 HACCP score'!$C$2:$E$2,0))</f>
        <v>0</v>
      </c>
      <c r="BM366" s="56">
        <f>INDEX('P-07 HACCP score'!$C$3:$E$7,MATCH(T366,'P-07 HACCP score'!$B$3:$B$7,0),MATCH('D-14 Ernst'!P$2,'P-07 HACCP score'!$C$2:$E$2,0))</f>
        <v>1.5</v>
      </c>
      <c r="BN366" s="56">
        <f>INDEX('P-07 HACCP score'!$C$3:$E$7,MATCH(U366,'P-07 HACCP score'!$B$3:$B$7,0),MATCH('D-14 Ernst'!Q$2,'P-07 HACCP score'!$C$2:$E$2,0))</f>
        <v>0</v>
      </c>
      <c r="BO366" s="56">
        <f>INDEX('P-07 HACCP score'!$C$3:$E$7,MATCH(V366,'P-07 HACCP score'!$B$3:$B$7,0),MATCH('D-14 Ernst'!R$2,'P-07 HACCP score'!$C$2:$E$2,0))</f>
        <v>0</v>
      </c>
      <c r="BP366" s="56">
        <f>INDEX('P-07 HACCP score'!$C$3:$E$7,MATCH(W366,'P-07 HACCP score'!$B$3:$B$7,0),MATCH('D-14 Ernst'!S$2,'P-07 HACCP score'!$C$2:$E$2,0))</f>
        <v>0</v>
      </c>
      <c r="BQ366" s="56" t="e">
        <f>INDEX('P-07 HACCP score'!$C$3:$E$7,MATCH(X366,'P-07 HACCP score'!$B$3:$B$7,0),MATCH('D-14 Ernst'!T$2,'P-07 HACCP score'!$C$2:$E$2,0))</f>
        <v>#N/A</v>
      </c>
      <c r="BR366" s="63">
        <f>INDEX('P-07 HACCP score'!$C$3:$E$7,MATCH(Y366,'P-07 HACCP score'!$B$3:$B$7,0),MATCH('D-14 Ernst'!U$2,'P-07 HACCP score'!$C$2:$E$2,0))</f>
        <v>0</v>
      </c>
      <c r="BS366" s="63">
        <f>INDEX('P-07 HACCP score'!$C$3:$E$7,MATCH(Z366,'P-07 HACCP score'!$B$3:$B$7,0),MATCH('D-14 Ernst'!V$2,'P-07 HACCP score'!$C$2:$E$2,0))</f>
        <v>0</v>
      </c>
      <c r="BT366" s="63">
        <f>INDEX('P-07 HACCP score'!$C$3:$E$7,MATCH(AA366,'P-07 HACCP score'!$B$3:$B$7,0),MATCH('D-14 Ernst'!W$2,'P-07 HACCP score'!$C$2:$E$2,0))</f>
        <v>0</v>
      </c>
      <c r="BU366" s="56">
        <f>INDEX('P-07 HACCP score'!$C$3:$E$7,MATCH(AB366,'P-07 HACCP score'!$B$3:$B$7,0),MATCH('D-14 Ernst'!X$2,'P-07 HACCP score'!$C$2:$E$2,0))</f>
        <v>15</v>
      </c>
      <c r="BV366" s="56">
        <f>INDEX('P-07 HACCP score'!$C$3:$E$7,MATCH(AC366,'P-07 HACCP score'!$B$3:$B$7,0),MATCH('D-14 Ernst'!Y$2,'P-07 HACCP score'!$C$2:$E$2,0))</f>
        <v>0.5</v>
      </c>
      <c r="BW366" s="56">
        <f>INDEX('P-07 HACCP score'!$C$3:$E$7,MATCH(AD366,'P-07 HACCP score'!$B$3:$B$7,0),MATCH('D-14 Ernst'!Z$2,'P-07 HACCP score'!$C$2:$E$2,0))</f>
        <v>3</v>
      </c>
      <c r="BX366" s="56">
        <f>INDEX('P-07 HACCP score'!$C$3:$E$7,MATCH(AE366,'P-07 HACCP score'!$B$3:$B$7,0),MATCH('D-14 Ernst'!AA$2,'P-07 HACCP score'!$C$2:$E$2,0))</f>
        <v>0</v>
      </c>
      <c r="BY366" s="56">
        <f>INDEX('P-07 HACCP score'!$C$3:$E$7,MATCH(AF366,'P-07 HACCP score'!$B$3:$B$7,0),MATCH('D-14 Ernst'!AB$2,'P-07 HACCP score'!$C$2:$E$2,0))</f>
        <v>1.5</v>
      </c>
      <c r="BZ366" s="56">
        <f>INDEX('P-07 HACCP score'!$C$3:$E$7,MATCH(AG366,'P-07 HACCP score'!$B$3:$B$7,0),MATCH('D-14 Ernst'!AC$2,'P-07 HACCP score'!$C$2:$E$2,0))</f>
        <v>0</v>
      </c>
      <c r="CA366" s="56">
        <f>INDEX('P-07 HACCP score'!$C$3:$E$7,MATCH(AH366,'P-07 HACCP score'!$B$3:$B$7,0),MATCH('D-14 Ernst'!AD$2,'P-07 HACCP score'!$C$2:$E$2,0))</f>
        <v>0</v>
      </c>
      <c r="CB366" s="56">
        <f>INDEX('P-07 HACCP score'!$C$3:$E$7,MATCH(AI366,'P-07 HACCP score'!$B$3:$B$7,0),MATCH('D-14 Ernst'!AE$2,'P-07 HACCP score'!$C$2:$E$2,0))</f>
        <v>0</v>
      </c>
      <c r="CC366" s="56">
        <f>INDEX('P-07 HACCP score'!$C$3:$E$7,MATCH(AJ366,'P-07 HACCP score'!$B$3:$B$7,0),MATCH('D-14 Ernst'!AF$2,'P-07 HACCP score'!$C$2:$E$2,0))</f>
        <v>0</v>
      </c>
      <c r="CD366" s="56">
        <f>INDEX('P-07 HACCP score'!$C$3:$E$7,MATCH(AK366,'P-07 HACCP score'!$B$3:$B$7,0),MATCH('D-14 Ernst'!AG$2,'P-07 HACCP score'!$C$2:$E$2,0))</f>
        <v>0</v>
      </c>
    </row>
    <row r="367" spans="1:82" x14ac:dyDescent="0.3">
      <c r="A367" s="48">
        <v>52591</v>
      </c>
      <c r="B367" s="49" t="s">
        <v>468</v>
      </c>
      <c r="C367" s="45" t="s">
        <v>112</v>
      </c>
      <c r="D367" s="39">
        <v>5</v>
      </c>
      <c r="E367" s="8"/>
      <c r="F367" s="7"/>
      <c r="G367" s="7"/>
      <c r="H367" s="7" t="str">
        <f>IF(COUNTIF(I367:M367,"H"),"H",
IF(COUNTIF(I367:M367,"M"),"M",
IF(COUNTIF(I367:M367,"L"),"L",
IF(COUNTIF(I367:M367,"B"),"B",""))))</f>
        <v/>
      </c>
      <c r="I367" s="10"/>
      <c r="J367" s="10"/>
      <c r="K367" s="10"/>
      <c r="L367" s="10"/>
      <c r="M367" s="10"/>
      <c r="N367" s="7"/>
      <c r="O367" s="7" t="str">
        <f>IF(COUNTIF(P367:Q367,"H"),"H",
IF(COUNTIF(P367:Q367,"M"),"M",
IF(COUNTIF(P367:Q367,"L"),"L",
IF(COUNTIF(P367:Q367,"B"),"B",""))))</f>
        <v>B</v>
      </c>
      <c r="P367" s="12" t="s">
        <v>83</v>
      </c>
      <c r="Q367" s="12" t="s">
        <v>83</v>
      </c>
      <c r="R367" s="7" t="s">
        <v>84</v>
      </c>
      <c r="S367" s="7"/>
      <c r="T367" s="7" t="s">
        <v>83</v>
      </c>
      <c r="U367" s="7"/>
      <c r="V367" s="7"/>
      <c r="W367" s="7"/>
      <c r="X367" s="7" t="str">
        <f>IF(COUNTIF(Y367:AA367,"H"),"H",
IF(COUNTIF(Y367:AA367,"M"),"M",
IF(COUNTIF(Y367:AA367,"L"),"L",
IF(COUNTIF(Y367:AA367,"B"),"B",""))))</f>
        <v/>
      </c>
      <c r="Y367" s="25"/>
      <c r="Z367" s="25"/>
      <c r="AA367" s="25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>
        <f>COUNTIF(AX367:BA367,5)+COUNTIF(BG367:BH367,5)+COUNTIF(BK367:BQ367,5)+COUNTIF(BU367:CD367,5)+COUNTIF(AX367:BA367,9)+COUNTIF(BG367:BH367,9)+COUNTIF(BK367:BQ367,9)+COUNTIF(BU367:CD367,9)</f>
        <v>1</v>
      </c>
      <c r="AM367" s="7">
        <f>COUNTIF(AX367:BA367,15)+COUNTIF(BG367:BH367,15)+COUNTIF(BK367:BQ367,15)+COUNTIF(BU367:CD367,15)+COUNTIF(AX367:BA367,25)+COUNTIF(BG367:BH367,25)+COUNTIF(BK367:BQ367,25)+COUNTIF(BU367:CD367,25)</f>
        <v>0</v>
      </c>
      <c r="AN367" s="7" t="str">
        <f>IF(AM367&gt;=1,"HIGH",IF(AL367&gt;=2,"MEDIUM","LOW"))</f>
        <v>LOW</v>
      </c>
      <c r="AO367" s="7" t="str">
        <f>IF(AND(AM367=1,OR(H367="H",AB367="H"),TEXT(D367,0)&lt;&gt;"4"),"Y","N" )</f>
        <v>N</v>
      </c>
      <c r="AP367" s="7" t="s">
        <v>85</v>
      </c>
      <c r="AQ367" s="7" t="str">
        <f>IF(OR(AP367="Y",AO367="Y"),"MEDIUM",AN367)</f>
        <v>LOW</v>
      </c>
      <c r="AR367" s="57" t="s">
        <v>84</v>
      </c>
      <c r="AS367" s="57" t="s">
        <v>86</v>
      </c>
      <c r="AT367" s="57" t="s">
        <v>85</v>
      </c>
      <c r="AU367" s="57" t="str">
        <f>IF(AND(AR367="H",AS367="S"),"Y",IF(OR(AND(AR367="L",AS367="S",AT367="Y"),AND(AR367="H",AS367="G",AT367="Y")),"Y","N"))</f>
        <v>N</v>
      </c>
      <c r="AW367" s="57" t="str">
        <f>IF(AU367="N",AQ367,IF(AQ367="LOW","MEDIUM","HIGH"))</f>
        <v>LOW</v>
      </c>
      <c r="AX367" s="56">
        <f>INDEX('P-07 HACCP score'!$C$3:$E$7,MATCH(E367,'P-07 HACCP score'!$B$3:$B$7,0),MATCH('D-14 Ernst'!A$2,'P-07 HACCP score'!$C$2:$E$2,0))</f>
        <v>0</v>
      </c>
      <c r="AY367" s="56">
        <f>INDEX('P-07 HACCP score'!$C$3:$E$7,MATCH(F367,'P-07 HACCP score'!$B$3:$B$7,0),MATCH('D-14 Ernst'!B$2,'P-07 HACCP score'!$C$2:$E$2,0))</f>
        <v>0</v>
      </c>
      <c r="AZ367" s="56">
        <f>INDEX('P-07 HACCP score'!$C$3:$E$7,MATCH(G367,'P-07 HACCP score'!$B$3:$B$7,0),MATCH('D-14 Ernst'!C$2,'P-07 HACCP score'!$C$2:$E$2,0))</f>
        <v>0</v>
      </c>
      <c r="BA367" s="56" t="e">
        <f>INDEX('P-07 HACCP score'!$C$3:$E$7,MATCH(H367,'P-07 HACCP score'!$B$3:$B$7,0),MATCH('D-14 Ernst'!D$2,'P-07 HACCP score'!$C$2:$E$2,0))</f>
        <v>#N/A</v>
      </c>
      <c r="BB367" s="61">
        <f>INDEX('P-07 HACCP score'!$C$3:$E$7,MATCH(I367,'P-07 HACCP score'!$B$3:$B$7,0),MATCH('D-14 Ernst'!E$2,'P-07 HACCP score'!$C$2:$E$2,0))</f>
        <v>0</v>
      </c>
      <c r="BC367" s="61">
        <f>INDEX('P-07 HACCP score'!$C$3:$E$7,MATCH(J367,'P-07 HACCP score'!$B$3:$B$7,0),MATCH('D-14 Ernst'!F$2,'P-07 HACCP score'!$C$2:$E$2,0))</f>
        <v>0</v>
      </c>
      <c r="BD367" s="61">
        <f>INDEX('P-07 HACCP score'!$C$3:$E$7,MATCH(K367,'P-07 HACCP score'!$B$3:$B$7,0),MATCH('D-14 Ernst'!G$2,'P-07 HACCP score'!$C$2:$E$2,0))</f>
        <v>0</v>
      </c>
      <c r="BE367" s="61">
        <f>INDEX('P-07 HACCP score'!$C$3:$E$7,MATCH(L367,'P-07 HACCP score'!$B$3:$B$7,0),MATCH('D-14 Ernst'!H$2,'P-07 HACCP score'!$C$2:$E$2,0))</f>
        <v>0</v>
      </c>
      <c r="BF367" s="56">
        <f>INDEX('P-07 HACCP score'!$C$3:$E$7,MATCH(M367,'P-07 HACCP score'!$B$3:$B$7,0),MATCH('D-14 Ernst'!I$2,'P-07 HACCP score'!$C$2:$E$2,0))</f>
        <v>0</v>
      </c>
      <c r="BG367" s="56">
        <f>INDEX('P-07 HACCP score'!$C$3:$E$7,MATCH(N367,'P-07 HACCP score'!$B$3:$B$7,0),MATCH('D-14 Ernst'!J$2,'P-07 HACCP score'!$C$2:$E$2,0))</f>
        <v>0</v>
      </c>
      <c r="BH367" s="56">
        <f>INDEX('P-07 HACCP score'!$C$3:$E$7,MATCH(O367,'P-07 HACCP score'!$B$3:$B$7,0),MATCH('D-14 Ernst'!K$2,'P-07 HACCP score'!$C$2:$E$2,0))</f>
        <v>1.5</v>
      </c>
      <c r="BI367" s="62">
        <f>INDEX('P-07 HACCP score'!$C$3:$E$7,MATCH(P367,'P-07 HACCP score'!$B$3:$B$7,0),MATCH('D-14 Ernst'!L$2,'P-07 HACCP score'!$C$2:$E$2,0))</f>
        <v>1.5</v>
      </c>
      <c r="BJ367" s="62">
        <f>INDEX('P-07 HACCP score'!$C$3:$E$7,MATCH(Q367,'P-07 HACCP score'!$B$3:$B$7,0),MATCH('D-14 Ernst'!M$2,'P-07 HACCP score'!$C$2:$E$2,0))</f>
        <v>1.5</v>
      </c>
      <c r="BK367" s="56">
        <f>INDEX('P-07 HACCP score'!$C$3:$E$7,MATCH(R367,'P-07 HACCP score'!$B$3:$B$7,0),MATCH('D-14 Ernst'!N$2,'P-07 HACCP score'!$C$2:$E$2,0))</f>
        <v>5</v>
      </c>
      <c r="BL367" s="56">
        <f>INDEX('P-07 HACCP score'!$C$3:$E$7,MATCH(S367,'P-07 HACCP score'!$B$3:$B$7,0),MATCH('D-14 Ernst'!O$2,'P-07 HACCP score'!$C$2:$E$2,0))</f>
        <v>0</v>
      </c>
      <c r="BM367" s="56">
        <f>INDEX('P-07 HACCP score'!$C$3:$E$7,MATCH(T367,'P-07 HACCP score'!$B$3:$B$7,0),MATCH('D-14 Ernst'!P$2,'P-07 HACCP score'!$C$2:$E$2,0))</f>
        <v>1.5</v>
      </c>
      <c r="BN367" s="56">
        <f>INDEX('P-07 HACCP score'!$C$3:$E$7,MATCH(U367,'P-07 HACCP score'!$B$3:$B$7,0),MATCH('D-14 Ernst'!Q$2,'P-07 HACCP score'!$C$2:$E$2,0))</f>
        <v>0</v>
      </c>
      <c r="BO367" s="56">
        <f>INDEX('P-07 HACCP score'!$C$3:$E$7,MATCH(V367,'P-07 HACCP score'!$B$3:$B$7,0),MATCH('D-14 Ernst'!R$2,'P-07 HACCP score'!$C$2:$E$2,0))</f>
        <v>0</v>
      </c>
      <c r="BP367" s="56">
        <f>INDEX('P-07 HACCP score'!$C$3:$E$7,MATCH(W367,'P-07 HACCP score'!$B$3:$B$7,0),MATCH('D-14 Ernst'!S$2,'P-07 HACCP score'!$C$2:$E$2,0))</f>
        <v>0</v>
      </c>
      <c r="BQ367" s="56" t="e">
        <f>INDEX('P-07 HACCP score'!$C$3:$E$7,MATCH(X367,'P-07 HACCP score'!$B$3:$B$7,0),MATCH('D-14 Ernst'!T$2,'P-07 HACCP score'!$C$2:$E$2,0))</f>
        <v>#N/A</v>
      </c>
      <c r="BR367" s="63">
        <f>INDEX('P-07 HACCP score'!$C$3:$E$7,MATCH(Y367,'P-07 HACCP score'!$B$3:$B$7,0),MATCH('D-14 Ernst'!U$2,'P-07 HACCP score'!$C$2:$E$2,0))</f>
        <v>0</v>
      </c>
      <c r="BS367" s="63">
        <f>INDEX('P-07 HACCP score'!$C$3:$E$7,MATCH(Z367,'P-07 HACCP score'!$B$3:$B$7,0),MATCH('D-14 Ernst'!V$2,'P-07 HACCP score'!$C$2:$E$2,0))</f>
        <v>0</v>
      </c>
      <c r="BT367" s="63">
        <f>INDEX('P-07 HACCP score'!$C$3:$E$7,MATCH(AA367,'P-07 HACCP score'!$B$3:$B$7,0),MATCH('D-14 Ernst'!W$2,'P-07 HACCP score'!$C$2:$E$2,0))</f>
        <v>0</v>
      </c>
      <c r="BU367" s="56">
        <f>INDEX('P-07 HACCP score'!$C$3:$E$7,MATCH(AB367,'P-07 HACCP score'!$B$3:$B$7,0),MATCH('D-14 Ernst'!X$2,'P-07 HACCP score'!$C$2:$E$2,0))</f>
        <v>0</v>
      </c>
      <c r="BV367" s="56">
        <f>INDEX('P-07 HACCP score'!$C$3:$E$7,MATCH(AC367,'P-07 HACCP score'!$B$3:$B$7,0),MATCH('D-14 Ernst'!Y$2,'P-07 HACCP score'!$C$2:$E$2,0))</f>
        <v>0</v>
      </c>
      <c r="BW367" s="56">
        <f>INDEX('P-07 HACCP score'!$C$3:$E$7,MATCH(AD367,'P-07 HACCP score'!$B$3:$B$7,0),MATCH('D-14 Ernst'!Z$2,'P-07 HACCP score'!$C$2:$E$2,0))</f>
        <v>0</v>
      </c>
      <c r="BX367" s="56">
        <f>INDEX('P-07 HACCP score'!$C$3:$E$7,MATCH(AE367,'P-07 HACCP score'!$B$3:$B$7,0),MATCH('D-14 Ernst'!AA$2,'P-07 HACCP score'!$C$2:$E$2,0))</f>
        <v>0</v>
      </c>
      <c r="BY367" s="56">
        <f>INDEX('P-07 HACCP score'!$C$3:$E$7,MATCH(AF367,'P-07 HACCP score'!$B$3:$B$7,0),MATCH('D-14 Ernst'!AB$2,'P-07 HACCP score'!$C$2:$E$2,0))</f>
        <v>0</v>
      </c>
      <c r="BZ367" s="56">
        <f>INDEX('P-07 HACCP score'!$C$3:$E$7,MATCH(AG367,'P-07 HACCP score'!$B$3:$B$7,0),MATCH('D-14 Ernst'!AC$2,'P-07 HACCP score'!$C$2:$E$2,0))</f>
        <v>0</v>
      </c>
      <c r="CA367" s="56">
        <f>INDEX('P-07 HACCP score'!$C$3:$E$7,MATCH(AH367,'P-07 HACCP score'!$B$3:$B$7,0),MATCH('D-14 Ernst'!AD$2,'P-07 HACCP score'!$C$2:$E$2,0))</f>
        <v>0</v>
      </c>
      <c r="CB367" s="56">
        <f>INDEX('P-07 HACCP score'!$C$3:$E$7,MATCH(AI367,'P-07 HACCP score'!$B$3:$B$7,0),MATCH('D-14 Ernst'!AE$2,'P-07 HACCP score'!$C$2:$E$2,0))</f>
        <v>0</v>
      </c>
      <c r="CC367" s="56">
        <f>INDEX('P-07 HACCP score'!$C$3:$E$7,MATCH(AJ367,'P-07 HACCP score'!$B$3:$B$7,0),MATCH('D-14 Ernst'!AF$2,'P-07 HACCP score'!$C$2:$E$2,0))</f>
        <v>0</v>
      </c>
      <c r="CD367" s="56">
        <f>INDEX('P-07 HACCP score'!$C$3:$E$7,MATCH(AK367,'P-07 HACCP score'!$B$3:$B$7,0),MATCH('D-14 Ernst'!AG$2,'P-07 HACCP score'!$C$2:$E$2,0))</f>
        <v>0</v>
      </c>
    </row>
    <row r="368" spans="1:82" x14ac:dyDescent="0.3">
      <c r="A368" s="48">
        <v>52590</v>
      </c>
      <c r="B368" s="49" t="s">
        <v>469</v>
      </c>
      <c r="C368" s="45" t="s">
        <v>112</v>
      </c>
      <c r="D368" s="39">
        <v>5</v>
      </c>
      <c r="E368" s="8"/>
      <c r="F368" s="7"/>
      <c r="G368" s="7"/>
      <c r="H368" s="7" t="str">
        <f>IF(COUNTIF(I368:M368,"H"),"H",
IF(COUNTIF(I368:M368,"M"),"M",
IF(COUNTIF(I368:M368,"L"),"L",
IF(COUNTIF(I368:M368,"B"),"B",""))))</f>
        <v/>
      </c>
      <c r="I368" s="10"/>
      <c r="J368" s="10"/>
      <c r="K368" s="10"/>
      <c r="L368" s="10"/>
      <c r="M368" s="10"/>
      <c r="N368" s="7"/>
      <c r="O368" s="7" t="str">
        <f>IF(COUNTIF(P368:Q368,"H"),"H",
IF(COUNTIF(P368:Q368,"M"),"M",
IF(COUNTIF(P368:Q368,"L"),"L",
IF(COUNTIF(P368:Q368,"B"),"B",""))))</f>
        <v>B</v>
      </c>
      <c r="P368" s="12" t="s">
        <v>83</v>
      </c>
      <c r="Q368" s="12" t="s">
        <v>83</v>
      </c>
      <c r="R368" s="7" t="s">
        <v>83</v>
      </c>
      <c r="S368" s="7"/>
      <c r="T368" s="7"/>
      <c r="U368" s="7"/>
      <c r="V368" s="7"/>
      <c r="W368" s="7"/>
      <c r="X368" s="7" t="str">
        <f>IF(COUNTIF(Y368:AA368,"H"),"H",
IF(COUNTIF(Y368:AA368,"M"),"M",
IF(COUNTIF(Y368:AA368,"L"),"L",
IF(COUNTIF(Y368:AA368,"B"),"B",""))))</f>
        <v/>
      </c>
      <c r="Y368" s="25"/>
      <c r="Z368" s="25"/>
      <c r="AA368" s="25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>
        <f>COUNTIF(AX368:BA368,5)+COUNTIF(BG368:BH368,5)+COUNTIF(BK368:BQ368,5)+COUNTIF(BU368:CD368,5)+COUNTIF(AX368:BA368,9)+COUNTIF(BG368:BH368,9)+COUNTIF(BK368:BQ368,9)+COUNTIF(BU368:CD368,9)</f>
        <v>0</v>
      </c>
      <c r="AM368" s="7">
        <f>COUNTIF(AX368:BA368,15)+COUNTIF(BG368:BH368,15)+COUNTIF(BK368:BQ368,15)+COUNTIF(BU368:CD368,15)+COUNTIF(AX368:BA368,25)+COUNTIF(BG368:BH368,25)+COUNTIF(BK368:BQ368,25)+COUNTIF(BU368:CD368,25)</f>
        <v>0</v>
      </c>
      <c r="AN368" s="7" t="str">
        <f>IF(AM368&gt;=1,"HIGH",IF(AL368&gt;=2,"MEDIUM","LOW"))</f>
        <v>LOW</v>
      </c>
      <c r="AO368" s="7" t="str">
        <f>IF(AND(AM368=1,OR(H368="H",AB368="H"),TEXT(D368,0)&lt;&gt;"4"),"Y","N" )</f>
        <v>N</v>
      </c>
      <c r="AP368" s="7" t="s">
        <v>85</v>
      </c>
      <c r="AQ368" s="7" t="str">
        <f>IF(OR(AP368="Y",AO368="Y"),"MEDIUM",AN368)</f>
        <v>LOW</v>
      </c>
      <c r="AR368" s="57" t="s">
        <v>84</v>
      </c>
      <c r="AS368" s="57" t="s">
        <v>86</v>
      </c>
      <c r="AT368" s="57" t="s">
        <v>85</v>
      </c>
      <c r="AU368" s="57" t="str">
        <f>IF(AND(AR368="H",AS368="S"),"Y",IF(OR(AND(AR368="L",AS368="S",AT368="Y"),AND(AR368="H",AS368="G",AT368="Y")),"Y","N"))</f>
        <v>N</v>
      </c>
      <c r="AW368" s="57" t="str">
        <f>IF(AU368="N",AQ368,IF(AQ368="LOW","MEDIUM","HIGH"))</f>
        <v>LOW</v>
      </c>
      <c r="AX368" s="56">
        <f>INDEX('P-07 HACCP score'!$C$3:$E$7,MATCH(E368,'P-07 HACCP score'!$B$3:$B$7,0),MATCH('D-14 Ernst'!A$2,'P-07 HACCP score'!$C$2:$E$2,0))</f>
        <v>0</v>
      </c>
      <c r="AY368" s="56">
        <f>INDEX('P-07 HACCP score'!$C$3:$E$7,MATCH(F368,'P-07 HACCP score'!$B$3:$B$7,0),MATCH('D-14 Ernst'!B$2,'P-07 HACCP score'!$C$2:$E$2,0))</f>
        <v>0</v>
      </c>
      <c r="AZ368" s="56">
        <f>INDEX('P-07 HACCP score'!$C$3:$E$7,MATCH(G368,'P-07 HACCP score'!$B$3:$B$7,0),MATCH('D-14 Ernst'!C$2,'P-07 HACCP score'!$C$2:$E$2,0))</f>
        <v>0</v>
      </c>
      <c r="BA368" s="56" t="e">
        <f>INDEX('P-07 HACCP score'!$C$3:$E$7,MATCH(H368,'P-07 HACCP score'!$B$3:$B$7,0),MATCH('D-14 Ernst'!D$2,'P-07 HACCP score'!$C$2:$E$2,0))</f>
        <v>#N/A</v>
      </c>
      <c r="BB368" s="61">
        <f>INDEX('P-07 HACCP score'!$C$3:$E$7,MATCH(I368,'P-07 HACCP score'!$B$3:$B$7,0),MATCH('D-14 Ernst'!E$2,'P-07 HACCP score'!$C$2:$E$2,0))</f>
        <v>0</v>
      </c>
      <c r="BC368" s="61">
        <f>INDEX('P-07 HACCP score'!$C$3:$E$7,MATCH(J368,'P-07 HACCP score'!$B$3:$B$7,0),MATCH('D-14 Ernst'!F$2,'P-07 HACCP score'!$C$2:$E$2,0))</f>
        <v>0</v>
      </c>
      <c r="BD368" s="61">
        <f>INDEX('P-07 HACCP score'!$C$3:$E$7,MATCH(K368,'P-07 HACCP score'!$B$3:$B$7,0),MATCH('D-14 Ernst'!G$2,'P-07 HACCP score'!$C$2:$E$2,0))</f>
        <v>0</v>
      </c>
      <c r="BE368" s="61">
        <f>INDEX('P-07 HACCP score'!$C$3:$E$7,MATCH(L368,'P-07 HACCP score'!$B$3:$B$7,0),MATCH('D-14 Ernst'!H$2,'P-07 HACCP score'!$C$2:$E$2,0))</f>
        <v>0</v>
      </c>
      <c r="BF368" s="56">
        <f>INDEX('P-07 HACCP score'!$C$3:$E$7,MATCH(M368,'P-07 HACCP score'!$B$3:$B$7,0),MATCH('D-14 Ernst'!I$2,'P-07 HACCP score'!$C$2:$E$2,0))</f>
        <v>0</v>
      </c>
      <c r="BG368" s="56">
        <f>INDEX('P-07 HACCP score'!$C$3:$E$7,MATCH(N368,'P-07 HACCP score'!$B$3:$B$7,0),MATCH('D-14 Ernst'!J$2,'P-07 HACCP score'!$C$2:$E$2,0))</f>
        <v>0</v>
      </c>
      <c r="BH368" s="56">
        <f>INDEX('P-07 HACCP score'!$C$3:$E$7,MATCH(O368,'P-07 HACCP score'!$B$3:$B$7,0),MATCH('D-14 Ernst'!K$2,'P-07 HACCP score'!$C$2:$E$2,0))</f>
        <v>1.5</v>
      </c>
      <c r="BI368" s="62">
        <f>INDEX('P-07 HACCP score'!$C$3:$E$7,MATCH(P368,'P-07 HACCP score'!$B$3:$B$7,0),MATCH('D-14 Ernst'!L$2,'P-07 HACCP score'!$C$2:$E$2,0))</f>
        <v>1.5</v>
      </c>
      <c r="BJ368" s="62">
        <f>INDEX('P-07 HACCP score'!$C$3:$E$7,MATCH(Q368,'P-07 HACCP score'!$B$3:$B$7,0),MATCH('D-14 Ernst'!M$2,'P-07 HACCP score'!$C$2:$E$2,0))</f>
        <v>1.5</v>
      </c>
      <c r="BK368" s="56">
        <f>INDEX('P-07 HACCP score'!$C$3:$E$7,MATCH(R368,'P-07 HACCP score'!$B$3:$B$7,0),MATCH('D-14 Ernst'!N$2,'P-07 HACCP score'!$C$2:$E$2,0))</f>
        <v>2.5</v>
      </c>
      <c r="BL368" s="56">
        <f>INDEX('P-07 HACCP score'!$C$3:$E$7,MATCH(S368,'P-07 HACCP score'!$B$3:$B$7,0),MATCH('D-14 Ernst'!O$2,'P-07 HACCP score'!$C$2:$E$2,0))</f>
        <v>0</v>
      </c>
      <c r="BM368" s="56">
        <f>INDEX('P-07 HACCP score'!$C$3:$E$7,MATCH(T368,'P-07 HACCP score'!$B$3:$B$7,0),MATCH('D-14 Ernst'!P$2,'P-07 HACCP score'!$C$2:$E$2,0))</f>
        <v>0</v>
      </c>
      <c r="BN368" s="56">
        <f>INDEX('P-07 HACCP score'!$C$3:$E$7,MATCH(U368,'P-07 HACCP score'!$B$3:$B$7,0),MATCH('D-14 Ernst'!Q$2,'P-07 HACCP score'!$C$2:$E$2,0))</f>
        <v>0</v>
      </c>
      <c r="BO368" s="56">
        <f>INDEX('P-07 HACCP score'!$C$3:$E$7,MATCH(V368,'P-07 HACCP score'!$B$3:$B$7,0),MATCH('D-14 Ernst'!R$2,'P-07 HACCP score'!$C$2:$E$2,0))</f>
        <v>0</v>
      </c>
      <c r="BP368" s="56">
        <f>INDEX('P-07 HACCP score'!$C$3:$E$7,MATCH(W368,'P-07 HACCP score'!$B$3:$B$7,0),MATCH('D-14 Ernst'!S$2,'P-07 HACCP score'!$C$2:$E$2,0))</f>
        <v>0</v>
      </c>
      <c r="BQ368" s="56" t="e">
        <f>INDEX('P-07 HACCP score'!$C$3:$E$7,MATCH(X368,'P-07 HACCP score'!$B$3:$B$7,0),MATCH('D-14 Ernst'!T$2,'P-07 HACCP score'!$C$2:$E$2,0))</f>
        <v>#N/A</v>
      </c>
      <c r="BR368" s="63">
        <f>INDEX('P-07 HACCP score'!$C$3:$E$7,MATCH(Y368,'P-07 HACCP score'!$B$3:$B$7,0),MATCH('D-14 Ernst'!U$2,'P-07 HACCP score'!$C$2:$E$2,0))</f>
        <v>0</v>
      </c>
      <c r="BS368" s="63">
        <f>INDEX('P-07 HACCP score'!$C$3:$E$7,MATCH(Z368,'P-07 HACCP score'!$B$3:$B$7,0),MATCH('D-14 Ernst'!V$2,'P-07 HACCP score'!$C$2:$E$2,0))</f>
        <v>0</v>
      </c>
      <c r="BT368" s="63">
        <f>INDEX('P-07 HACCP score'!$C$3:$E$7,MATCH(AA368,'P-07 HACCP score'!$B$3:$B$7,0),MATCH('D-14 Ernst'!W$2,'P-07 HACCP score'!$C$2:$E$2,0))</f>
        <v>0</v>
      </c>
      <c r="BU368" s="56">
        <f>INDEX('P-07 HACCP score'!$C$3:$E$7,MATCH(AB368,'P-07 HACCP score'!$B$3:$B$7,0),MATCH('D-14 Ernst'!X$2,'P-07 HACCP score'!$C$2:$E$2,0))</f>
        <v>0</v>
      </c>
      <c r="BV368" s="56">
        <f>INDEX('P-07 HACCP score'!$C$3:$E$7,MATCH(AC368,'P-07 HACCP score'!$B$3:$B$7,0),MATCH('D-14 Ernst'!Y$2,'P-07 HACCP score'!$C$2:$E$2,0))</f>
        <v>0</v>
      </c>
      <c r="BW368" s="56">
        <f>INDEX('P-07 HACCP score'!$C$3:$E$7,MATCH(AD368,'P-07 HACCP score'!$B$3:$B$7,0),MATCH('D-14 Ernst'!Z$2,'P-07 HACCP score'!$C$2:$E$2,0))</f>
        <v>0</v>
      </c>
      <c r="BX368" s="56">
        <f>INDEX('P-07 HACCP score'!$C$3:$E$7,MATCH(AE368,'P-07 HACCP score'!$B$3:$B$7,0),MATCH('D-14 Ernst'!AA$2,'P-07 HACCP score'!$C$2:$E$2,0))</f>
        <v>0</v>
      </c>
      <c r="BY368" s="56">
        <f>INDEX('P-07 HACCP score'!$C$3:$E$7,MATCH(AF368,'P-07 HACCP score'!$B$3:$B$7,0),MATCH('D-14 Ernst'!AB$2,'P-07 HACCP score'!$C$2:$E$2,0))</f>
        <v>0</v>
      </c>
      <c r="BZ368" s="56">
        <f>INDEX('P-07 HACCP score'!$C$3:$E$7,MATCH(AG368,'P-07 HACCP score'!$B$3:$B$7,0),MATCH('D-14 Ernst'!AC$2,'P-07 HACCP score'!$C$2:$E$2,0))</f>
        <v>0</v>
      </c>
      <c r="CA368" s="56">
        <f>INDEX('P-07 HACCP score'!$C$3:$E$7,MATCH(AH368,'P-07 HACCP score'!$B$3:$B$7,0),MATCH('D-14 Ernst'!AD$2,'P-07 HACCP score'!$C$2:$E$2,0))</f>
        <v>0</v>
      </c>
      <c r="CB368" s="56">
        <f>INDEX('P-07 HACCP score'!$C$3:$E$7,MATCH(AI368,'P-07 HACCP score'!$B$3:$B$7,0),MATCH('D-14 Ernst'!AE$2,'P-07 HACCP score'!$C$2:$E$2,0))</f>
        <v>0</v>
      </c>
      <c r="CC368" s="56">
        <f>INDEX('P-07 HACCP score'!$C$3:$E$7,MATCH(AJ368,'P-07 HACCP score'!$B$3:$B$7,0),MATCH('D-14 Ernst'!AF$2,'P-07 HACCP score'!$C$2:$E$2,0))</f>
        <v>0</v>
      </c>
      <c r="CD368" s="56">
        <f>INDEX('P-07 HACCP score'!$C$3:$E$7,MATCH(AK368,'P-07 HACCP score'!$B$3:$B$7,0),MATCH('D-14 Ernst'!AG$2,'P-07 HACCP score'!$C$2:$E$2,0))</f>
        <v>0</v>
      </c>
    </row>
    <row r="369" spans="1:82" x14ac:dyDescent="0.3">
      <c r="A369" s="48">
        <v>30741</v>
      </c>
      <c r="B369" s="51" t="s">
        <v>470</v>
      </c>
      <c r="C369" s="46" t="s">
        <v>471</v>
      </c>
      <c r="D369" s="39">
        <v>5</v>
      </c>
      <c r="E369" s="8"/>
      <c r="F369" s="7"/>
      <c r="G369" s="7"/>
      <c r="H369" s="7" t="str">
        <f>IF(COUNTIF(I369:M369,"H"),"H",
IF(COUNTIF(I369:M369,"M"),"M",
IF(COUNTIF(I369:M369,"L"),"L",
IF(COUNTIF(I369:M369,"B"),"B",""))))</f>
        <v/>
      </c>
      <c r="I369" s="10"/>
      <c r="J369" s="10"/>
      <c r="K369" s="10"/>
      <c r="L369" s="10"/>
      <c r="M369" s="10"/>
      <c r="N369" s="7"/>
      <c r="O369" s="7" t="str">
        <f>IF(COUNTIF(P369:Q369,"H"),"H",
IF(COUNTIF(P369:Q369,"M"),"M",
IF(COUNTIF(P369:Q369,"L"),"L",
IF(COUNTIF(P369:Q369,"B"),"B",""))))</f>
        <v/>
      </c>
      <c r="P369" s="12"/>
      <c r="Q369" s="12"/>
      <c r="R369" s="7"/>
      <c r="S369" s="7"/>
      <c r="T369" s="7"/>
      <c r="U369" s="7"/>
      <c r="V369" s="7"/>
      <c r="W369" s="7"/>
      <c r="X369" s="7" t="str">
        <f>IF(COUNTIF(Y369:AA369,"H"),"H",
IF(COUNTIF(Y369:AA369,"M"),"M",
IF(COUNTIF(Y369:AA369,"L"),"L",
IF(COUNTIF(Y369:AA369,"B"),"B",""))))</f>
        <v/>
      </c>
      <c r="Y369" s="25"/>
      <c r="Z369" s="25"/>
      <c r="AA369" s="25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>
        <f>COUNTIF(AX369:BA369,5)+COUNTIF(BG369:BH369,5)+COUNTIF(BK369:BQ369,5)+COUNTIF(BU369:CD369,5)+COUNTIF(AX369:BA369,9)+COUNTIF(BG369:BH369,9)+COUNTIF(BK369:BQ369,9)+COUNTIF(BU369:CD369,9)</f>
        <v>0</v>
      </c>
      <c r="AM369" s="7">
        <f>COUNTIF(AX369:BA369,15)+COUNTIF(BG369:BH369,15)+COUNTIF(BK369:BQ369,15)+COUNTIF(BU369:CD369,15)+COUNTIF(AX369:BA369,25)+COUNTIF(BG369:BH369,25)+COUNTIF(BK369:BQ369,25)+COUNTIF(BU369:CD369,25)</f>
        <v>0</v>
      </c>
      <c r="AN369" s="7" t="str">
        <f>IF(AM369&gt;=1,"HIGH",IF(AL369&gt;=2,"MEDIUM","LOW"))</f>
        <v>LOW</v>
      </c>
      <c r="AO369" s="7" t="str">
        <f>IF(AND(AM369=1,OR(H369="H",AB369="H"),TEXT(D369,0)&lt;&gt;"4"),"Y","N" )</f>
        <v>N</v>
      </c>
      <c r="AP369" s="7" t="s">
        <v>85</v>
      </c>
      <c r="AQ369" s="7" t="str">
        <f>IF(OR(AP369="Y",AO369="Y"),"MEDIUM",AN369)</f>
        <v>LOW</v>
      </c>
      <c r="AR369" s="57" t="s">
        <v>84</v>
      </c>
      <c r="AS369" s="57" t="s">
        <v>86</v>
      </c>
      <c r="AT369" s="57" t="s">
        <v>85</v>
      </c>
      <c r="AU369" s="57" t="str">
        <f>IF(AND(AR369="H",AS369="S"),"Y",IF(OR(AND(AR369="L",AS369="S",AT369="Y"),AND(AR369="H",AS369="G",AT369="Y")),"Y","N"))</f>
        <v>N</v>
      </c>
      <c r="AW369" s="57" t="str">
        <f>IF(AU369="N",AQ369,IF(AQ369="LOW","MEDIUM","HIGH"))</f>
        <v>LOW</v>
      </c>
      <c r="AX369" s="56">
        <f>INDEX('P-07 HACCP score'!$C$3:$E$7,MATCH(E369,'P-07 HACCP score'!$B$3:$B$7,0),MATCH('D-14 Ernst'!A$2,'P-07 HACCP score'!$C$2:$E$2,0))</f>
        <v>0</v>
      </c>
      <c r="AY369" s="56">
        <f>INDEX('P-07 HACCP score'!$C$3:$E$7,MATCH(F369,'P-07 HACCP score'!$B$3:$B$7,0),MATCH('D-14 Ernst'!B$2,'P-07 HACCP score'!$C$2:$E$2,0))</f>
        <v>0</v>
      </c>
      <c r="AZ369" s="56">
        <f>INDEX('P-07 HACCP score'!$C$3:$E$7,MATCH(G369,'P-07 HACCP score'!$B$3:$B$7,0),MATCH('D-14 Ernst'!C$2,'P-07 HACCP score'!$C$2:$E$2,0))</f>
        <v>0</v>
      </c>
      <c r="BA369" s="56" t="e">
        <f>INDEX('P-07 HACCP score'!$C$3:$E$7,MATCH(H369,'P-07 HACCP score'!$B$3:$B$7,0),MATCH('D-14 Ernst'!D$2,'P-07 HACCP score'!$C$2:$E$2,0))</f>
        <v>#N/A</v>
      </c>
      <c r="BB369" s="61">
        <f>INDEX('P-07 HACCP score'!$C$3:$E$7,MATCH(I369,'P-07 HACCP score'!$B$3:$B$7,0),MATCH('D-14 Ernst'!E$2,'P-07 HACCP score'!$C$2:$E$2,0))</f>
        <v>0</v>
      </c>
      <c r="BC369" s="61">
        <f>INDEX('P-07 HACCP score'!$C$3:$E$7,MATCH(J369,'P-07 HACCP score'!$B$3:$B$7,0),MATCH('D-14 Ernst'!F$2,'P-07 HACCP score'!$C$2:$E$2,0))</f>
        <v>0</v>
      </c>
      <c r="BD369" s="61">
        <f>INDEX('P-07 HACCP score'!$C$3:$E$7,MATCH(K369,'P-07 HACCP score'!$B$3:$B$7,0),MATCH('D-14 Ernst'!G$2,'P-07 HACCP score'!$C$2:$E$2,0))</f>
        <v>0</v>
      </c>
      <c r="BE369" s="61">
        <f>INDEX('P-07 HACCP score'!$C$3:$E$7,MATCH(L369,'P-07 HACCP score'!$B$3:$B$7,0),MATCH('D-14 Ernst'!H$2,'P-07 HACCP score'!$C$2:$E$2,0))</f>
        <v>0</v>
      </c>
      <c r="BF369" s="56">
        <f>INDEX('P-07 HACCP score'!$C$3:$E$7,MATCH(M369,'P-07 HACCP score'!$B$3:$B$7,0),MATCH('D-14 Ernst'!I$2,'P-07 HACCP score'!$C$2:$E$2,0))</f>
        <v>0</v>
      </c>
      <c r="BG369" s="56">
        <f>INDEX('P-07 HACCP score'!$C$3:$E$7,MATCH(N369,'P-07 HACCP score'!$B$3:$B$7,0),MATCH('D-14 Ernst'!J$2,'P-07 HACCP score'!$C$2:$E$2,0))</f>
        <v>0</v>
      </c>
      <c r="BH369" s="56" t="e">
        <f>INDEX('P-07 HACCP score'!$C$3:$E$7,MATCH(O369,'P-07 HACCP score'!$B$3:$B$7,0),MATCH('D-14 Ernst'!K$2,'P-07 HACCP score'!$C$2:$E$2,0))</f>
        <v>#N/A</v>
      </c>
      <c r="BI369" s="62">
        <f>INDEX('P-07 HACCP score'!$C$3:$E$7,MATCH(P369,'P-07 HACCP score'!$B$3:$B$7,0),MATCH('D-14 Ernst'!L$2,'P-07 HACCP score'!$C$2:$E$2,0))</f>
        <v>0</v>
      </c>
      <c r="BJ369" s="62">
        <f>INDEX('P-07 HACCP score'!$C$3:$E$7,MATCH(Q369,'P-07 HACCP score'!$B$3:$B$7,0),MATCH('D-14 Ernst'!M$2,'P-07 HACCP score'!$C$2:$E$2,0))</f>
        <v>0</v>
      </c>
      <c r="BK369" s="56">
        <f>INDEX('P-07 HACCP score'!$C$3:$E$7,MATCH(R369,'P-07 HACCP score'!$B$3:$B$7,0),MATCH('D-14 Ernst'!N$2,'P-07 HACCP score'!$C$2:$E$2,0))</f>
        <v>0</v>
      </c>
      <c r="BL369" s="56">
        <f>INDEX('P-07 HACCP score'!$C$3:$E$7,MATCH(S369,'P-07 HACCP score'!$B$3:$B$7,0),MATCH('D-14 Ernst'!O$2,'P-07 HACCP score'!$C$2:$E$2,0))</f>
        <v>0</v>
      </c>
      <c r="BM369" s="56">
        <f>INDEX('P-07 HACCP score'!$C$3:$E$7,MATCH(T369,'P-07 HACCP score'!$B$3:$B$7,0),MATCH('D-14 Ernst'!P$2,'P-07 HACCP score'!$C$2:$E$2,0))</f>
        <v>0</v>
      </c>
      <c r="BN369" s="56">
        <f>INDEX('P-07 HACCP score'!$C$3:$E$7,MATCH(U369,'P-07 HACCP score'!$B$3:$B$7,0),MATCH('D-14 Ernst'!Q$2,'P-07 HACCP score'!$C$2:$E$2,0))</f>
        <v>0</v>
      </c>
      <c r="BO369" s="56">
        <f>INDEX('P-07 HACCP score'!$C$3:$E$7,MATCH(V369,'P-07 HACCP score'!$B$3:$B$7,0),MATCH('D-14 Ernst'!R$2,'P-07 HACCP score'!$C$2:$E$2,0))</f>
        <v>0</v>
      </c>
      <c r="BP369" s="56">
        <f>INDEX('P-07 HACCP score'!$C$3:$E$7,MATCH(W369,'P-07 HACCP score'!$B$3:$B$7,0),MATCH('D-14 Ernst'!S$2,'P-07 HACCP score'!$C$2:$E$2,0))</f>
        <v>0</v>
      </c>
      <c r="BQ369" s="56" t="e">
        <f>INDEX('P-07 HACCP score'!$C$3:$E$7,MATCH(X369,'P-07 HACCP score'!$B$3:$B$7,0),MATCH('D-14 Ernst'!T$2,'P-07 HACCP score'!$C$2:$E$2,0))</f>
        <v>#N/A</v>
      </c>
      <c r="BR369" s="63">
        <f>INDEX('P-07 HACCP score'!$C$3:$E$7,MATCH(Y369,'P-07 HACCP score'!$B$3:$B$7,0),MATCH('D-14 Ernst'!U$2,'P-07 HACCP score'!$C$2:$E$2,0))</f>
        <v>0</v>
      </c>
      <c r="BS369" s="63">
        <f>INDEX('P-07 HACCP score'!$C$3:$E$7,MATCH(Z369,'P-07 HACCP score'!$B$3:$B$7,0),MATCH('D-14 Ernst'!V$2,'P-07 HACCP score'!$C$2:$E$2,0))</f>
        <v>0</v>
      </c>
      <c r="BT369" s="63">
        <f>INDEX('P-07 HACCP score'!$C$3:$E$7,MATCH(AA369,'P-07 HACCP score'!$B$3:$B$7,0),MATCH('D-14 Ernst'!W$2,'P-07 HACCP score'!$C$2:$E$2,0))</f>
        <v>0</v>
      </c>
      <c r="BU369" s="56">
        <f>INDEX('P-07 HACCP score'!$C$3:$E$7,MATCH(AB369,'P-07 HACCP score'!$B$3:$B$7,0),MATCH('D-14 Ernst'!X$2,'P-07 HACCP score'!$C$2:$E$2,0))</f>
        <v>0</v>
      </c>
      <c r="BV369" s="56">
        <f>INDEX('P-07 HACCP score'!$C$3:$E$7,MATCH(AC369,'P-07 HACCP score'!$B$3:$B$7,0),MATCH('D-14 Ernst'!Y$2,'P-07 HACCP score'!$C$2:$E$2,0))</f>
        <v>0</v>
      </c>
      <c r="BW369" s="56">
        <f>INDEX('P-07 HACCP score'!$C$3:$E$7,MATCH(AD369,'P-07 HACCP score'!$B$3:$B$7,0),MATCH('D-14 Ernst'!Z$2,'P-07 HACCP score'!$C$2:$E$2,0))</f>
        <v>0</v>
      </c>
      <c r="BX369" s="56">
        <f>INDEX('P-07 HACCP score'!$C$3:$E$7,MATCH(AE369,'P-07 HACCP score'!$B$3:$B$7,0),MATCH('D-14 Ernst'!AA$2,'P-07 HACCP score'!$C$2:$E$2,0))</f>
        <v>0</v>
      </c>
      <c r="BY369" s="56">
        <f>INDEX('P-07 HACCP score'!$C$3:$E$7,MATCH(AF369,'P-07 HACCP score'!$B$3:$B$7,0),MATCH('D-14 Ernst'!AB$2,'P-07 HACCP score'!$C$2:$E$2,0))</f>
        <v>0</v>
      </c>
      <c r="BZ369" s="56">
        <f>INDEX('P-07 HACCP score'!$C$3:$E$7,MATCH(AG369,'P-07 HACCP score'!$B$3:$B$7,0),MATCH('D-14 Ernst'!AC$2,'P-07 HACCP score'!$C$2:$E$2,0))</f>
        <v>0</v>
      </c>
      <c r="CA369" s="56">
        <f>INDEX('P-07 HACCP score'!$C$3:$E$7,MATCH(AH369,'P-07 HACCP score'!$B$3:$B$7,0),MATCH('D-14 Ernst'!AD$2,'P-07 HACCP score'!$C$2:$E$2,0))</f>
        <v>0</v>
      </c>
      <c r="CB369" s="56">
        <f>INDEX('P-07 HACCP score'!$C$3:$E$7,MATCH(AI369,'P-07 HACCP score'!$B$3:$B$7,0),MATCH('D-14 Ernst'!AE$2,'P-07 HACCP score'!$C$2:$E$2,0))</f>
        <v>0</v>
      </c>
      <c r="CC369" s="56">
        <f>INDEX('P-07 HACCP score'!$C$3:$E$7,MATCH(AJ369,'P-07 HACCP score'!$B$3:$B$7,0),MATCH('D-14 Ernst'!AF$2,'P-07 HACCP score'!$C$2:$E$2,0))</f>
        <v>0</v>
      </c>
      <c r="CD369" s="56">
        <f>INDEX('P-07 HACCP score'!$C$3:$E$7,MATCH(AK369,'P-07 HACCP score'!$B$3:$B$7,0),MATCH('D-14 Ernst'!AG$2,'P-07 HACCP score'!$C$2:$E$2,0))</f>
        <v>0</v>
      </c>
    </row>
    <row r="370" spans="1:82" x14ac:dyDescent="0.3">
      <c r="A370" s="48">
        <v>50790</v>
      </c>
      <c r="B370" s="49" t="s">
        <v>472</v>
      </c>
      <c r="C370" s="45" t="s">
        <v>116</v>
      </c>
      <c r="D370" s="39">
        <v>3</v>
      </c>
      <c r="E370" s="8"/>
      <c r="F370" s="7"/>
      <c r="G370" s="7"/>
      <c r="H370" s="7" t="str">
        <f>IF(COUNTIF(I370:M370,"H"),"H",
IF(COUNTIF(I370:M370,"M"),"M",
IF(COUNTIF(I370:M370,"L"),"L",
IF(COUNTIF(I370:M370,"B"),"B",""))))</f>
        <v/>
      </c>
      <c r="I370" s="10"/>
      <c r="J370" s="10"/>
      <c r="K370" s="10"/>
      <c r="L370" s="10"/>
      <c r="M370" s="10"/>
      <c r="N370" s="7"/>
      <c r="O370" s="7" t="str">
        <f>IF(COUNTIF(P370:Q370,"H"),"H",
IF(COUNTIF(P370:Q370,"M"),"M",
IF(COUNTIF(P370:Q370,"L"),"L",
IF(COUNTIF(P370:Q370,"B"),"B",""))))</f>
        <v/>
      </c>
      <c r="P370" s="12"/>
      <c r="Q370" s="12"/>
      <c r="R370" s="7"/>
      <c r="S370" s="7"/>
      <c r="T370" s="7"/>
      <c r="U370" s="7"/>
      <c r="V370" s="7"/>
      <c r="W370" s="7"/>
      <c r="X370" s="7" t="str">
        <f>IF(COUNTIF(Y370:AA370,"H"),"H",
IF(COUNTIF(Y370:AA370,"M"),"M",
IF(COUNTIF(Y370:AA370,"L"),"L",
IF(COUNTIF(Y370:AA370,"B"),"B",""))))</f>
        <v/>
      </c>
      <c r="Y370" s="25"/>
      <c r="Z370" s="25"/>
      <c r="AA370" s="25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>
        <f>COUNTIF(AX370:BA370,5)+COUNTIF(BG370:BH370,5)+COUNTIF(BK370:BQ370,5)+COUNTIF(BU370:CD370,5)+COUNTIF(AX370:BA370,9)+COUNTIF(BG370:BH370,9)+COUNTIF(BK370:BQ370,9)+COUNTIF(BU370:CD370,9)</f>
        <v>0</v>
      </c>
      <c r="AM370" s="7">
        <f>COUNTIF(AX370:BA370,15)+COUNTIF(BG370:BH370,15)+COUNTIF(BK370:BQ370,15)+COUNTIF(BU370:CD370,15)+COUNTIF(AX370:BA370,25)+COUNTIF(BG370:BH370,25)+COUNTIF(BK370:BQ370,25)+COUNTIF(BU370:CD370,25)</f>
        <v>0</v>
      </c>
      <c r="AN370" s="7" t="str">
        <f>IF(AM370&gt;=1,"HIGH",IF(AL370&gt;=2,"MEDIUM","LOW"))</f>
        <v>LOW</v>
      </c>
      <c r="AO370" s="7" t="str">
        <f>IF(AND(AM370=1,OR(H370="H",AB370="H"),TEXT(D370,0)&lt;&gt;"4"),"Y","N" )</f>
        <v>N</v>
      </c>
      <c r="AP370" s="7" t="s">
        <v>85</v>
      </c>
      <c r="AQ370" s="7" t="str">
        <f>IF(OR(AP370="Y",AO370="Y"),"MEDIUM",AN370)</f>
        <v>LOW</v>
      </c>
      <c r="AR370" s="57" t="s">
        <v>84</v>
      </c>
      <c r="AS370" s="57" t="s">
        <v>85</v>
      </c>
      <c r="AT370" s="57" t="s">
        <v>85</v>
      </c>
      <c r="AU370" s="57" t="str">
        <f>IF(AND(AR370="H",AS370="S"),"Y",IF(OR(AND(AR370="L",AS370="S",AT370="Y"),AND(AR370="H",AS370="G",AT370="Y")),"Y","N"))</f>
        <v>N</v>
      </c>
      <c r="AW370" s="57" t="str">
        <f>IF(AU370="N",AQ370,IF(AQ370="LOW","MEDIUM","HIGH"))</f>
        <v>LOW</v>
      </c>
      <c r="AX370" s="56">
        <f>INDEX('P-07 HACCP score'!$C$3:$E$7,MATCH(E370,'P-07 HACCP score'!$B$3:$B$7,0),MATCH('D-14 Ernst'!A$2,'P-07 HACCP score'!$C$2:$E$2,0))</f>
        <v>0</v>
      </c>
      <c r="AY370" s="56">
        <f>INDEX('P-07 HACCP score'!$C$3:$E$7,MATCH(F370,'P-07 HACCP score'!$B$3:$B$7,0),MATCH('D-14 Ernst'!B$2,'P-07 HACCP score'!$C$2:$E$2,0))</f>
        <v>0</v>
      </c>
      <c r="AZ370" s="56">
        <f>INDEX('P-07 HACCP score'!$C$3:$E$7,MATCH(G370,'P-07 HACCP score'!$B$3:$B$7,0),MATCH('D-14 Ernst'!C$2,'P-07 HACCP score'!$C$2:$E$2,0))</f>
        <v>0</v>
      </c>
      <c r="BA370" s="56" t="e">
        <f>INDEX('P-07 HACCP score'!$C$3:$E$7,MATCH(H370,'P-07 HACCP score'!$B$3:$B$7,0),MATCH('D-14 Ernst'!D$2,'P-07 HACCP score'!$C$2:$E$2,0))</f>
        <v>#N/A</v>
      </c>
      <c r="BB370" s="61">
        <f>INDEX('P-07 HACCP score'!$C$3:$E$7,MATCH(I370,'P-07 HACCP score'!$B$3:$B$7,0),MATCH('D-14 Ernst'!E$2,'P-07 HACCP score'!$C$2:$E$2,0))</f>
        <v>0</v>
      </c>
      <c r="BC370" s="61">
        <f>INDEX('P-07 HACCP score'!$C$3:$E$7,MATCH(J370,'P-07 HACCP score'!$B$3:$B$7,0),MATCH('D-14 Ernst'!F$2,'P-07 HACCP score'!$C$2:$E$2,0))</f>
        <v>0</v>
      </c>
      <c r="BD370" s="61">
        <f>INDEX('P-07 HACCP score'!$C$3:$E$7,MATCH(K370,'P-07 HACCP score'!$B$3:$B$7,0),MATCH('D-14 Ernst'!G$2,'P-07 HACCP score'!$C$2:$E$2,0))</f>
        <v>0</v>
      </c>
      <c r="BE370" s="61">
        <f>INDEX('P-07 HACCP score'!$C$3:$E$7,MATCH(L370,'P-07 HACCP score'!$B$3:$B$7,0),MATCH('D-14 Ernst'!H$2,'P-07 HACCP score'!$C$2:$E$2,0))</f>
        <v>0</v>
      </c>
      <c r="BF370" s="56">
        <f>INDEX('P-07 HACCP score'!$C$3:$E$7,MATCH(M370,'P-07 HACCP score'!$B$3:$B$7,0),MATCH('D-14 Ernst'!I$2,'P-07 HACCP score'!$C$2:$E$2,0))</f>
        <v>0</v>
      </c>
      <c r="BG370" s="56">
        <f>INDEX('P-07 HACCP score'!$C$3:$E$7,MATCH(N370,'P-07 HACCP score'!$B$3:$B$7,0),MATCH('D-14 Ernst'!J$2,'P-07 HACCP score'!$C$2:$E$2,0))</f>
        <v>0</v>
      </c>
      <c r="BH370" s="56" t="e">
        <f>INDEX('P-07 HACCP score'!$C$3:$E$7,MATCH(O370,'P-07 HACCP score'!$B$3:$B$7,0),MATCH('D-14 Ernst'!K$2,'P-07 HACCP score'!$C$2:$E$2,0))</f>
        <v>#N/A</v>
      </c>
      <c r="BI370" s="62">
        <f>INDEX('P-07 HACCP score'!$C$3:$E$7,MATCH(P370,'P-07 HACCP score'!$B$3:$B$7,0),MATCH('D-14 Ernst'!L$2,'P-07 HACCP score'!$C$2:$E$2,0))</f>
        <v>0</v>
      </c>
      <c r="BJ370" s="62">
        <f>INDEX('P-07 HACCP score'!$C$3:$E$7,MATCH(Q370,'P-07 HACCP score'!$B$3:$B$7,0),MATCH('D-14 Ernst'!M$2,'P-07 HACCP score'!$C$2:$E$2,0))</f>
        <v>0</v>
      </c>
      <c r="BK370" s="56">
        <f>INDEX('P-07 HACCP score'!$C$3:$E$7,MATCH(R370,'P-07 HACCP score'!$B$3:$B$7,0),MATCH('D-14 Ernst'!N$2,'P-07 HACCP score'!$C$2:$E$2,0))</f>
        <v>0</v>
      </c>
      <c r="BL370" s="56">
        <f>INDEX('P-07 HACCP score'!$C$3:$E$7,MATCH(S370,'P-07 HACCP score'!$B$3:$B$7,0),MATCH('D-14 Ernst'!O$2,'P-07 HACCP score'!$C$2:$E$2,0))</f>
        <v>0</v>
      </c>
      <c r="BM370" s="56">
        <f>INDEX('P-07 HACCP score'!$C$3:$E$7,MATCH(T370,'P-07 HACCP score'!$B$3:$B$7,0),MATCH('D-14 Ernst'!P$2,'P-07 HACCP score'!$C$2:$E$2,0))</f>
        <v>0</v>
      </c>
      <c r="BN370" s="56">
        <f>INDEX('P-07 HACCP score'!$C$3:$E$7,MATCH(U370,'P-07 HACCP score'!$B$3:$B$7,0),MATCH('D-14 Ernst'!Q$2,'P-07 HACCP score'!$C$2:$E$2,0))</f>
        <v>0</v>
      </c>
      <c r="BO370" s="56">
        <f>INDEX('P-07 HACCP score'!$C$3:$E$7,MATCH(V370,'P-07 HACCP score'!$B$3:$B$7,0),MATCH('D-14 Ernst'!R$2,'P-07 HACCP score'!$C$2:$E$2,0))</f>
        <v>0</v>
      </c>
      <c r="BP370" s="56">
        <f>INDEX('P-07 HACCP score'!$C$3:$E$7,MATCH(W370,'P-07 HACCP score'!$B$3:$B$7,0),MATCH('D-14 Ernst'!S$2,'P-07 HACCP score'!$C$2:$E$2,0))</f>
        <v>0</v>
      </c>
      <c r="BQ370" s="56" t="e">
        <f>INDEX('P-07 HACCP score'!$C$3:$E$7,MATCH(X370,'P-07 HACCP score'!$B$3:$B$7,0),MATCH('D-14 Ernst'!T$2,'P-07 HACCP score'!$C$2:$E$2,0))</f>
        <v>#N/A</v>
      </c>
      <c r="BR370" s="63">
        <f>INDEX('P-07 HACCP score'!$C$3:$E$7,MATCH(Y370,'P-07 HACCP score'!$B$3:$B$7,0),MATCH('D-14 Ernst'!U$2,'P-07 HACCP score'!$C$2:$E$2,0))</f>
        <v>0</v>
      </c>
      <c r="BS370" s="63">
        <f>INDEX('P-07 HACCP score'!$C$3:$E$7,MATCH(Z370,'P-07 HACCP score'!$B$3:$B$7,0),MATCH('D-14 Ernst'!V$2,'P-07 HACCP score'!$C$2:$E$2,0))</f>
        <v>0</v>
      </c>
      <c r="BT370" s="63">
        <f>INDEX('P-07 HACCP score'!$C$3:$E$7,MATCH(AA370,'P-07 HACCP score'!$B$3:$B$7,0),MATCH('D-14 Ernst'!W$2,'P-07 HACCP score'!$C$2:$E$2,0))</f>
        <v>0</v>
      </c>
      <c r="BU370" s="56">
        <f>INDEX('P-07 HACCP score'!$C$3:$E$7,MATCH(AB370,'P-07 HACCP score'!$B$3:$B$7,0),MATCH('D-14 Ernst'!X$2,'P-07 HACCP score'!$C$2:$E$2,0))</f>
        <v>0</v>
      </c>
      <c r="BV370" s="56">
        <f>INDEX('P-07 HACCP score'!$C$3:$E$7,MATCH(AC370,'P-07 HACCP score'!$B$3:$B$7,0),MATCH('D-14 Ernst'!Y$2,'P-07 HACCP score'!$C$2:$E$2,0))</f>
        <v>0</v>
      </c>
      <c r="BW370" s="56">
        <f>INDEX('P-07 HACCP score'!$C$3:$E$7,MATCH(AD370,'P-07 HACCP score'!$B$3:$B$7,0),MATCH('D-14 Ernst'!Z$2,'P-07 HACCP score'!$C$2:$E$2,0))</f>
        <v>0</v>
      </c>
      <c r="BX370" s="56">
        <f>INDEX('P-07 HACCP score'!$C$3:$E$7,MATCH(AE370,'P-07 HACCP score'!$B$3:$B$7,0),MATCH('D-14 Ernst'!AA$2,'P-07 HACCP score'!$C$2:$E$2,0))</f>
        <v>0</v>
      </c>
      <c r="BY370" s="56">
        <f>INDEX('P-07 HACCP score'!$C$3:$E$7,MATCH(AF370,'P-07 HACCP score'!$B$3:$B$7,0),MATCH('D-14 Ernst'!AB$2,'P-07 HACCP score'!$C$2:$E$2,0))</f>
        <v>0</v>
      </c>
      <c r="BZ370" s="56">
        <f>INDEX('P-07 HACCP score'!$C$3:$E$7,MATCH(AG370,'P-07 HACCP score'!$B$3:$B$7,0),MATCH('D-14 Ernst'!AC$2,'P-07 HACCP score'!$C$2:$E$2,0))</f>
        <v>0</v>
      </c>
      <c r="CA370" s="56">
        <f>INDEX('P-07 HACCP score'!$C$3:$E$7,MATCH(AH370,'P-07 HACCP score'!$B$3:$B$7,0),MATCH('D-14 Ernst'!AD$2,'P-07 HACCP score'!$C$2:$E$2,0))</f>
        <v>0</v>
      </c>
      <c r="CB370" s="56">
        <f>INDEX('P-07 HACCP score'!$C$3:$E$7,MATCH(AI370,'P-07 HACCP score'!$B$3:$B$7,0),MATCH('D-14 Ernst'!AE$2,'P-07 HACCP score'!$C$2:$E$2,0))</f>
        <v>0</v>
      </c>
      <c r="CC370" s="56">
        <f>INDEX('P-07 HACCP score'!$C$3:$E$7,MATCH(AJ370,'P-07 HACCP score'!$B$3:$B$7,0),MATCH('D-14 Ernst'!AF$2,'P-07 HACCP score'!$C$2:$E$2,0))</f>
        <v>0</v>
      </c>
      <c r="CD370" s="56">
        <f>INDEX('P-07 HACCP score'!$C$3:$E$7,MATCH(AK370,'P-07 HACCP score'!$B$3:$B$7,0),MATCH('D-14 Ernst'!AG$2,'P-07 HACCP score'!$C$2:$E$2,0))</f>
        <v>0</v>
      </c>
    </row>
    <row r="371" spans="1:82" x14ac:dyDescent="0.3">
      <c r="A371" s="48">
        <v>50900</v>
      </c>
      <c r="B371" s="49" t="s">
        <v>473</v>
      </c>
      <c r="C371" s="45" t="s">
        <v>82</v>
      </c>
      <c r="D371" s="39">
        <v>3</v>
      </c>
      <c r="E371" s="8"/>
      <c r="F371" s="7"/>
      <c r="G371" s="7"/>
      <c r="H371" s="7" t="str">
        <f>IF(COUNTIF(I371:M371,"H"),"H",
IF(COUNTIF(I371:M371,"M"),"M",
IF(COUNTIF(I371:M371,"L"),"L",
IF(COUNTIF(I371:M371,"B"),"B",""))))</f>
        <v/>
      </c>
      <c r="I371" s="10"/>
      <c r="J371" s="10"/>
      <c r="K371" s="10"/>
      <c r="L371" s="10"/>
      <c r="M371" s="10"/>
      <c r="N371" s="7"/>
      <c r="O371" s="7" t="str">
        <f>IF(COUNTIF(P371:Q371,"H"),"H",
IF(COUNTIF(P371:Q371,"M"),"M",
IF(COUNTIF(P371:Q371,"L"),"L",
IF(COUNTIF(P371:Q371,"B"),"B",""))))</f>
        <v>L</v>
      </c>
      <c r="P371" s="12" t="s">
        <v>84</v>
      </c>
      <c r="Q371" s="12"/>
      <c r="R371" s="7"/>
      <c r="S371" s="7"/>
      <c r="T371" s="7"/>
      <c r="U371" s="7"/>
      <c r="V371" s="7"/>
      <c r="W371" s="7"/>
      <c r="X371" s="7" t="str">
        <f>IF(COUNTIF(Y371:AA371,"H"),"H",
IF(COUNTIF(Y371:AA371,"M"),"M",
IF(COUNTIF(Y371:AA371,"L"),"L",
IF(COUNTIF(Y371:AA371,"B"),"B",""))))</f>
        <v/>
      </c>
      <c r="Y371" s="25"/>
      <c r="Z371" s="25"/>
      <c r="AA371" s="25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>
        <f>COUNTIF(AX371:BA371,5)+COUNTIF(BG371:BH371,5)+COUNTIF(BK371:BQ371,5)+COUNTIF(BU371:CD371,5)+COUNTIF(AX371:BA371,9)+COUNTIF(BG371:BH371,9)+COUNTIF(BK371:BQ371,9)+COUNTIF(BU371:CD371,9)</f>
        <v>0</v>
      </c>
      <c r="AM371" s="7">
        <f>COUNTIF(AX371:BA371,15)+COUNTIF(BG371:BH371,15)+COUNTIF(BK371:BQ371,15)+COUNTIF(BU371:CD371,15)+COUNTIF(AX371:BA371,25)+COUNTIF(BG371:BH371,25)+COUNTIF(BK371:BQ371,25)+COUNTIF(BU371:CD371,25)</f>
        <v>0</v>
      </c>
      <c r="AN371" s="7" t="str">
        <f>IF(AM371&gt;=1,"HIGH",IF(AL371&gt;=2,"MEDIUM","LOW"))</f>
        <v>LOW</v>
      </c>
      <c r="AO371" s="7" t="str">
        <f>IF(AND(AM371=1,OR(H371="H",AB371="H"),TEXT(D371,0)&lt;&gt;"4"),"Y","N" )</f>
        <v>N</v>
      </c>
      <c r="AP371" s="7" t="s">
        <v>85</v>
      </c>
      <c r="AQ371" s="7" t="str">
        <f>IF(OR(AP371="Y",AO371="Y"),"MEDIUM",AN371)</f>
        <v>LOW</v>
      </c>
      <c r="AR371" s="57" t="s">
        <v>84</v>
      </c>
      <c r="AS371" s="57" t="s">
        <v>85</v>
      </c>
      <c r="AT371" s="57" t="s">
        <v>85</v>
      </c>
      <c r="AU371" s="57" t="str">
        <f>IF(AND(AR371="H",AS371="S"),"Y",IF(OR(AND(AR371="L",AS371="S",AT371="Y"),AND(AR371="H",AS371="G",AT371="Y")),"Y","N"))</f>
        <v>N</v>
      </c>
      <c r="AW371" s="57" t="str">
        <f>IF(AU371="N",AQ371,IF(AQ371="LOW","MEDIUM","HIGH"))</f>
        <v>LOW</v>
      </c>
      <c r="AX371" s="56">
        <f>INDEX('P-07 HACCP score'!$C$3:$E$7,MATCH(E371,'P-07 HACCP score'!$B$3:$B$7,0),MATCH('D-14 Ernst'!A$2,'P-07 HACCP score'!$C$2:$E$2,0))</f>
        <v>0</v>
      </c>
      <c r="AY371" s="56">
        <f>INDEX('P-07 HACCP score'!$C$3:$E$7,MATCH(F371,'P-07 HACCP score'!$B$3:$B$7,0),MATCH('D-14 Ernst'!B$2,'P-07 HACCP score'!$C$2:$E$2,0))</f>
        <v>0</v>
      </c>
      <c r="AZ371" s="56">
        <f>INDEX('P-07 HACCP score'!$C$3:$E$7,MATCH(G371,'P-07 HACCP score'!$B$3:$B$7,0),MATCH('D-14 Ernst'!C$2,'P-07 HACCP score'!$C$2:$E$2,0))</f>
        <v>0</v>
      </c>
      <c r="BA371" s="56" t="e">
        <f>INDEX('P-07 HACCP score'!$C$3:$E$7,MATCH(H371,'P-07 HACCP score'!$B$3:$B$7,0),MATCH('D-14 Ernst'!D$2,'P-07 HACCP score'!$C$2:$E$2,0))</f>
        <v>#N/A</v>
      </c>
      <c r="BB371" s="61">
        <f>INDEX('P-07 HACCP score'!$C$3:$E$7,MATCH(I371,'P-07 HACCP score'!$B$3:$B$7,0),MATCH('D-14 Ernst'!E$2,'P-07 HACCP score'!$C$2:$E$2,0))</f>
        <v>0</v>
      </c>
      <c r="BC371" s="61">
        <f>INDEX('P-07 HACCP score'!$C$3:$E$7,MATCH(J371,'P-07 HACCP score'!$B$3:$B$7,0),MATCH('D-14 Ernst'!F$2,'P-07 HACCP score'!$C$2:$E$2,0))</f>
        <v>0</v>
      </c>
      <c r="BD371" s="61">
        <f>INDEX('P-07 HACCP score'!$C$3:$E$7,MATCH(K371,'P-07 HACCP score'!$B$3:$B$7,0),MATCH('D-14 Ernst'!G$2,'P-07 HACCP score'!$C$2:$E$2,0))</f>
        <v>0</v>
      </c>
      <c r="BE371" s="61">
        <f>INDEX('P-07 HACCP score'!$C$3:$E$7,MATCH(L371,'P-07 HACCP score'!$B$3:$B$7,0),MATCH('D-14 Ernst'!H$2,'P-07 HACCP score'!$C$2:$E$2,0))</f>
        <v>0</v>
      </c>
      <c r="BF371" s="56">
        <f>INDEX('P-07 HACCP score'!$C$3:$E$7,MATCH(M371,'P-07 HACCP score'!$B$3:$B$7,0),MATCH('D-14 Ernst'!I$2,'P-07 HACCP score'!$C$2:$E$2,0))</f>
        <v>0</v>
      </c>
      <c r="BG371" s="56">
        <f>INDEX('P-07 HACCP score'!$C$3:$E$7,MATCH(N371,'P-07 HACCP score'!$B$3:$B$7,0),MATCH('D-14 Ernst'!J$2,'P-07 HACCP score'!$C$2:$E$2,0))</f>
        <v>0</v>
      </c>
      <c r="BH371" s="56">
        <f>INDEX('P-07 HACCP score'!$C$3:$E$7,MATCH(O371,'P-07 HACCP score'!$B$3:$B$7,0),MATCH('D-14 Ernst'!K$2,'P-07 HACCP score'!$C$2:$E$2,0))</f>
        <v>3</v>
      </c>
      <c r="BI371" s="62">
        <f>INDEX('P-07 HACCP score'!$C$3:$E$7,MATCH(P371,'P-07 HACCP score'!$B$3:$B$7,0),MATCH('D-14 Ernst'!L$2,'P-07 HACCP score'!$C$2:$E$2,0))</f>
        <v>3</v>
      </c>
      <c r="BJ371" s="62">
        <f>INDEX('P-07 HACCP score'!$C$3:$E$7,MATCH(Q371,'P-07 HACCP score'!$B$3:$B$7,0),MATCH('D-14 Ernst'!M$2,'P-07 HACCP score'!$C$2:$E$2,0))</f>
        <v>0</v>
      </c>
      <c r="BK371" s="56">
        <f>INDEX('P-07 HACCP score'!$C$3:$E$7,MATCH(R371,'P-07 HACCP score'!$B$3:$B$7,0),MATCH('D-14 Ernst'!N$2,'P-07 HACCP score'!$C$2:$E$2,0))</f>
        <v>0</v>
      </c>
      <c r="BL371" s="56">
        <f>INDEX('P-07 HACCP score'!$C$3:$E$7,MATCH(S371,'P-07 HACCP score'!$B$3:$B$7,0),MATCH('D-14 Ernst'!O$2,'P-07 HACCP score'!$C$2:$E$2,0))</f>
        <v>0</v>
      </c>
      <c r="BM371" s="56">
        <f>INDEX('P-07 HACCP score'!$C$3:$E$7,MATCH(T371,'P-07 HACCP score'!$B$3:$B$7,0),MATCH('D-14 Ernst'!P$2,'P-07 HACCP score'!$C$2:$E$2,0))</f>
        <v>0</v>
      </c>
      <c r="BN371" s="56">
        <f>INDEX('P-07 HACCP score'!$C$3:$E$7,MATCH(U371,'P-07 HACCP score'!$B$3:$B$7,0),MATCH('D-14 Ernst'!Q$2,'P-07 HACCP score'!$C$2:$E$2,0))</f>
        <v>0</v>
      </c>
      <c r="BO371" s="56">
        <f>INDEX('P-07 HACCP score'!$C$3:$E$7,MATCH(V371,'P-07 HACCP score'!$B$3:$B$7,0),MATCH('D-14 Ernst'!R$2,'P-07 HACCP score'!$C$2:$E$2,0))</f>
        <v>0</v>
      </c>
      <c r="BP371" s="56">
        <f>INDEX('P-07 HACCP score'!$C$3:$E$7,MATCH(W371,'P-07 HACCP score'!$B$3:$B$7,0),MATCH('D-14 Ernst'!S$2,'P-07 HACCP score'!$C$2:$E$2,0))</f>
        <v>0</v>
      </c>
      <c r="BQ371" s="56" t="e">
        <f>INDEX('P-07 HACCP score'!$C$3:$E$7,MATCH(X371,'P-07 HACCP score'!$B$3:$B$7,0),MATCH('D-14 Ernst'!T$2,'P-07 HACCP score'!$C$2:$E$2,0))</f>
        <v>#N/A</v>
      </c>
      <c r="BR371" s="63">
        <f>INDEX('P-07 HACCP score'!$C$3:$E$7,MATCH(Y371,'P-07 HACCP score'!$B$3:$B$7,0),MATCH('D-14 Ernst'!U$2,'P-07 HACCP score'!$C$2:$E$2,0))</f>
        <v>0</v>
      </c>
      <c r="BS371" s="63">
        <f>INDEX('P-07 HACCP score'!$C$3:$E$7,MATCH(Z371,'P-07 HACCP score'!$B$3:$B$7,0),MATCH('D-14 Ernst'!V$2,'P-07 HACCP score'!$C$2:$E$2,0))</f>
        <v>0</v>
      </c>
      <c r="BT371" s="63">
        <f>INDEX('P-07 HACCP score'!$C$3:$E$7,MATCH(AA371,'P-07 HACCP score'!$B$3:$B$7,0),MATCH('D-14 Ernst'!W$2,'P-07 HACCP score'!$C$2:$E$2,0))</f>
        <v>0</v>
      </c>
      <c r="BU371" s="56">
        <f>INDEX('P-07 HACCP score'!$C$3:$E$7,MATCH(AB371,'P-07 HACCP score'!$B$3:$B$7,0),MATCH('D-14 Ernst'!X$2,'P-07 HACCP score'!$C$2:$E$2,0))</f>
        <v>0</v>
      </c>
      <c r="BV371" s="56">
        <f>INDEX('P-07 HACCP score'!$C$3:$E$7,MATCH(AC371,'P-07 HACCP score'!$B$3:$B$7,0),MATCH('D-14 Ernst'!Y$2,'P-07 HACCP score'!$C$2:$E$2,0))</f>
        <v>0</v>
      </c>
      <c r="BW371" s="56">
        <f>INDEX('P-07 HACCP score'!$C$3:$E$7,MATCH(AD371,'P-07 HACCP score'!$B$3:$B$7,0),MATCH('D-14 Ernst'!Z$2,'P-07 HACCP score'!$C$2:$E$2,0))</f>
        <v>0</v>
      </c>
      <c r="BX371" s="56">
        <f>INDEX('P-07 HACCP score'!$C$3:$E$7,MATCH(AE371,'P-07 HACCP score'!$B$3:$B$7,0),MATCH('D-14 Ernst'!AA$2,'P-07 HACCP score'!$C$2:$E$2,0))</f>
        <v>0</v>
      </c>
      <c r="BY371" s="56">
        <f>INDEX('P-07 HACCP score'!$C$3:$E$7,MATCH(AF371,'P-07 HACCP score'!$B$3:$B$7,0),MATCH('D-14 Ernst'!AB$2,'P-07 HACCP score'!$C$2:$E$2,0))</f>
        <v>0</v>
      </c>
      <c r="BZ371" s="56">
        <f>INDEX('P-07 HACCP score'!$C$3:$E$7,MATCH(AG371,'P-07 HACCP score'!$B$3:$B$7,0),MATCH('D-14 Ernst'!AC$2,'P-07 HACCP score'!$C$2:$E$2,0))</f>
        <v>0</v>
      </c>
      <c r="CA371" s="56">
        <f>INDEX('P-07 HACCP score'!$C$3:$E$7,MATCH(AH371,'P-07 HACCP score'!$B$3:$B$7,0),MATCH('D-14 Ernst'!AD$2,'P-07 HACCP score'!$C$2:$E$2,0))</f>
        <v>0</v>
      </c>
      <c r="CB371" s="56">
        <f>INDEX('P-07 HACCP score'!$C$3:$E$7,MATCH(AI371,'P-07 HACCP score'!$B$3:$B$7,0),MATCH('D-14 Ernst'!AE$2,'P-07 HACCP score'!$C$2:$E$2,0))</f>
        <v>0</v>
      </c>
      <c r="CC371" s="56">
        <f>INDEX('P-07 HACCP score'!$C$3:$E$7,MATCH(AJ371,'P-07 HACCP score'!$B$3:$B$7,0),MATCH('D-14 Ernst'!AF$2,'P-07 HACCP score'!$C$2:$E$2,0))</f>
        <v>0</v>
      </c>
      <c r="CD371" s="56">
        <f>INDEX('P-07 HACCP score'!$C$3:$E$7,MATCH(AK371,'P-07 HACCP score'!$B$3:$B$7,0),MATCH('D-14 Ernst'!AG$2,'P-07 HACCP score'!$C$2:$E$2,0))</f>
        <v>0</v>
      </c>
    </row>
    <row r="372" spans="1:82" x14ac:dyDescent="0.3">
      <c r="A372" s="48">
        <v>50920</v>
      </c>
      <c r="B372" s="49" t="s">
        <v>474</v>
      </c>
      <c r="C372" s="45" t="s">
        <v>116</v>
      </c>
      <c r="D372" s="39">
        <v>3</v>
      </c>
      <c r="E372" s="8"/>
      <c r="F372" s="7"/>
      <c r="G372" s="7"/>
      <c r="H372" s="7" t="str">
        <f>IF(COUNTIF(I372:M372,"H"),"H",
IF(COUNTIF(I372:M372,"M"),"M",
IF(COUNTIF(I372:M372,"L"),"L",
IF(COUNTIF(I372:M372,"B"),"B",""))))</f>
        <v/>
      </c>
      <c r="I372" s="10"/>
      <c r="J372" s="10"/>
      <c r="K372" s="10"/>
      <c r="L372" s="10"/>
      <c r="M372" s="10"/>
      <c r="N372" s="7"/>
      <c r="O372" s="7" t="str">
        <f>IF(COUNTIF(P372:Q372,"H"),"H",
IF(COUNTIF(P372:Q372,"M"),"M",
IF(COUNTIF(P372:Q372,"L"),"L",
IF(COUNTIF(P372:Q372,"B"),"B",""))))</f>
        <v/>
      </c>
      <c r="P372" s="12"/>
      <c r="Q372" s="12"/>
      <c r="R372" s="7" t="s">
        <v>83</v>
      </c>
      <c r="S372" s="7"/>
      <c r="T372" s="7"/>
      <c r="U372" s="7"/>
      <c r="V372" s="7"/>
      <c r="W372" s="7"/>
      <c r="X372" s="7" t="str">
        <f>IF(COUNTIF(Y372:AA372,"H"),"H",
IF(COUNTIF(Y372:AA372,"M"),"M",
IF(COUNTIF(Y372:AA372,"L"),"L",
IF(COUNTIF(Y372:AA372,"B"),"B",""))))</f>
        <v/>
      </c>
      <c r="Y372" s="25"/>
      <c r="Z372" s="25"/>
      <c r="AA372" s="25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>
        <f>COUNTIF(AX372:BA372,5)+COUNTIF(BG372:BH372,5)+COUNTIF(BK372:BQ372,5)+COUNTIF(BU372:CD372,5)+COUNTIF(AX372:BA372,9)+COUNTIF(BG372:BH372,9)+COUNTIF(BK372:BQ372,9)+COUNTIF(BU372:CD372,9)</f>
        <v>0</v>
      </c>
      <c r="AM372" s="7">
        <f>COUNTIF(AX372:BA372,15)+COUNTIF(BG372:BH372,15)+COUNTIF(BK372:BQ372,15)+COUNTIF(BU372:CD372,15)+COUNTIF(AX372:BA372,25)+COUNTIF(BG372:BH372,25)+COUNTIF(BK372:BQ372,25)+COUNTIF(BU372:CD372,25)</f>
        <v>0</v>
      </c>
      <c r="AN372" s="7" t="str">
        <f>IF(AM372&gt;=1,"HIGH",IF(AL372&gt;=2,"MEDIUM","LOW"))</f>
        <v>LOW</v>
      </c>
      <c r="AO372" s="7" t="str">
        <f>IF(AND(AM372=1,OR(H372="H",AB372="H"),TEXT(D372,0)&lt;&gt;"4"),"Y","N" )</f>
        <v>N</v>
      </c>
      <c r="AP372" s="7" t="s">
        <v>85</v>
      </c>
      <c r="AQ372" s="7" t="str">
        <f>IF(OR(AP372="Y",AO372="Y"),"MEDIUM",AN372)</f>
        <v>LOW</v>
      </c>
      <c r="AR372" s="57" t="s">
        <v>84</v>
      </c>
      <c r="AS372" s="57" t="s">
        <v>85</v>
      </c>
      <c r="AT372" s="57" t="s">
        <v>85</v>
      </c>
      <c r="AU372" s="57" t="str">
        <f>IF(AND(AR372="H",AS372="S"),"Y",IF(OR(AND(AR372="L",AS372="S",AT372="Y"),AND(AR372="H",AS372="G",AT372="Y")),"Y","N"))</f>
        <v>N</v>
      </c>
      <c r="AW372" s="57" t="str">
        <f>IF(AU372="N",AQ372,IF(AQ372="LOW","MEDIUM","HIGH"))</f>
        <v>LOW</v>
      </c>
      <c r="AX372" s="56">
        <f>INDEX('P-07 HACCP score'!$C$3:$E$7,MATCH(E372,'P-07 HACCP score'!$B$3:$B$7,0),MATCH('D-14 Ernst'!A$2,'P-07 HACCP score'!$C$2:$E$2,0))</f>
        <v>0</v>
      </c>
      <c r="AY372" s="56">
        <f>INDEX('P-07 HACCP score'!$C$3:$E$7,MATCH(F372,'P-07 HACCP score'!$B$3:$B$7,0),MATCH('D-14 Ernst'!B$2,'P-07 HACCP score'!$C$2:$E$2,0))</f>
        <v>0</v>
      </c>
      <c r="AZ372" s="56">
        <f>INDEX('P-07 HACCP score'!$C$3:$E$7,MATCH(G372,'P-07 HACCP score'!$B$3:$B$7,0),MATCH('D-14 Ernst'!C$2,'P-07 HACCP score'!$C$2:$E$2,0))</f>
        <v>0</v>
      </c>
      <c r="BA372" s="56" t="e">
        <f>INDEX('P-07 HACCP score'!$C$3:$E$7,MATCH(H372,'P-07 HACCP score'!$B$3:$B$7,0),MATCH('D-14 Ernst'!D$2,'P-07 HACCP score'!$C$2:$E$2,0))</f>
        <v>#N/A</v>
      </c>
      <c r="BB372" s="61">
        <f>INDEX('P-07 HACCP score'!$C$3:$E$7,MATCH(I372,'P-07 HACCP score'!$B$3:$B$7,0),MATCH('D-14 Ernst'!E$2,'P-07 HACCP score'!$C$2:$E$2,0))</f>
        <v>0</v>
      </c>
      <c r="BC372" s="61">
        <f>INDEX('P-07 HACCP score'!$C$3:$E$7,MATCH(J372,'P-07 HACCP score'!$B$3:$B$7,0),MATCH('D-14 Ernst'!F$2,'P-07 HACCP score'!$C$2:$E$2,0))</f>
        <v>0</v>
      </c>
      <c r="BD372" s="61">
        <f>INDEX('P-07 HACCP score'!$C$3:$E$7,MATCH(K372,'P-07 HACCP score'!$B$3:$B$7,0),MATCH('D-14 Ernst'!G$2,'P-07 HACCP score'!$C$2:$E$2,0))</f>
        <v>0</v>
      </c>
      <c r="BE372" s="61">
        <f>INDEX('P-07 HACCP score'!$C$3:$E$7,MATCH(L372,'P-07 HACCP score'!$B$3:$B$7,0),MATCH('D-14 Ernst'!H$2,'P-07 HACCP score'!$C$2:$E$2,0))</f>
        <v>0</v>
      </c>
      <c r="BF372" s="56">
        <f>INDEX('P-07 HACCP score'!$C$3:$E$7,MATCH(M372,'P-07 HACCP score'!$B$3:$B$7,0),MATCH('D-14 Ernst'!I$2,'P-07 HACCP score'!$C$2:$E$2,0))</f>
        <v>0</v>
      </c>
      <c r="BG372" s="56">
        <f>INDEX('P-07 HACCP score'!$C$3:$E$7,MATCH(N372,'P-07 HACCP score'!$B$3:$B$7,0),MATCH('D-14 Ernst'!J$2,'P-07 HACCP score'!$C$2:$E$2,0))</f>
        <v>0</v>
      </c>
      <c r="BH372" s="56" t="e">
        <f>INDEX('P-07 HACCP score'!$C$3:$E$7,MATCH(O372,'P-07 HACCP score'!$B$3:$B$7,0),MATCH('D-14 Ernst'!K$2,'P-07 HACCP score'!$C$2:$E$2,0))</f>
        <v>#N/A</v>
      </c>
      <c r="BI372" s="62">
        <f>INDEX('P-07 HACCP score'!$C$3:$E$7,MATCH(P372,'P-07 HACCP score'!$B$3:$B$7,0),MATCH('D-14 Ernst'!L$2,'P-07 HACCP score'!$C$2:$E$2,0))</f>
        <v>0</v>
      </c>
      <c r="BJ372" s="62">
        <f>INDEX('P-07 HACCP score'!$C$3:$E$7,MATCH(Q372,'P-07 HACCP score'!$B$3:$B$7,0),MATCH('D-14 Ernst'!M$2,'P-07 HACCP score'!$C$2:$E$2,0))</f>
        <v>0</v>
      </c>
      <c r="BK372" s="56">
        <f>INDEX('P-07 HACCP score'!$C$3:$E$7,MATCH(R372,'P-07 HACCP score'!$B$3:$B$7,0),MATCH('D-14 Ernst'!N$2,'P-07 HACCP score'!$C$2:$E$2,0))</f>
        <v>2.5</v>
      </c>
      <c r="BL372" s="56">
        <f>INDEX('P-07 HACCP score'!$C$3:$E$7,MATCH(S372,'P-07 HACCP score'!$B$3:$B$7,0),MATCH('D-14 Ernst'!O$2,'P-07 HACCP score'!$C$2:$E$2,0))</f>
        <v>0</v>
      </c>
      <c r="BM372" s="56">
        <f>INDEX('P-07 HACCP score'!$C$3:$E$7,MATCH(T372,'P-07 HACCP score'!$B$3:$B$7,0),MATCH('D-14 Ernst'!P$2,'P-07 HACCP score'!$C$2:$E$2,0))</f>
        <v>0</v>
      </c>
      <c r="BN372" s="56">
        <f>INDEX('P-07 HACCP score'!$C$3:$E$7,MATCH(U372,'P-07 HACCP score'!$B$3:$B$7,0),MATCH('D-14 Ernst'!Q$2,'P-07 HACCP score'!$C$2:$E$2,0))</f>
        <v>0</v>
      </c>
      <c r="BO372" s="56">
        <f>INDEX('P-07 HACCP score'!$C$3:$E$7,MATCH(V372,'P-07 HACCP score'!$B$3:$B$7,0),MATCH('D-14 Ernst'!R$2,'P-07 HACCP score'!$C$2:$E$2,0))</f>
        <v>0</v>
      </c>
      <c r="BP372" s="56">
        <f>INDEX('P-07 HACCP score'!$C$3:$E$7,MATCH(W372,'P-07 HACCP score'!$B$3:$B$7,0),MATCH('D-14 Ernst'!S$2,'P-07 HACCP score'!$C$2:$E$2,0))</f>
        <v>0</v>
      </c>
      <c r="BQ372" s="56" t="e">
        <f>INDEX('P-07 HACCP score'!$C$3:$E$7,MATCH(X372,'P-07 HACCP score'!$B$3:$B$7,0),MATCH('D-14 Ernst'!T$2,'P-07 HACCP score'!$C$2:$E$2,0))</f>
        <v>#N/A</v>
      </c>
      <c r="BR372" s="63">
        <f>INDEX('P-07 HACCP score'!$C$3:$E$7,MATCH(Y372,'P-07 HACCP score'!$B$3:$B$7,0),MATCH('D-14 Ernst'!U$2,'P-07 HACCP score'!$C$2:$E$2,0))</f>
        <v>0</v>
      </c>
      <c r="BS372" s="63">
        <f>INDEX('P-07 HACCP score'!$C$3:$E$7,MATCH(Z372,'P-07 HACCP score'!$B$3:$B$7,0),MATCH('D-14 Ernst'!V$2,'P-07 HACCP score'!$C$2:$E$2,0))</f>
        <v>0</v>
      </c>
      <c r="BT372" s="63">
        <f>INDEX('P-07 HACCP score'!$C$3:$E$7,MATCH(AA372,'P-07 HACCP score'!$B$3:$B$7,0),MATCH('D-14 Ernst'!W$2,'P-07 HACCP score'!$C$2:$E$2,0))</f>
        <v>0</v>
      </c>
      <c r="BU372" s="56">
        <f>INDEX('P-07 HACCP score'!$C$3:$E$7,MATCH(AB372,'P-07 HACCP score'!$B$3:$B$7,0),MATCH('D-14 Ernst'!X$2,'P-07 HACCP score'!$C$2:$E$2,0))</f>
        <v>0</v>
      </c>
      <c r="BV372" s="56">
        <f>INDEX('P-07 HACCP score'!$C$3:$E$7,MATCH(AC372,'P-07 HACCP score'!$B$3:$B$7,0),MATCH('D-14 Ernst'!Y$2,'P-07 HACCP score'!$C$2:$E$2,0))</f>
        <v>0</v>
      </c>
      <c r="BW372" s="56">
        <f>INDEX('P-07 HACCP score'!$C$3:$E$7,MATCH(AD372,'P-07 HACCP score'!$B$3:$B$7,0),MATCH('D-14 Ernst'!Z$2,'P-07 HACCP score'!$C$2:$E$2,0))</f>
        <v>0</v>
      </c>
      <c r="BX372" s="56">
        <f>INDEX('P-07 HACCP score'!$C$3:$E$7,MATCH(AE372,'P-07 HACCP score'!$B$3:$B$7,0),MATCH('D-14 Ernst'!AA$2,'P-07 HACCP score'!$C$2:$E$2,0))</f>
        <v>0</v>
      </c>
      <c r="BY372" s="56">
        <f>INDEX('P-07 HACCP score'!$C$3:$E$7,MATCH(AF372,'P-07 HACCP score'!$B$3:$B$7,0),MATCH('D-14 Ernst'!AB$2,'P-07 HACCP score'!$C$2:$E$2,0))</f>
        <v>0</v>
      </c>
      <c r="BZ372" s="56">
        <f>INDEX('P-07 HACCP score'!$C$3:$E$7,MATCH(AG372,'P-07 HACCP score'!$B$3:$B$7,0),MATCH('D-14 Ernst'!AC$2,'P-07 HACCP score'!$C$2:$E$2,0))</f>
        <v>0</v>
      </c>
      <c r="CA372" s="56">
        <f>INDEX('P-07 HACCP score'!$C$3:$E$7,MATCH(AH372,'P-07 HACCP score'!$B$3:$B$7,0),MATCH('D-14 Ernst'!AD$2,'P-07 HACCP score'!$C$2:$E$2,0))</f>
        <v>0</v>
      </c>
      <c r="CB372" s="56">
        <f>INDEX('P-07 HACCP score'!$C$3:$E$7,MATCH(AI372,'P-07 HACCP score'!$B$3:$B$7,0),MATCH('D-14 Ernst'!AE$2,'P-07 HACCP score'!$C$2:$E$2,0))</f>
        <v>0</v>
      </c>
      <c r="CC372" s="56">
        <f>INDEX('P-07 HACCP score'!$C$3:$E$7,MATCH(AJ372,'P-07 HACCP score'!$B$3:$B$7,0),MATCH('D-14 Ernst'!AF$2,'P-07 HACCP score'!$C$2:$E$2,0))</f>
        <v>0</v>
      </c>
      <c r="CD372" s="56">
        <f>INDEX('P-07 HACCP score'!$C$3:$E$7,MATCH(AK372,'P-07 HACCP score'!$B$3:$B$7,0),MATCH('D-14 Ernst'!AG$2,'P-07 HACCP score'!$C$2:$E$2,0))</f>
        <v>0</v>
      </c>
    </row>
    <row r="373" spans="1:82" x14ac:dyDescent="0.3">
      <c r="A373" s="48">
        <v>50930</v>
      </c>
      <c r="B373" s="49" t="s">
        <v>475</v>
      </c>
      <c r="C373" s="45" t="s">
        <v>116</v>
      </c>
      <c r="D373" s="39">
        <v>3</v>
      </c>
      <c r="E373" s="8"/>
      <c r="F373" s="7"/>
      <c r="G373" s="7"/>
      <c r="H373" s="7" t="str">
        <f>IF(COUNTIF(I373:M373,"H"),"H",
IF(COUNTIF(I373:M373,"M"),"M",
IF(COUNTIF(I373:M373,"L"),"L",
IF(COUNTIF(I373:M373,"B"),"B",""))))</f>
        <v/>
      </c>
      <c r="I373" s="10"/>
      <c r="J373" s="10"/>
      <c r="K373" s="10"/>
      <c r="L373" s="10"/>
      <c r="M373" s="10"/>
      <c r="N373" s="7"/>
      <c r="O373" s="7" t="str">
        <f>IF(COUNTIF(P373:Q373,"H"),"H",
IF(COUNTIF(P373:Q373,"M"),"M",
IF(COUNTIF(P373:Q373,"L"),"L",
IF(COUNTIF(P373:Q373,"B"),"B",""))))</f>
        <v/>
      </c>
      <c r="P373" s="12"/>
      <c r="Q373" s="12"/>
      <c r="R373" s="7" t="s">
        <v>83</v>
      </c>
      <c r="S373" s="7"/>
      <c r="T373" s="7"/>
      <c r="U373" s="7"/>
      <c r="V373" s="7"/>
      <c r="W373" s="7"/>
      <c r="X373" s="7" t="str">
        <f>IF(COUNTIF(Y373:AA373,"H"),"H",
IF(COUNTIF(Y373:AA373,"M"),"M",
IF(COUNTIF(Y373:AA373,"L"),"L",
IF(COUNTIF(Y373:AA373,"B"),"B",""))))</f>
        <v/>
      </c>
      <c r="Y373" s="25"/>
      <c r="Z373" s="25"/>
      <c r="AA373" s="25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>
        <f>COUNTIF(AX373:BA373,5)+COUNTIF(BG373:BH373,5)+COUNTIF(BK373:BQ373,5)+COUNTIF(BU373:CD373,5)+COUNTIF(AX373:BA373,9)+COUNTIF(BG373:BH373,9)+COUNTIF(BK373:BQ373,9)+COUNTIF(BU373:CD373,9)</f>
        <v>0</v>
      </c>
      <c r="AM373" s="7">
        <f>COUNTIF(AX373:BA373,15)+COUNTIF(BG373:BH373,15)+COUNTIF(BK373:BQ373,15)+COUNTIF(BU373:CD373,15)+COUNTIF(AX373:BA373,25)+COUNTIF(BG373:BH373,25)+COUNTIF(BK373:BQ373,25)+COUNTIF(BU373:CD373,25)</f>
        <v>0</v>
      </c>
      <c r="AN373" s="7" t="str">
        <f>IF(AM373&gt;=1,"HIGH",IF(AL373&gt;=2,"MEDIUM","LOW"))</f>
        <v>LOW</v>
      </c>
      <c r="AO373" s="7" t="str">
        <f>IF(AND(AM373=1,OR(H373="H",AB373="H"),TEXT(D373,0)&lt;&gt;"4"),"Y","N" )</f>
        <v>N</v>
      </c>
      <c r="AP373" s="7" t="s">
        <v>85</v>
      </c>
      <c r="AQ373" s="7" t="str">
        <f>IF(OR(AP373="Y",AO373="Y"),"MEDIUM",AN373)</f>
        <v>LOW</v>
      </c>
      <c r="AR373" s="57" t="s">
        <v>84</v>
      </c>
      <c r="AS373" s="57" t="s">
        <v>85</v>
      </c>
      <c r="AT373" s="57" t="s">
        <v>85</v>
      </c>
      <c r="AU373" s="57" t="str">
        <f>IF(AND(AR373="H",AS373="S"),"Y",IF(OR(AND(AR373="L",AS373="S",AT373="Y"),AND(AR373="H",AS373="G",AT373="Y")),"Y","N"))</f>
        <v>N</v>
      </c>
      <c r="AW373" s="57" t="str">
        <f>IF(AU373="N",AQ373,IF(AQ373="LOW","MEDIUM","HIGH"))</f>
        <v>LOW</v>
      </c>
      <c r="AX373" s="56">
        <f>INDEX('P-07 HACCP score'!$C$3:$E$7,MATCH(E373,'P-07 HACCP score'!$B$3:$B$7,0),MATCH('D-14 Ernst'!A$2,'P-07 HACCP score'!$C$2:$E$2,0))</f>
        <v>0</v>
      </c>
      <c r="AY373" s="56">
        <f>INDEX('P-07 HACCP score'!$C$3:$E$7,MATCH(F373,'P-07 HACCP score'!$B$3:$B$7,0),MATCH('D-14 Ernst'!B$2,'P-07 HACCP score'!$C$2:$E$2,0))</f>
        <v>0</v>
      </c>
      <c r="AZ373" s="56">
        <f>INDEX('P-07 HACCP score'!$C$3:$E$7,MATCH(G373,'P-07 HACCP score'!$B$3:$B$7,0),MATCH('D-14 Ernst'!C$2,'P-07 HACCP score'!$C$2:$E$2,0))</f>
        <v>0</v>
      </c>
      <c r="BA373" s="56" t="e">
        <f>INDEX('P-07 HACCP score'!$C$3:$E$7,MATCH(H373,'P-07 HACCP score'!$B$3:$B$7,0),MATCH('D-14 Ernst'!D$2,'P-07 HACCP score'!$C$2:$E$2,0))</f>
        <v>#N/A</v>
      </c>
      <c r="BB373" s="61">
        <f>INDEX('P-07 HACCP score'!$C$3:$E$7,MATCH(I373,'P-07 HACCP score'!$B$3:$B$7,0),MATCH('D-14 Ernst'!E$2,'P-07 HACCP score'!$C$2:$E$2,0))</f>
        <v>0</v>
      </c>
      <c r="BC373" s="61">
        <f>INDEX('P-07 HACCP score'!$C$3:$E$7,MATCH(J373,'P-07 HACCP score'!$B$3:$B$7,0),MATCH('D-14 Ernst'!F$2,'P-07 HACCP score'!$C$2:$E$2,0))</f>
        <v>0</v>
      </c>
      <c r="BD373" s="61">
        <f>INDEX('P-07 HACCP score'!$C$3:$E$7,MATCH(K373,'P-07 HACCP score'!$B$3:$B$7,0),MATCH('D-14 Ernst'!G$2,'P-07 HACCP score'!$C$2:$E$2,0))</f>
        <v>0</v>
      </c>
      <c r="BE373" s="61">
        <f>INDEX('P-07 HACCP score'!$C$3:$E$7,MATCH(L373,'P-07 HACCP score'!$B$3:$B$7,0),MATCH('D-14 Ernst'!H$2,'P-07 HACCP score'!$C$2:$E$2,0))</f>
        <v>0</v>
      </c>
      <c r="BF373" s="56">
        <f>INDEX('P-07 HACCP score'!$C$3:$E$7,MATCH(M373,'P-07 HACCP score'!$B$3:$B$7,0),MATCH('D-14 Ernst'!I$2,'P-07 HACCP score'!$C$2:$E$2,0))</f>
        <v>0</v>
      </c>
      <c r="BG373" s="56">
        <f>INDEX('P-07 HACCP score'!$C$3:$E$7,MATCH(N373,'P-07 HACCP score'!$B$3:$B$7,0),MATCH('D-14 Ernst'!J$2,'P-07 HACCP score'!$C$2:$E$2,0))</f>
        <v>0</v>
      </c>
      <c r="BH373" s="56" t="e">
        <f>INDEX('P-07 HACCP score'!$C$3:$E$7,MATCH(O373,'P-07 HACCP score'!$B$3:$B$7,0),MATCH('D-14 Ernst'!K$2,'P-07 HACCP score'!$C$2:$E$2,0))</f>
        <v>#N/A</v>
      </c>
      <c r="BI373" s="62">
        <f>INDEX('P-07 HACCP score'!$C$3:$E$7,MATCH(P373,'P-07 HACCP score'!$B$3:$B$7,0),MATCH('D-14 Ernst'!L$2,'P-07 HACCP score'!$C$2:$E$2,0))</f>
        <v>0</v>
      </c>
      <c r="BJ373" s="62">
        <f>INDEX('P-07 HACCP score'!$C$3:$E$7,MATCH(Q373,'P-07 HACCP score'!$B$3:$B$7,0),MATCH('D-14 Ernst'!M$2,'P-07 HACCP score'!$C$2:$E$2,0))</f>
        <v>0</v>
      </c>
      <c r="BK373" s="56">
        <f>INDEX('P-07 HACCP score'!$C$3:$E$7,MATCH(R373,'P-07 HACCP score'!$B$3:$B$7,0),MATCH('D-14 Ernst'!N$2,'P-07 HACCP score'!$C$2:$E$2,0))</f>
        <v>2.5</v>
      </c>
      <c r="BL373" s="56">
        <f>INDEX('P-07 HACCP score'!$C$3:$E$7,MATCH(S373,'P-07 HACCP score'!$B$3:$B$7,0),MATCH('D-14 Ernst'!O$2,'P-07 HACCP score'!$C$2:$E$2,0))</f>
        <v>0</v>
      </c>
      <c r="BM373" s="56">
        <f>INDEX('P-07 HACCP score'!$C$3:$E$7,MATCH(T373,'P-07 HACCP score'!$B$3:$B$7,0),MATCH('D-14 Ernst'!P$2,'P-07 HACCP score'!$C$2:$E$2,0))</f>
        <v>0</v>
      </c>
      <c r="BN373" s="56">
        <f>INDEX('P-07 HACCP score'!$C$3:$E$7,MATCH(U373,'P-07 HACCP score'!$B$3:$B$7,0),MATCH('D-14 Ernst'!Q$2,'P-07 HACCP score'!$C$2:$E$2,0))</f>
        <v>0</v>
      </c>
      <c r="BO373" s="56">
        <f>INDEX('P-07 HACCP score'!$C$3:$E$7,MATCH(V373,'P-07 HACCP score'!$B$3:$B$7,0),MATCH('D-14 Ernst'!R$2,'P-07 HACCP score'!$C$2:$E$2,0))</f>
        <v>0</v>
      </c>
      <c r="BP373" s="56">
        <f>INDEX('P-07 HACCP score'!$C$3:$E$7,MATCH(W373,'P-07 HACCP score'!$B$3:$B$7,0),MATCH('D-14 Ernst'!S$2,'P-07 HACCP score'!$C$2:$E$2,0))</f>
        <v>0</v>
      </c>
      <c r="BQ373" s="56" t="e">
        <f>INDEX('P-07 HACCP score'!$C$3:$E$7,MATCH(X373,'P-07 HACCP score'!$B$3:$B$7,0),MATCH('D-14 Ernst'!T$2,'P-07 HACCP score'!$C$2:$E$2,0))</f>
        <v>#N/A</v>
      </c>
      <c r="BR373" s="63">
        <f>INDEX('P-07 HACCP score'!$C$3:$E$7,MATCH(Y373,'P-07 HACCP score'!$B$3:$B$7,0),MATCH('D-14 Ernst'!U$2,'P-07 HACCP score'!$C$2:$E$2,0))</f>
        <v>0</v>
      </c>
      <c r="BS373" s="63">
        <f>INDEX('P-07 HACCP score'!$C$3:$E$7,MATCH(Z373,'P-07 HACCP score'!$B$3:$B$7,0),MATCH('D-14 Ernst'!V$2,'P-07 HACCP score'!$C$2:$E$2,0))</f>
        <v>0</v>
      </c>
      <c r="BT373" s="63">
        <f>INDEX('P-07 HACCP score'!$C$3:$E$7,MATCH(AA373,'P-07 HACCP score'!$B$3:$B$7,0),MATCH('D-14 Ernst'!W$2,'P-07 HACCP score'!$C$2:$E$2,0))</f>
        <v>0</v>
      </c>
      <c r="BU373" s="56">
        <f>INDEX('P-07 HACCP score'!$C$3:$E$7,MATCH(AB373,'P-07 HACCP score'!$B$3:$B$7,0),MATCH('D-14 Ernst'!X$2,'P-07 HACCP score'!$C$2:$E$2,0))</f>
        <v>0</v>
      </c>
      <c r="BV373" s="56">
        <f>INDEX('P-07 HACCP score'!$C$3:$E$7,MATCH(AC373,'P-07 HACCP score'!$B$3:$B$7,0),MATCH('D-14 Ernst'!Y$2,'P-07 HACCP score'!$C$2:$E$2,0))</f>
        <v>0</v>
      </c>
      <c r="BW373" s="56">
        <f>INDEX('P-07 HACCP score'!$C$3:$E$7,MATCH(AD373,'P-07 HACCP score'!$B$3:$B$7,0),MATCH('D-14 Ernst'!Z$2,'P-07 HACCP score'!$C$2:$E$2,0))</f>
        <v>0</v>
      </c>
      <c r="BX373" s="56">
        <f>INDEX('P-07 HACCP score'!$C$3:$E$7,MATCH(AE373,'P-07 HACCP score'!$B$3:$B$7,0),MATCH('D-14 Ernst'!AA$2,'P-07 HACCP score'!$C$2:$E$2,0))</f>
        <v>0</v>
      </c>
      <c r="BY373" s="56">
        <f>INDEX('P-07 HACCP score'!$C$3:$E$7,MATCH(AF373,'P-07 HACCP score'!$B$3:$B$7,0),MATCH('D-14 Ernst'!AB$2,'P-07 HACCP score'!$C$2:$E$2,0))</f>
        <v>0</v>
      </c>
      <c r="BZ373" s="56">
        <f>INDEX('P-07 HACCP score'!$C$3:$E$7,MATCH(AG373,'P-07 HACCP score'!$B$3:$B$7,0),MATCH('D-14 Ernst'!AC$2,'P-07 HACCP score'!$C$2:$E$2,0))</f>
        <v>0</v>
      </c>
      <c r="CA373" s="56">
        <f>INDEX('P-07 HACCP score'!$C$3:$E$7,MATCH(AH373,'P-07 HACCP score'!$B$3:$B$7,0),MATCH('D-14 Ernst'!AD$2,'P-07 HACCP score'!$C$2:$E$2,0))</f>
        <v>0</v>
      </c>
      <c r="CB373" s="56">
        <f>INDEX('P-07 HACCP score'!$C$3:$E$7,MATCH(AI373,'P-07 HACCP score'!$B$3:$B$7,0),MATCH('D-14 Ernst'!AE$2,'P-07 HACCP score'!$C$2:$E$2,0))</f>
        <v>0</v>
      </c>
      <c r="CC373" s="56">
        <f>INDEX('P-07 HACCP score'!$C$3:$E$7,MATCH(AJ373,'P-07 HACCP score'!$B$3:$B$7,0),MATCH('D-14 Ernst'!AF$2,'P-07 HACCP score'!$C$2:$E$2,0))</f>
        <v>0</v>
      </c>
      <c r="CD373" s="56">
        <f>INDEX('P-07 HACCP score'!$C$3:$E$7,MATCH(AK373,'P-07 HACCP score'!$B$3:$B$7,0),MATCH('D-14 Ernst'!AG$2,'P-07 HACCP score'!$C$2:$E$2,0))</f>
        <v>0</v>
      </c>
    </row>
    <row r="374" spans="1:82" x14ac:dyDescent="0.3">
      <c r="A374" s="48">
        <v>50960</v>
      </c>
      <c r="B374" s="49" t="s">
        <v>476</v>
      </c>
      <c r="C374" s="45" t="s">
        <v>116</v>
      </c>
      <c r="D374" s="39">
        <v>3</v>
      </c>
      <c r="E374" s="8"/>
      <c r="F374" s="7"/>
      <c r="G374" s="7"/>
      <c r="H374" s="7" t="str">
        <f>IF(COUNTIF(I374:M374,"H"),"H",
IF(COUNTIF(I374:M374,"M"),"M",
IF(COUNTIF(I374:M374,"L"),"L",
IF(COUNTIF(I374:M374,"B"),"B",""))))</f>
        <v/>
      </c>
      <c r="I374" s="10"/>
      <c r="J374" s="10"/>
      <c r="K374" s="10"/>
      <c r="L374" s="10"/>
      <c r="M374" s="10"/>
      <c r="N374" s="7"/>
      <c r="O374" s="7" t="str">
        <f>IF(COUNTIF(P374:Q374,"H"),"H",
IF(COUNTIF(P374:Q374,"M"),"M",
IF(COUNTIF(P374:Q374,"L"),"L",
IF(COUNTIF(P374:Q374,"B"),"B",""))))</f>
        <v/>
      </c>
      <c r="P374" s="12"/>
      <c r="Q374" s="12"/>
      <c r="R374" s="7"/>
      <c r="S374" s="7"/>
      <c r="T374" s="7"/>
      <c r="U374" s="7"/>
      <c r="V374" s="7"/>
      <c r="W374" s="7"/>
      <c r="X374" s="7" t="str">
        <f>IF(COUNTIF(Y374:AA374,"H"),"H",
IF(COUNTIF(Y374:AA374,"M"),"M",
IF(COUNTIF(Y374:AA374,"L"),"L",
IF(COUNTIF(Y374:AA374,"B"),"B",""))))</f>
        <v/>
      </c>
      <c r="Y374" s="25"/>
      <c r="Z374" s="25"/>
      <c r="AA374" s="25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>
        <f>COUNTIF(AX374:BA374,5)+COUNTIF(BG374:BH374,5)+COUNTIF(BK374:BQ374,5)+COUNTIF(BU374:CD374,5)+COUNTIF(AX374:BA374,9)+COUNTIF(BG374:BH374,9)+COUNTIF(BK374:BQ374,9)+COUNTIF(BU374:CD374,9)</f>
        <v>0</v>
      </c>
      <c r="AM374" s="7">
        <f>COUNTIF(AX374:BA374,15)+COUNTIF(BG374:BH374,15)+COUNTIF(BK374:BQ374,15)+COUNTIF(BU374:CD374,15)+COUNTIF(AX374:BA374,25)+COUNTIF(BG374:BH374,25)+COUNTIF(BK374:BQ374,25)+COUNTIF(BU374:CD374,25)</f>
        <v>0</v>
      </c>
      <c r="AN374" s="7" t="str">
        <f>IF(AM374&gt;=1,"HIGH",IF(AL374&gt;=2,"MEDIUM","LOW"))</f>
        <v>LOW</v>
      </c>
      <c r="AO374" s="7" t="str">
        <f>IF(AND(AM374=1,OR(H374="H",AB374="H"),TEXT(D374,0)&lt;&gt;"4"),"Y","N" )</f>
        <v>N</v>
      </c>
      <c r="AP374" s="7" t="s">
        <v>85</v>
      </c>
      <c r="AQ374" s="7" t="str">
        <f>IF(OR(AP374="Y",AO374="Y"),"MEDIUM",AN374)</f>
        <v>LOW</v>
      </c>
      <c r="AR374" s="57" t="s">
        <v>84</v>
      </c>
      <c r="AS374" s="57" t="s">
        <v>85</v>
      </c>
      <c r="AT374" s="57" t="s">
        <v>85</v>
      </c>
      <c r="AU374" s="57" t="str">
        <f>IF(AND(AR374="H",AS374="S"),"Y",IF(OR(AND(AR374="L",AS374="S",AT374="Y"),AND(AR374="H",AS374="G",AT374="Y")),"Y","N"))</f>
        <v>N</v>
      </c>
      <c r="AW374" s="57" t="str">
        <f>IF(AU374="N",AQ374,IF(AQ374="LOW","MEDIUM","HIGH"))</f>
        <v>LOW</v>
      </c>
      <c r="AX374" s="56">
        <f>INDEX('P-07 HACCP score'!$C$3:$E$7,MATCH(E374,'P-07 HACCP score'!$B$3:$B$7,0),MATCH('D-14 Ernst'!A$2,'P-07 HACCP score'!$C$2:$E$2,0))</f>
        <v>0</v>
      </c>
      <c r="AY374" s="56">
        <f>INDEX('P-07 HACCP score'!$C$3:$E$7,MATCH(F374,'P-07 HACCP score'!$B$3:$B$7,0),MATCH('D-14 Ernst'!B$2,'P-07 HACCP score'!$C$2:$E$2,0))</f>
        <v>0</v>
      </c>
      <c r="AZ374" s="56">
        <f>INDEX('P-07 HACCP score'!$C$3:$E$7,MATCH(G374,'P-07 HACCP score'!$B$3:$B$7,0),MATCH('D-14 Ernst'!C$2,'P-07 HACCP score'!$C$2:$E$2,0))</f>
        <v>0</v>
      </c>
      <c r="BA374" s="56" t="e">
        <f>INDEX('P-07 HACCP score'!$C$3:$E$7,MATCH(H374,'P-07 HACCP score'!$B$3:$B$7,0),MATCH('D-14 Ernst'!D$2,'P-07 HACCP score'!$C$2:$E$2,0))</f>
        <v>#N/A</v>
      </c>
      <c r="BB374" s="61">
        <f>INDEX('P-07 HACCP score'!$C$3:$E$7,MATCH(I374,'P-07 HACCP score'!$B$3:$B$7,0),MATCH('D-14 Ernst'!E$2,'P-07 HACCP score'!$C$2:$E$2,0))</f>
        <v>0</v>
      </c>
      <c r="BC374" s="61">
        <f>INDEX('P-07 HACCP score'!$C$3:$E$7,MATCH(J374,'P-07 HACCP score'!$B$3:$B$7,0),MATCH('D-14 Ernst'!F$2,'P-07 HACCP score'!$C$2:$E$2,0))</f>
        <v>0</v>
      </c>
      <c r="BD374" s="61">
        <f>INDEX('P-07 HACCP score'!$C$3:$E$7,MATCH(K374,'P-07 HACCP score'!$B$3:$B$7,0),MATCH('D-14 Ernst'!G$2,'P-07 HACCP score'!$C$2:$E$2,0))</f>
        <v>0</v>
      </c>
      <c r="BE374" s="61">
        <f>INDEX('P-07 HACCP score'!$C$3:$E$7,MATCH(L374,'P-07 HACCP score'!$B$3:$B$7,0),MATCH('D-14 Ernst'!H$2,'P-07 HACCP score'!$C$2:$E$2,0))</f>
        <v>0</v>
      </c>
      <c r="BF374" s="56">
        <f>INDEX('P-07 HACCP score'!$C$3:$E$7,MATCH(M374,'P-07 HACCP score'!$B$3:$B$7,0),MATCH('D-14 Ernst'!I$2,'P-07 HACCP score'!$C$2:$E$2,0))</f>
        <v>0</v>
      </c>
      <c r="BG374" s="56">
        <f>INDEX('P-07 HACCP score'!$C$3:$E$7,MATCH(N374,'P-07 HACCP score'!$B$3:$B$7,0),MATCH('D-14 Ernst'!J$2,'P-07 HACCP score'!$C$2:$E$2,0))</f>
        <v>0</v>
      </c>
      <c r="BH374" s="56" t="e">
        <f>INDEX('P-07 HACCP score'!$C$3:$E$7,MATCH(O374,'P-07 HACCP score'!$B$3:$B$7,0),MATCH('D-14 Ernst'!K$2,'P-07 HACCP score'!$C$2:$E$2,0))</f>
        <v>#N/A</v>
      </c>
      <c r="BI374" s="62">
        <f>INDEX('P-07 HACCP score'!$C$3:$E$7,MATCH(P374,'P-07 HACCP score'!$B$3:$B$7,0),MATCH('D-14 Ernst'!L$2,'P-07 HACCP score'!$C$2:$E$2,0))</f>
        <v>0</v>
      </c>
      <c r="BJ374" s="62">
        <f>INDEX('P-07 HACCP score'!$C$3:$E$7,MATCH(Q374,'P-07 HACCP score'!$B$3:$B$7,0),MATCH('D-14 Ernst'!M$2,'P-07 HACCP score'!$C$2:$E$2,0))</f>
        <v>0</v>
      </c>
      <c r="BK374" s="56">
        <f>INDEX('P-07 HACCP score'!$C$3:$E$7,MATCH(R374,'P-07 HACCP score'!$B$3:$B$7,0),MATCH('D-14 Ernst'!N$2,'P-07 HACCP score'!$C$2:$E$2,0))</f>
        <v>0</v>
      </c>
      <c r="BL374" s="56">
        <f>INDEX('P-07 HACCP score'!$C$3:$E$7,MATCH(S374,'P-07 HACCP score'!$B$3:$B$7,0),MATCH('D-14 Ernst'!O$2,'P-07 HACCP score'!$C$2:$E$2,0))</f>
        <v>0</v>
      </c>
      <c r="BM374" s="56">
        <f>INDEX('P-07 HACCP score'!$C$3:$E$7,MATCH(T374,'P-07 HACCP score'!$B$3:$B$7,0),MATCH('D-14 Ernst'!P$2,'P-07 HACCP score'!$C$2:$E$2,0))</f>
        <v>0</v>
      </c>
      <c r="BN374" s="56">
        <f>INDEX('P-07 HACCP score'!$C$3:$E$7,MATCH(U374,'P-07 HACCP score'!$B$3:$B$7,0),MATCH('D-14 Ernst'!Q$2,'P-07 HACCP score'!$C$2:$E$2,0))</f>
        <v>0</v>
      </c>
      <c r="BO374" s="56">
        <f>INDEX('P-07 HACCP score'!$C$3:$E$7,MATCH(V374,'P-07 HACCP score'!$B$3:$B$7,0),MATCH('D-14 Ernst'!R$2,'P-07 HACCP score'!$C$2:$E$2,0))</f>
        <v>0</v>
      </c>
      <c r="BP374" s="56">
        <f>INDEX('P-07 HACCP score'!$C$3:$E$7,MATCH(W374,'P-07 HACCP score'!$B$3:$B$7,0),MATCH('D-14 Ernst'!S$2,'P-07 HACCP score'!$C$2:$E$2,0))</f>
        <v>0</v>
      </c>
      <c r="BQ374" s="56" t="e">
        <f>INDEX('P-07 HACCP score'!$C$3:$E$7,MATCH(X374,'P-07 HACCP score'!$B$3:$B$7,0),MATCH('D-14 Ernst'!T$2,'P-07 HACCP score'!$C$2:$E$2,0))</f>
        <v>#N/A</v>
      </c>
      <c r="BR374" s="63">
        <f>INDEX('P-07 HACCP score'!$C$3:$E$7,MATCH(Y374,'P-07 HACCP score'!$B$3:$B$7,0),MATCH('D-14 Ernst'!U$2,'P-07 HACCP score'!$C$2:$E$2,0))</f>
        <v>0</v>
      </c>
      <c r="BS374" s="63">
        <f>INDEX('P-07 HACCP score'!$C$3:$E$7,MATCH(Z374,'P-07 HACCP score'!$B$3:$B$7,0),MATCH('D-14 Ernst'!V$2,'P-07 HACCP score'!$C$2:$E$2,0))</f>
        <v>0</v>
      </c>
      <c r="BT374" s="63">
        <f>INDEX('P-07 HACCP score'!$C$3:$E$7,MATCH(AA374,'P-07 HACCP score'!$B$3:$B$7,0),MATCH('D-14 Ernst'!W$2,'P-07 HACCP score'!$C$2:$E$2,0))</f>
        <v>0</v>
      </c>
      <c r="BU374" s="56">
        <f>INDEX('P-07 HACCP score'!$C$3:$E$7,MATCH(AB374,'P-07 HACCP score'!$B$3:$B$7,0),MATCH('D-14 Ernst'!X$2,'P-07 HACCP score'!$C$2:$E$2,0))</f>
        <v>0</v>
      </c>
      <c r="BV374" s="56">
        <f>INDEX('P-07 HACCP score'!$C$3:$E$7,MATCH(AC374,'P-07 HACCP score'!$B$3:$B$7,0),MATCH('D-14 Ernst'!Y$2,'P-07 HACCP score'!$C$2:$E$2,0))</f>
        <v>0</v>
      </c>
      <c r="BW374" s="56">
        <f>INDEX('P-07 HACCP score'!$C$3:$E$7,MATCH(AD374,'P-07 HACCP score'!$B$3:$B$7,0),MATCH('D-14 Ernst'!Z$2,'P-07 HACCP score'!$C$2:$E$2,0))</f>
        <v>0</v>
      </c>
      <c r="BX374" s="56">
        <f>INDEX('P-07 HACCP score'!$C$3:$E$7,MATCH(AE374,'P-07 HACCP score'!$B$3:$B$7,0),MATCH('D-14 Ernst'!AA$2,'P-07 HACCP score'!$C$2:$E$2,0))</f>
        <v>0</v>
      </c>
      <c r="BY374" s="56">
        <f>INDEX('P-07 HACCP score'!$C$3:$E$7,MATCH(AF374,'P-07 HACCP score'!$B$3:$B$7,0),MATCH('D-14 Ernst'!AB$2,'P-07 HACCP score'!$C$2:$E$2,0))</f>
        <v>0</v>
      </c>
      <c r="BZ374" s="56">
        <f>INDEX('P-07 HACCP score'!$C$3:$E$7,MATCH(AG374,'P-07 HACCP score'!$B$3:$B$7,0),MATCH('D-14 Ernst'!AC$2,'P-07 HACCP score'!$C$2:$E$2,0))</f>
        <v>0</v>
      </c>
      <c r="CA374" s="56">
        <f>INDEX('P-07 HACCP score'!$C$3:$E$7,MATCH(AH374,'P-07 HACCP score'!$B$3:$B$7,0),MATCH('D-14 Ernst'!AD$2,'P-07 HACCP score'!$C$2:$E$2,0))</f>
        <v>0</v>
      </c>
      <c r="CB374" s="56">
        <f>INDEX('P-07 HACCP score'!$C$3:$E$7,MATCH(AI374,'P-07 HACCP score'!$B$3:$B$7,0),MATCH('D-14 Ernst'!AE$2,'P-07 HACCP score'!$C$2:$E$2,0))</f>
        <v>0</v>
      </c>
      <c r="CC374" s="56">
        <f>INDEX('P-07 HACCP score'!$C$3:$E$7,MATCH(AJ374,'P-07 HACCP score'!$B$3:$B$7,0),MATCH('D-14 Ernst'!AF$2,'P-07 HACCP score'!$C$2:$E$2,0))</f>
        <v>0</v>
      </c>
      <c r="CD374" s="56">
        <f>INDEX('P-07 HACCP score'!$C$3:$E$7,MATCH(AK374,'P-07 HACCP score'!$B$3:$B$7,0),MATCH('D-14 Ernst'!AG$2,'P-07 HACCP score'!$C$2:$E$2,0))</f>
        <v>0</v>
      </c>
    </row>
    <row r="375" spans="1:82" x14ac:dyDescent="0.3">
      <c r="A375" s="30">
        <v>50970</v>
      </c>
      <c r="B375" s="51" t="s">
        <v>676</v>
      </c>
      <c r="C375" s="46" t="s">
        <v>116</v>
      </c>
      <c r="D375" s="40">
        <v>3</v>
      </c>
      <c r="E375" s="8"/>
      <c r="F375" s="7"/>
      <c r="G375" s="7"/>
      <c r="H375" s="7" t="str">
        <f>IF(COUNTIF(I375:M375,"H"),"H",
IF(COUNTIF(I375:M375,"M"),"M",
IF(COUNTIF(I375:M375,"L"),"L",
IF(COUNTIF(I375:M375,"B"),"B",""))))</f>
        <v/>
      </c>
      <c r="I375" s="10"/>
      <c r="J375" s="10"/>
      <c r="K375" s="10"/>
      <c r="L375" s="10"/>
      <c r="M375" s="10"/>
      <c r="N375" s="7"/>
      <c r="O375" s="7" t="str">
        <f>IF(COUNTIF(P375:Q375,"H"),"H",
IF(COUNTIF(P375:Q375,"M"),"M",
IF(COUNTIF(P375:Q375,"L"),"L",
IF(COUNTIF(P375:Q375,"B"),"B",""))))</f>
        <v/>
      </c>
      <c r="P375" s="12"/>
      <c r="Q375" s="12"/>
      <c r="R375" s="7"/>
      <c r="S375" s="7"/>
      <c r="T375" s="7"/>
      <c r="U375" s="7"/>
      <c r="V375" s="7"/>
      <c r="W375" s="7"/>
      <c r="X375" s="7" t="str">
        <f>IF(COUNTIF(Y375:AA375,"H"),"H",
IF(COUNTIF(Y375:AA375,"M"),"M",
IF(COUNTIF(Y375:AA375,"L"),"L",
IF(COUNTIF(Y375:AA375,"B"),"B",""))))</f>
        <v/>
      </c>
      <c r="Y375" s="25"/>
      <c r="Z375" s="25"/>
      <c r="AA375" s="25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>
        <f>COUNTIF(AX375:BA375,5)+COUNTIF(BG375:BH375,5)+COUNTIF(BK375:BQ375,5)+COUNTIF(BU375:CD375,5)+COUNTIF(AX375:BA375,9)+COUNTIF(BG375:BH375,9)+COUNTIF(BK375:BQ375,9)+COUNTIF(BU375:CD375,9)</f>
        <v>0</v>
      </c>
      <c r="AM375" s="7">
        <f>COUNTIF(AX375:BA375,15)+COUNTIF(BG375:BH375,15)+COUNTIF(BK375:BQ375,15)+COUNTIF(BU375:CD375,15)+COUNTIF(AX375:BA375,25)+COUNTIF(BG375:BH375,25)+COUNTIF(BK375:BQ375,25)+COUNTIF(BU375:CD375,25)</f>
        <v>0</v>
      </c>
      <c r="AN375" s="7" t="str">
        <f>IF(AM375&gt;=1,"HIGH",IF(AL375&gt;=2,"MEDIUM","LOW"))</f>
        <v>LOW</v>
      </c>
      <c r="AO375" s="7" t="str">
        <f>IF(AND(AM375=1,OR(H375="H",AB375="H"),TEXT(D375,0)&lt;&gt;"4"),"Y","N" )</f>
        <v>N</v>
      </c>
      <c r="AP375" s="7" t="s">
        <v>85</v>
      </c>
      <c r="AQ375" s="7" t="str">
        <f>IF(OR(AP375="Y",AO375="Y"),"MEDIUM",AN375)</f>
        <v>LOW</v>
      </c>
      <c r="AU375" s="57" t="str">
        <f>IF(AND(AR375="H",AS375="S"),"Y",IF(OR(AND(AR375="L",AS375="S",AT375="Y"),AND(AR375="H",AS375="G",AT375="Y")),"Y","N"))</f>
        <v>N</v>
      </c>
      <c r="AW375" s="57" t="str">
        <f>IF(AU375="N",AQ375,IF(AQ375="LOW","MEDIUM","HIGH"))</f>
        <v>LOW</v>
      </c>
      <c r="AX375" s="56">
        <f>INDEX('P-07 HACCP score'!$C$3:$E$7,MATCH(E375,'P-07 HACCP score'!$B$3:$B$7,0),MATCH('D-14 Ernst'!A$2,'P-07 HACCP score'!$C$2:$E$2,0))</f>
        <v>0</v>
      </c>
      <c r="AY375" s="56">
        <f>INDEX('P-07 HACCP score'!$C$3:$E$7,MATCH(F375,'P-07 HACCP score'!$B$3:$B$7,0),MATCH('D-14 Ernst'!B$2,'P-07 HACCP score'!$C$2:$E$2,0))</f>
        <v>0</v>
      </c>
      <c r="AZ375" s="56">
        <f>INDEX('P-07 HACCP score'!$C$3:$E$7,MATCH(G375,'P-07 HACCP score'!$B$3:$B$7,0),MATCH('D-14 Ernst'!C$2,'P-07 HACCP score'!$C$2:$E$2,0))</f>
        <v>0</v>
      </c>
      <c r="BA375" s="56" t="e">
        <f>INDEX('P-07 HACCP score'!$C$3:$E$7,MATCH(H375,'P-07 HACCP score'!$B$3:$B$7,0),MATCH('D-14 Ernst'!D$2,'P-07 HACCP score'!$C$2:$E$2,0))</f>
        <v>#N/A</v>
      </c>
      <c r="BB375" s="61">
        <f>INDEX('P-07 HACCP score'!$C$3:$E$7,MATCH(I375,'P-07 HACCP score'!$B$3:$B$7,0),MATCH('D-14 Ernst'!E$2,'P-07 HACCP score'!$C$2:$E$2,0))</f>
        <v>0</v>
      </c>
      <c r="BC375" s="61">
        <f>INDEX('P-07 HACCP score'!$C$3:$E$7,MATCH(J375,'P-07 HACCP score'!$B$3:$B$7,0),MATCH('D-14 Ernst'!F$2,'P-07 HACCP score'!$C$2:$E$2,0))</f>
        <v>0</v>
      </c>
      <c r="BD375" s="61">
        <f>INDEX('P-07 HACCP score'!$C$3:$E$7,MATCH(K375,'P-07 HACCP score'!$B$3:$B$7,0),MATCH('D-14 Ernst'!G$2,'P-07 HACCP score'!$C$2:$E$2,0))</f>
        <v>0</v>
      </c>
      <c r="BE375" s="61">
        <f>INDEX('P-07 HACCP score'!$C$3:$E$7,MATCH(L375,'P-07 HACCP score'!$B$3:$B$7,0),MATCH('D-14 Ernst'!H$2,'P-07 HACCP score'!$C$2:$E$2,0))</f>
        <v>0</v>
      </c>
      <c r="BF375" s="56">
        <f>INDEX('P-07 HACCP score'!$C$3:$E$7,MATCH(M375,'P-07 HACCP score'!$B$3:$B$7,0),MATCH('D-14 Ernst'!I$2,'P-07 HACCP score'!$C$2:$E$2,0))</f>
        <v>0</v>
      </c>
      <c r="BG375" s="56">
        <f>INDEX('P-07 HACCP score'!$C$3:$E$7,MATCH(N375,'P-07 HACCP score'!$B$3:$B$7,0),MATCH('D-14 Ernst'!J$2,'P-07 HACCP score'!$C$2:$E$2,0))</f>
        <v>0</v>
      </c>
      <c r="BH375" s="56" t="e">
        <f>INDEX('P-07 HACCP score'!$C$3:$E$7,MATCH(O375,'P-07 HACCP score'!$B$3:$B$7,0),MATCH('D-14 Ernst'!K$2,'P-07 HACCP score'!$C$2:$E$2,0))</f>
        <v>#N/A</v>
      </c>
      <c r="BI375" s="62">
        <f>INDEX('P-07 HACCP score'!$C$3:$E$7,MATCH(P375,'P-07 HACCP score'!$B$3:$B$7,0),MATCH('D-14 Ernst'!L$2,'P-07 HACCP score'!$C$2:$E$2,0))</f>
        <v>0</v>
      </c>
      <c r="BJ375" s="62">
        <f>INDEX('P-07 HACCP score'!$C$3:$E$7,MATCH(Q375,'P-07 HACCP score'!$B$3:$B$7,0),MATCH('D-14 Ernst'!M$2,'P-07 HACCP score'!$C$2:$E$2,0))</f>
        <v>0</v>
      </c>
      <c r="BK375" s="56">
        <f>INDEX('P-07 HACCP score'!$C$3:$E$7,MATCH(R375,'P-07 HACCP score'!$B$3:$B$7,0),MATCH('D-14 Ernst'!N$2,'P-07 HACCP score'!$C$2:$E$2,0))</f>
        <v>0</v>
      </c>
      <c r="BL375" s="56">
        <f>INDEX('P-07 HACCP score'!$C$3:$E$7,MATCH(S375,'P-07 HACCP score'!$B$3:$B$7,0),MATCH('D-14 Ernst'!O$2,'P-07 HACCP score'!$C$2:$E$2,0))</f>
        <v>0</v>
      </c>
      <c r="BM375" s="56">
        <f>INDEX('P-07 HACCP score'!$C$3:$E$7,MATCH(T375,'P-07 HACCP score'!$B$3:$B$7,0),MATCH('D-14 Ernst'!P$2,'P-07 HACCP score'!$C$2:$E$2,0))</f>
        <v>0</v>
      </c>
      <c r="BN375" s="56">
        <f>INDEX('P-07 HACCP score'!$C$3:$E$7,MATCH(U375,'P-07 HACCP score'!$B$3:$B$7,0),MATCH('D-14 Ernst'!Q$2,'P-07 HACCP score'!$C$2:$E$2,0))</f>
        <v>0</v>
      </c>
      <c r="BO375" s="56">
        <f>INDEX('P-07 HACCP score'!$C$3:$E$7,MATCH(V375,'P-07 HACCP score'!$B$3:$B$7,0),MATCH('D-14 Ernst'!R$2,'P-07 HACCP score'!$C$2:$E$2,0))</f>
        <v>0</v>
      </c>
      <c r="BP375" s="56">
        <f>INDEX('P-07 HACCP score'!$C$3:$E$7,MATCH(W375,'P-07 HACCP score'!$B$3:$B$7,0),MATCH('D-14 Ernst'!S$2,'P-07 HACCP score'!$C$2:$E$2,0))</f>
        <v>0</v>
      </c>
      <c r="BQ375" s="56" t="e">
        <f>INDEX('P-07 HACCP score'!$C$3:$E$7,MATCH(X375,'P-07 HACCP score'!$B$3:$B$7,0),MATCH('D-14 Ernst'!T$2,'P-07 HACCP score'!$C$2:$E$2,0))</f>
        <v>#N/A</v>
      </c>
      <c r="BR375" s="63">
        <f>INDEX('P-07 HACCP score'!$C$3:$E$7,MATCH(Y375,'P-07 HACCP score'!$B$3:$B$7,0),MATCH('D-14 Ernst'!U$2,'P-07 HACCP score'!$C$2:$E$2,0))</f>
        <v>0</v>
      </c>
      <c r="BS375" s="63">
        <f>INDEX('P-07 HACCP score'!$C$3:$E$7,MATCH(Z375,'P-07 HACCP score'!$B$3:$B$7,0),MATCH('D-14 Ernst'!V$2,'P-07 HACCP score'!$C$2:$E$2,0))</f>
        <v>0</v>
      </c>
      <c r="BT375" s="63">
        <f>INDEX('P-07 HACCP score'!$C$3:$E$7,MATCH(AA375,'P-07 HACCP score'!$B$3:$B$7,0),MATCH('D-14 Ernst'!W$2,'P-07 HACCP score'!$C$2:$E$2,0))</f>
        <v>0</v>
      </c>
      <c r="BU375" s="56">
        <f>INDEX('P-07 HACCP score'!$C$3:$E$7,MATCH(AB375,'P-07 HACCP score'!$B$3:$B$7,0),MATCH('D-14 Ernst'!X$2,'P-07 HACCP score'!$C$2:$E$2,0))</f>
        <v>0</v>
      </c>
      <c r="BV375" s="56">
        <f>INDEX('P-07 HACCP score'!$C$3:$E$7,MATCH(AC375,'P-07 HACCP score'!$B$3:$B$7,0),MATCH('D-14 Ernst'!Y$2,'P-07 HACCP score'!$C$2:$E$2,0))</f>
        <v>0</v>
      </c>
      <c r="BW375" s="56">
        <f>INDEX('P-07 HACCP score'!$C$3:$E$7,MATCH(AD375,'P-07 HACCP score'!$B$3:$B$7,0),MATCH('D-14 Ernst'!Z$2,'P-07 HACCP score'!$C$2:$E$2,0))</f>
        <v>0</v>
      </c>
      <c r="BX375" s="56">
        <f>INDEX('P-07 HACCP score'!$C$3:$E$7,MATCH(AE375,'P-07 HACCP score'!$B$3:$B$7,0),MATCH('D-14 Ernst'!AA$2,'P-07 HACCP score'!$C$2:$E$2,0))</f>
        <v>0</v>
      </c>
      <c r="BY375" s="56">
        <f>INDEX('P-07 HACCP score'!$C$3:$E$7,MATCH(AF375,'P-07 HACCP score'!$B$3:$B$7,0),MATCH('D-14 Ernst'!AB$2,'P-07 HACCP score'!$C$2:$E$2,0))</f>
        <v>0</v>
      </c>
      <c r="BZ375" s="56">
        <f>INDEX('P-07 HACCP score'!$C$3:$E$7,MATCH(AG375,'P-07 HACCP score'!$B$3:$B$7,0),MATCH('D-14 Ernst'!AC$2,'P-07 HACCP score'!$C$2:$E$2,0))</f>
        <v>0</v>
      </c>
      <c r="CA375" s="56">
        <f>INDEX('P-07 HACCP score'!$C$3:$E$7,MATCH(AH375,'P-07 HACCP score'!$B$3:$B$7,0),MATCH('D-14 Ernst'!AD$2,'P-07 HACCP score'!$C$2:$E$2,0))</f>
        <v>0</v>
      </c>
      <c r="CB375" s="56">
        <f>INDEX('P-07 HACCP score'!$C$3:$E$7,MATCH(AI375,'P-07 HACCP score'!$B$3:$B$7,0),MATCH('D-14 Ernst'!AE$2,'P-07 HACCP score'!$C$2:$E$2,0))</f>
        <v>0</v>
      </c>
      <c r="CC375" s="56">
        <f>INDEX('P-07 HACCP score'!$C$3:$E$7,MATCH(AJ375,'P-07 HACCP score'!$B$3:$B$7,0),MATCH('D-14 Ernst'!AF$2,'P-07 HACCP score'!$C$2:$E$2,0))</f>
        <v>0</v>
      </c>
      <c r="CD375" s="56">
        <f>INDEX('P-07 HACCP score'!$C$3:$E$7,MATCH(AK375,'P-07 HACCP score'!$B$3:$B$7,0),MATCH('D-14 Ernst'!AG$2,'P-07 HACCP score'!$C$2:$E$2,0))</f>
        <v>0</v>
      </c>
    </row>
    <row r="376" spans="1:82" x14ac:dyDescent="0.3">
      <c r="A376" s="48">
        <v>50950</v>
      </c>
      <c r="B376" s="49" t="s">
        <v>477</v>
      </c>
      <c r="C376" s="45" t="s">
        <v>82</v>
      </c>
      <c r="D376" s="39">
        <v>3</v>
      </c>
      <c r="E376" s="8"/>
      <c r="F376" s="7"/>
      <c r="G376" s="7"/>
      <c r="H376" s="7" t="str">
        <f>IF(COUNTIF(I376:M376,"H"),"H",
IF(COUNTIF(I376:M376,"M"),"M",
IF(COUNTIF(I376:M376,"L"),"L",
IF(COUNTIF(I376:M376,"B"),"B",""))))</f>
        <v/>
      </c>
      <c r="I376" s="10"/>
      <c r="J376" s="10"/>
      <c r="K376" s="10"/>
      <c r="L376" s="10"/>
      <c r="M376" s="10"/>
      <c r="N376" s="7"/>
      <c r="O376" s="7" t="str">
        <f>IF(COUNTIF(P376:Q376,"H"),"H",
IF(COUNTIF(P376:Q376,"M"),"M",
IF(COUNTIF(P376:Q376,"L"),"L",
IF(COUNTIF(P376:Q376,"B"),"B",""))))</f>
        <v/>
      </c>
      <c r="P376" s="12"/>
      <c r="Q376" s="12"/>
      <c r="R376" s="7"/>
      <c r="S376" s="7"/>
      <c r="T376" s="7"/>
      <c r="U376" s="7"/>
      <c r="V376" s="7"/>
      <c r="W376" s="7"/>
      <c r="X376" s="7" t="str">
        <f>IF(COUNTIF(Y376:AA376,"H"),"H",
IF(COUNTIF(Y376:AA376,"M"),"M",
IF(COUNTIF(Y376:AA376,"L"),"L",
IF(COUNTIF(Y376:AA376,"B"),"B",""))))</f>
        <v/>
      </c>
      <c r="Y376" s="25"/>
      <c r="Z376" s="25"/>
      <c r="AA376" s="25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>
        <f>COUNTIF(AX376:BA376,5)+COUNTIF(BG376:BH376,5)+COUNTIF(BK376:BQ376,5)+COUNTIF(BU376:CD376,5)+COUNTIF(AX376:BA376,9)+COUNTIF(BG376:BH376,9)+COUNTIF(BK376:BQ376,9)+COUNTIF(BU376:CD376,9)</f>
        <v>0</v>
      </c>
      <c r="AM376" s="7">
        <f>COUNTIF(AX376:BA376,15)+COUNTIF(BG376:BH376,15)+COUNTIF(BK376:BQ376,15)+COUNTIF(BU376:CD376,15)+COUNTIF(AX376:BA376,25)+COUNTIF(BG376:BH376,25)+COUNTIF(BK376:BQ376,25)+COUNTIF(BU376:CD376,25)</f>
        <v>0</v>
      </c>
      <c r="AN376" s="7" t="str">
        <f>IF(AM376&gt;=1,"HIGH",IF(AL376&gt;=2,"MEDIUM","LOW"))</f>
        <v>LOW</v>
      </c>
      <c r="AO376" s="7" t="str">
        <f>IF(AND(AM376=1,OR(H376="H",AB376="H"),TEXT(D376,0)&lt;&gt;"4"),"Y","N" )</f>
        <v>N</v>
      </c>
      <c r="AP376" s="7" t="s">
        <v>85</v>
      </c>
      <c r="AQ376" s="7" t="str">
        <f>IF(OR(AP376="Y",AO376="Y"),"MEDIUM",AN376)</f>
        <v>LOW</v>
      </c>
      <c r="AR376" s="57" t="s">
        <v>84</v>
      </c>
      <c r="AS376" s="57" t="s">
        <v>86</v>
      </c>
      <c r="AT376" s="57" t="s">
        <v>85</v>
      </c>
      <c r="AU376" s="57" t="str">
        <f>IF(AND(AR376="H",AS376="S"),"Y",IF(OR(AND(AR376="L",AS376="S",AT376="Y"),AND(AR376="H",AS376="G",AT376="Y")),"Y","N"))</f>
        <v>N</v>
      </c>
      <c r="AW376" s="57" t="str">
        <f>IF(AU376="N",AQ376,IF(AQ376="LOW","MEDIUM","HIGH"))</f>
        <v>LOW</v>
      </c>
      <c r="AX376" s="56">
        <f>INDEX('P-07 HACCP score'!$C$3:$E$7,MATCH(E376,'P-07 HACCP score'!$B$3:$B$7,0),MATCH('D-14 Ernst'!A$2,'P-07 HACCP score'!$C$2:$E$2,0))</f>
        <v>0</v>
      </c>
      <c r="AY376" s="56">
        <f>INDEX('P-07 HACCP score'!$C$3:$E$7,MATCH(F376,'P-07 HACCP score'!$B$3:$B$7,0),MATCH('D-14 Ernst'!B$2,'P-07 HACCP score'!$C$2:$E$2,0))</f>
        <v>0</v>
      </c>
      <c r="AZ376" s="56">
        <f>INDEX('P-07 HACCP score'!$C$3:$E$7,MATCH(G376,'P-07 HACCP score'!$B$3:$B$7,0),MATCH('D-14 Ernst'!C$2,'P-07 HACCP score'!$C$2:$E$2,0))</f>
        <v>0</v>
      </c>
      <c r="BA376" s="56" t="e">
        <f>INDEX('P-07 HACCP score'!$C$3:$E$7,MATCH(H376,'P-07 HACCP score'!$B$3:$B$7,0),MATCH('D-14 Ernst'!D$2,'P-07 HACCP score'!$C$2:$E$2,0))</f>
        <v>#N/A</v>
      </c>
      <c r="BB376" s="61">
        <f>INDEX('P-07 HACCP score'!$C$3:$E$7,MATCH(I376,'P-07 HACCP score'!$B$3:$B$7,0),MATCH('D-14 Ernst'!E$2,'P-07 HACCP score'!$C$2:$E$2,0))</f>
        <v>0</v>
      </c>
      <c r="BC376" s="61">
        <f>INDEX('P-07 HACCP score'!$C$3:$E$7,MATCH(J376,'P-07 HACCP score'!$B$3:$B$7,0),MATCH('D-14 Ernst'!F$2,'P-07 HACCP score'!$C$2:$E$2,0))</f>
        <v>0</v>
      </c>
      <c r="BD376" s="61">
        <f>INDEX('P-07 HACCP score'!$C$3:$E$7,MATCH(K376,'P-07 HACCP score'!$B$3:$B$7,0),MATCH('D-14 Ernst'!G$2,'P-07 HACCP score'!$C$2:$E$2,0))</f>
        <v>0</v>
      </c>
      <c r="BE376" s="61">
        <f>INDEX('P-07 HACCP score'!$C$3:$E$7,MATCH(L376,'P-07 HACCP score'!$B$3:$B$7,0),MATCH('D-14 Ernst'!H$2,'P-07 HACCP score'!$C$2:$E$2,0))</f>
        <v>0</v>
      </c>
      <c r="BF376" s="56">
        <f>INDEX('P-07 HACCP score'!$C$3:$E$7,MATCH(M376,'P-07 HACCP score'!$B$3:$B$7,0),MATCH('D-14 Ernst'!I$2,'P-07 HACCP score'!$C$2:$E$2,0))</f>
        <v>0</v>
      </c>
      <c r="BG376" s="56">
        <f>INDEX('P-07 HACCP score'!$C$3:$E$7,MATCH(N376,'P-07 HACCP score'!$B$3:$B$7,0),MATCH('D-14 Ernst'!J$2,'P-07 HACCP score'!$C$2:$E$2,0))</f>
        <v>0</v>
      </c>
      <c r="BH376" s="56" t="e">
        <f>INDEX('P-07 HACCP score'!$C$3:$E$7,MATCH(O376,'P-07 HACCP score'!$B$3:$B$7,0),MATCH('D-14 Ernst'!K$2,'P-07 HACCP score'!$C$2:$E$2,0))</f>
        <v>#N/A</v>
      </c>
      <c r="BI376" s="62">
        <f>INDEX('P-07 HACCP score'!$C$3:$E$7,MATCH(P376,'P-07 HACCP score'!$B$3:$B$7,0),MATCH('D-14 Ernst'!L$2,'P-07 HACCP score'!$C$2:$E$2,0))</f>
        <v>0</v>
      </c>
      <c r="BJ376" s="62">
        <f>INDEX('P-07 HACCP score'!$C$3:$E$7,MATCH(Q376,'P-07 HACCP score'!$B$3:$B$7,0),MATCH('D-14 Ernst'!M$2,'P-07 HACCP score'!$C$2:$E$2,0))</f>
        <v>0</v>
      </c>
      <c r="BK376" s="56">
        <f>INDEX('P-07 HACCP score'!$C$3:$E$7,MATCH(R376,'P-07 HACCP score'!$B$3:$B$7,0),MATCH('D-14 Ernst'!N$2,'P-07 HACCP score'!$C$2:$E$2,0))</f>
        <v>0</v>
      </c>
      <c r="BL376" s="56">
        <f>INDEX('P-07 HACCP score'!$C$3:$E$7,MATCH(S376,'P-07 HACCP score'!$B$3:$B$7,0),MATCH('D-14 Ernst'!O$2,'P-07 HACCP score'!$C$2:$E$2,0))</f>
        <v>0</v>
      </c>
      <c r="BM376" s="56">
        <f>INDEX('P-07 HACCP score'!$C$3:$E$7,MATCH(T376,'P-07 HACCP score'!$B$3:$B$7,0),MATCH('D-14 Ernst'!P$2,'P-07 HACCP score'!$C$2:$E$2,0))</f>
        <v>0</v>
      </c>
      <c r="BN376" s="56">
        <f>INDEX('P-07 HACCP score'!$C$3:$E$7,MATCH(U376,'P-07 HACCP score'!$B$3:$B$7,0),MATCH('D-14 Ernst'!Q$2,'P-07 HACCP score'!$C$2:$E$2,0))</f>
        <v>0</v>
      </c>
      <c r="BO376" s="56">
        <f>INDEX('P-07 HACCP score'!$C$3:$E$7,MATCH(V376,'P-07 HACCP score'!$B$3:$B$7,0),MATCH('D-14 Ernst'!R$2,'P-07 HACCP score'!$C$2:$E$2,0))</f>
        <v>0</v>
      </c>
      <c r="BP376" s="56">
        <f>INDEX('P-07 HACCP score'!$C$3:$E$7,MATCH(W376,'P-07 HACCP score'!$B$3:$B$7,0),MATCH('D-14 Ernst'!S$2,'P-07 HACCP score'!$C$2:$E$2,0))</f>
        <v>0</v>
      </c>
      <c r="BQ376" s="56" t="e">
        <f>INDEX('P-07 HACCP score'!$C$3:$E$7,MATCH(X376,'P-07 HACCP score'!$B$3:$B$7,0),MATCH('D-14 Ernst'!T$2,'P-07 HACCP score'!$C$2:$E$2,0))</f>
        <v>#N/A</v>
      </c>
      <c r="BR376" s="63">
        <f>INDEX('P-07 HACCP score'!$C$3:$E$7,MATCH(Y376,'P-07 HACCP score'!$B$3:$B$7,0),MATCH('D-14 Ernst'!U$2,'P-07 HACCP score'!$C$2:$E$2,0))</f>
        <v>0</v>
      </c>
      <c r="BS376" s="63">
        <f>INDEX('P-07 HACCP score'!$C$3:$E$7,MATCH(Z376,'P-07 HACCP score'!$B$3:$B$7,0),MATCH('D-14 Ernst'!V$2,'P-07 HACCP score'!$C$2:$E$2,0))</f>
        <v>0</v>
      </c>
      <c r="BT376" s="63">
        <f>INDEX('P-07 HACCP score'!$C$3:$E$7,MATCH(AA376,'P-07 HACCP score'!$B$3:$B$7,0),MATCH('D-14 Ernst'!W$2,'P-07 HACCP score'!$C$2:$E$2,0))</f>
        <v>0</v>
      </c>
      <c r="BU376" s="56">
        <f>INDEX('P-07 HACCP score'!$C$3:$E$7,MATCH(AB376,'P-07 HACCP score'!$B$3:$B$7,0),MATCH('D-14 Ernst'!X$2,'P-07 HACCP score'!$C$2:$E$2,0))</f>
        <v>0</v>
      </c>
      <c r="BV376" s="56">
        <f>INDEX('P-07 HACCP score'!$C$3:$E$7,MATCH(AC376,'P-07 HACCP score'!$B$3:$B$7,0),MATCH('D-14 Ernst'!Y$2,'P-07 HACCP score'!$C$2:$E$2,0))</f>
        <v>0</v>
      </c>
      <c r="BW376" s="56">
        <f>INDEX('P-07 HACCP score'!$C$3:$E$7,MATCH(AD376,'P-07 HACCP score'!$B$3:$B$7,0),MATCH('D-14 Ernst'!Z$2,'P-07 HACCP score'!$C$2:$E$2,0))</f>
        <v>0</v>
      </c>
      <c r="BX376" s="56">
        <f>INDEX('P-07 HACCP score'!$C$3:$E$7,MATCH(AE376,'P-07 HACCP score'!$B$3:$B$7,0),MATCH('D-14 Ernst'!AA$2,'P-07 HACCP score'!$C$2:$E$2,0))</f>
        <v>0</v>
      </c>
      <c r="BY376" s="56">
        <f>INDEX('P-07 HACCP score'!$C$3:$E$7,MATCH(AF376,'P-07 HACCP score'!$B$3:$B$7,0),MATCH('D-14 Ernst'!AB$2,'P-07 HACCP score'!$C$2:$E$2,0))</f>
        <v>0</v>
      </c>
      <c r="BZ376" s="56">
        <f>INDEX('P-07 HACCP score'!$C$3:$E$7,MATCH(AG376,'P-07 HACCP score'!$B$3:$B$7,0),MATCH('D-14 Ernst'!AC$2,'P-07 HACCP score'!$C$2:$E$2,0))</f>
        <v>0</v>
      </c>
      <c r="CA376" s="56">
        <f>INDEX('P-07 HACCP score'!$C$3:$E$7,MATCH(AH376,'P-07 HACCP score'!$B$3:$B$7,0),MATCH('D-14 Ernst'!AD$2,'P-07 HACCP score'!$C$2:$E$2,0))</f>
        <v>0</v>
      </c>
      <c r="CB376" s="56">
        <f>INDEX('P-07 HACCP score'!$C$3:$E$7,MATCH(AI376,'P-07 HACCP score'!$B$3:$B$7,0),MATCH('D-14 Ernst'!AE$2,'P-07 HACCP score'!$C$2:$E$2,0))</f>
        <v>0</v>
      </c>
      <c r="CC376" s="56">
        <f>INDEX('P-07 HACCP score'!$C$3:$E$7,MATCH(AJ376,'P-07 HACCP score'!$B$3:$B$7,0),MATCH('D-14 Ernst'!AF$2,'P-07 HACCP score'!$C$2:$E$2,0))</f>
        <v>0</v>
      </c>
      <c r="CD376" s="56">
        <f>INDEX('P-07 HACCP score'!$C$3:$E$7,MATCH(AK376,'P-07 HACCP score'!$B$3:$B$7,0),MATCH('D-14 Ernst'!AG$2,'P-07 HACCP score'!$C$2:$E$2,0))</f>
        <v>0</v>
      </c>
    </row>
    <row r="377" spans="1:82" x14ac:dyDescent="0.3">
      <c r="A377" s="48">
        <v>50810</v>
      </c>
      <c r="B377" s="49" t="s">
        <v>478</v>
      </c>
      <c r="C377" s="45" t="s">
        <v>82</v>
      </c>
      <c r="D377" s="39">
        <v>3</v>
      </c>
      <c r="E377" s="8"/>
      <c r="F377" s="7"/>
      <c r="G377" s="7"/>
      <c r="H377" s="7" t="str">
        <f>IF(COUNTIF(I377:M377,"H"),"H",
IF(COUNTIF(I377:M377,"M"),"M",
IF(COUNTIF(I377:M377,"L"),"L",
IF(COUNTIF(I377:M377,"B"),"B",""))))</f>
        <v/>
      </c>
      <c r="I377" s="10"/>
      <c r="J377" s="10"/>
      <c r="K377" s="10"/>
      <c r="L377" s="10"/>
      <c r="M377" s="10"/>
      <c r="N377" s="7"/>
      <c r="O377" s="7" t="str">
        <f>IF(COUNTIF(P377:Q377,"H"),"H",
IF(COUNTIF(P377:Q377,"M"),"M",
IF(COUNTIF(P377:Q377,"L"),"L",
IF(COUNTIF(P377:Q377,"B"),"B",""))))</f>
        <v/>
      </c>
      <c r="P377" s="12"/>
      <c r="Q377" s="12"/>
      <c r="R377" s="7"/>
      <c r="S377" s="7"/>
      <c r="T377" s="7"/>
      <c r="U377" s="7"/>
      <c r="V377" s="7"/>
      <c r="W377" s="7"/>
      <c r="X377" s="7" t="str">
        <f>IF(COUNTIF(Y377:AA377,"H"),"H",
IF(COUNTIF(Y377:AA377,"M"),"M",
IF(COUNTIF(Y377:AA377,"L"),"L",
IF(COUNTIF(Y377:AA377,"B"),"B",""))))</f>
        <v/>
      </c>
      <c r="Y377" s="25"/>
      <c r="Z377" s="25"/>
      <c r="AA377" s="25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>
        <f>COUNTIF(AX377:BA377,5)+COUNTIF(BG377:BH377,5)+COUNTIF(BK377:BQ377,5)+COUNTIF(BU377:CD377,5)+COUNTIF(AX377:BA377,9)+COUNTIF(BG377:BH377,9)+COUNTIF(BK377:BQ377,9)+COUNTIF(BU377:CD377,9)</f>
        <v>0</v>
      </c>
      <c r="AM377" s="7">
        <f>COUNTIF(AX377:BA377,15)+COUNTIF(BG377:BH377,15)+COUNTIF(BK377:BQ377,15)+COUNTIF(BU377:CD377,15)+COUNTIF(AX377:BA377,25)+COUNTIF(BG377:BH377,25)+COUNTIF(BK377:BQ377,25)+COUNTIF(BU377:CD377,25)</f>
        <v>0</v>
      </c>
      <c r="AN377" s="7" t="str">
        <f>IF(AM377&gt;=1,"HIGH",IF(AL377&gt;=2,"MEDIUM","LOW"))</f>
        <v>LOW</v>
      </c>
      <c r="AO377" s="7" t="str">
        <f>IF(AND(AM377=1,OR(H377="H",AB377="H"),TEXT(D377,0)&lt;&gt;"4"),"Y","N" )</f>
        <v>N</v>
      </c>
      <c r="AP377" s="7" t="s">
        <v>85</v>
      </c>
      <c r="AQ377" s="7" t="str">
        <f>IF(OR(AP377="Y",AO377="Y"),"MEDIUM",AN377)</f>
        <v>LOW</v>
      </c>
      <c r="AR377" s="57" t="s">
        <v>84</v>
      </c>
      <c r="AS377" s="57" t="s">
        <v>85</v>
      </c>
      <c r="AT377" s="57" t="s">
        <v>85</v>
      </c>
      <c r="AU377" s="57" t="str">
        <f>IF(AND(AR377="H",AS377="S"),"Y",IF(OR(AND(AR377="L",AS377="S",AT377="Y"),AND(AR377="H",AS377="G",AT377="Y")),"Y","N"))</f>
        <v>N</v>
      </c>
      <c r="AW377" s="57" t="str">
        <f>IF(AU377="N",AQ377,IF(AQ377="LOW","MEDIUM","HIGH"))</f>
        <v>LOW</v>
      </c>
      <c r="AX377" s="56">
        <f>INDEX('P-07 HACCP score'!$C$3:$E$7,MATCH(E377,'P-07 HACCP score'!$B$3:$B$7,0),MATCH('D-14 Ernst'!A$2,'P-07 HACCP score'!$C$2:$E$2,0))</f>
        <v>0</v>
      </c>
      <c r="AY377" s="56">
        <f>INDEX('P-07 HACCP score'!$C$3:$E$7,MATCH(F377,'P-07 HACCP score'!$B$3:$B$7,0),MATCH('D-14 Ernst'!B$2,'P-07 HACCP score'!$C$2:$E$2,0))</f>
        <v>0</v>
      </c>
      <c r="AZ377" s="56">
        <f>INDEX('P-07 HACCP score'!$C$3:$E$7,MATCH(G377,'P-07 HACCP score'!$B$3:$B$7,0),MATCH('D-14 Ernst'!C$2,'P-07 HACCP score'!$C$2:$E$2,0))</f>
        <v>0</v>
      </c>
      <c r="BA377" s="56" t="e">
        <f>INDEX('P-07 HACCP score'!$C$3:$E$7,MATCH(H377,'P-07 HACCP score'!$B$3:$B$7,0),MATCH('D-14 Ernst'!D$2,'P-07 HACCP score'!$C$2:$E$2,0))</f>
        <v>#N/A</v>
      </c>
      <c r="BB377" s="61">
        <f>INDEX('P-07 HACCP score'!$C$3:$E$7,MATCH(I377,'P-07 HACCP score'!$B$3:$B$7,0),MATCH('D-14 Ernst'!E$2,'P-07 HACCP score'!$C$2:$E$2,0))</f>
        <v>0</v>
      </c>
      <c r="BC377" s="61">
        <f>INDEX('P-07 HACCP score'!$C$3:$E$7,MATCH(J377,'P-07 HACCP score'!$B$3:$B$7,0),MATCH('D-14 Ernst'!F$2,'P-07 HACCP score'!$C$2:$E$2,0))</f>
        <v>0</v>
      </c>
      <c r="BD377" s="61">
        <f>INDEX('P-07 HACCP score'!$C$3:$E$7,MATCH(K377,'P-07 HACCP score'!$B$3:$B$7,0),MATCH('D-14 Ernst'!G$2,'P-07 HACCP score'!$C$2:$E$2,0))</f>
        <v>0</v>
      </c>
      <c r="BE377" s="61">
        <f>INDEX('P-07 HACCP score'!$C$3:$E$7,MATCH(L377,'P-07 HACCP score'!$B$3:$B$7,0),MATCH('D-14 Ernst'!H$2,'P-07 HACCP score'!$C$2:$E$2,0))</f>
        <v>0</v>
      </c>
      <c r="BF377" s="56">
        <f>INDEX('P-07 HACCP score'!$C$3:$E$7,MATCH(M377,'P-07 HACCP score'!$B$3:$B$7,0),MATCH('D-14 Ernst'!I$2,'P-07 HACCP score'!$C$2:$E$2,0))</f>
        <v>0</v>
      </c>
      <c r="BG377" s="56">
        <f>INDEX('P-07 HACCP score'!$C$3:$E$7,MATCH(N377,'P-07 HACCP score'!$B$3:$B$7,0),MATCH('D-14 Ernst'!J$2,'P-07 HACCP score'!$C$2:$E$2,0))</f>
        <v>0</v>
      </c>
      <c r="BH377" s="56" t="e">
        <f>INDEX('P-07 HACCP score'!$C$3:$E$7,MATCH(O377,'P-07 HACCP score'!$B$3:$B$7,0),MATCH('D-14 Ernst'!K$2,'P-07 HACCP score'!$C$2:$E$2,0))</f>
        <v>#N/A</v>
      </c>
      <c r="BI377" s="62">
        <f>INDEX('P-07 HACCP score'!$C$3:$E$7,MATCH(P377,'P-07 HACCP score'!$B$3:$B$7,0),MATCH('D-14 Ernst'!L$2,'P-07 HACCP score'!$C$2:$E$2,0))</f>
        <v>0</v>
      </c>
      <c r="BJ377" s="62">
        <f>INDEX('P-07 HACCP score'!$C$3:$E$7,MATCH(Q377,'P-07 HACCP score'!$B$3:$B$7,0),MATCH('D-14 Ernst'!M$2,'P-07 HACCP score'!$C$2:$E$2,0))</f>
        <v>0</v>
      </c>
      <c r="BK377" s="56">
        <f>INDEX('P-07 HACCP score'!$C$3:$E$7,MATCH(R377,'P-07 HACCP score'!$B$3:$B$7,0),MATCH('D-14 Ernst'!N$2,'P-07 HACCP score'!$C$2:$E$2,0))</f>
        <v>0</v>
      </c>
      <c r="BL377" s="56">
        <f>INDEX('P-07 HACCP score'!$C$3:$E$7,MATCH(S377,'P-07 HACCP score'!$B$3:$B$7,0),MATCH('D-14 Ernst'!O$2,'P-07 HACCP score'!$C$2:$E$2,0))</f>
        <v>0</v>
      </c>
      <c r="BM377" s="56">
        <f>INDEX('P-07 HACCP score'!$C$3:$E$7,MATCH(T377,'P-07 HACCP score'!$B$3:$B$7,0),MATCH('D-14 Ernst'!P$2,'P-07 HACCP score'!$C$2:$E$2,0))</f>
        <v>0</v>
      </c>
      <c r="BN377" s="56">
        <f>INDEX('P-07 HACCP score'!$C$3:$E$7,MATCH(U377,'P-07 HACCP score'!$B$3:$B$7,0),MATCH('D-14 Ernst'!Q$2,'P-07 HACCP score'!$C$2:$E$2,0))</f>
        <v>0</v>
      </c>
      <c r="BO377" s="56">
        <f>INDEX('P-07 HACCP score'!$C$3:$E$7,MATCH(V377,'P-07 HACCP score'!$B$3:$B$7,0),MATCH('D-14 Ernst'!R$2,'P-07 HACCP score'!$C$2:$E$2,0))</f>
        <v>0</v>
      </c>
      <c r="BP377" s="56">
        <f>INDEX('P-07 HACCP score'!$C$3:$E$7,MATCH(W377,'P-07 HACCP score'!$B$3:$B$7,0),MATCH('D-14 Ernst'!S$2,'P-07 HACCP score'!$C$2:$E$2,0))</f>
        <v>0</v>
      </c>
      <c r="BQ377" s="56" t="e">
        <f>INDEX('P-07 HACCP score'!$C$3:$E$7,MATCH(X377,'P-07 HACCP score'!$B$3:$B$7,0),MATCH('D-14 Ernst'!T$2,'P-07 HACCP score'!$C$2:$E$2,0))</f>
        <v>#N/A</v>
      </c>
      <c r="BR377" s="63">
        <f>INDEX('P-07 HACCP score'!$C$3:$E$7,MATCH(Y377,'P-07 HACCP score'!$B$3:$B$7,0),MATCH('D-14 Ernst'!U$2,'P-07 HACCP score'!$C$2:$E$2,0))</f>
        <v>0</v>
      </c>
      <c r="BS377" s="63">
        <f>INDEX('P-07 HACCP score'!$C$3:$E$7,MATCH(Z377,'P-07 HACCP score'!$B$3:$B$7,0),MATCH('D-14 Ernst'!V$2,'P-07 HACCP score'!$C$2:$E$2,0))</f>
        <v>0</v>
      </c>
      <c r="BT377" s="63">
        <f>INDEX('P-07 HACCP score'!$C$3:$E$7,MATCH(AA377,'P-07 HACCP score'!$B$3:$B$7,0),MATCH('D-14 Ernst'!W$2,'P-07 HACCP score'!$C$2:$E$2,0))</f>
        <v>0</v>
      </c>
      <c r="BU377" s="56">
        <f>INDEX('P-07 HACCP score'!$C$3:$E$7,MATCH(AB377,'P-07 HACCP score'!$B$3:$B$7,0),MATCH('D-14 Ernst'!X$2,'P-07 HACCP score'!$C$2:$E$2,0))</f>
        <v>0</v>
      </c>
      <c r="BV377" s="56">
        <f>INDEX('P-07 HACCP score'!$C$3:$E$7,MATCH(AC377,'P-07 HACCP score'!$B$3:$B$7,0),MATCH('D-14 Ernst'!Y$2,'P-07 HACCP score'!$C$2:$E$2,0))</f>
        <v>0</v>
      </c>
      <c r="BW377" s="56">
        <f>INDEX('P-07 HACCP score'!$C$3:$E$7,MATCH(AD377,'P-07 HACCP score'!$B$3:$B$7,0),MATCH('D-14 Ernst'!Z$2,'P-07 HACCP score'!$C$2:$E$2,0))</f>
        <v>0</v>
      </c>
      <c r="BX377" s="56">
        <f>INDEX('P-07 HACCP score'!$C$3:$E$7,MATCH(AE377,'P-07 HACCP score'!$B$3:$B$7,0),MATCH('D-14 Ernst'!AA$2,'P-07 HACCP score'!$C$2:$E$2,0))</f>
        <v>0</v>
      </c>
      <c r="BY377" s="56">
        <f>INDEX('P-07 HACCP score'!$C$3:$E$7,MATCH(AF377,'P-07 HACCP score'!$B$3:$B$7,0),MATCH('D-14 Ernst'!AB$2,'P-07 HACCP score'!$C$2:$E$2,0))</f>
        <v>0</v>
      </c>
      <c r="BZ377" s="56">
        <f>INDEX('P-07 HACCP score'!$C$3:$E$7,MATCH(AG377,'P-07 HACCP score'!$B$3:$B$7,0),MATCH('D-14 Ernst'!AC$2,'P-07 HACCP score'!$C$2:$E$2,0))</f>
        <v>0</v>
      </c>
      <c r="CA377" s="56">
        <f>INDEX('P-07 HACCP score'!$C$3:$E$7,MATCH(AH377,'P-07 HACCP score'!$B$3:$B$7,0),MATCH('D-14 Ernst'!AD$2,'P-07 HACCP score'!$C$2:$E$2,0))</f>
        <v>0</v>
      </c>
      <c r="CB377" s="56">
        <f>INDEX('P-07 HACCP score'!$C$3:$E$7,MATCH(AI377,'P-07 HACCP score'!$B$3:$B$7,0),MATCH('D-14 Ernst'!AE$2,'P-07 HACCP score'!$C$2:$E$2,0))</f>
        <v>0</v>
      </c>
      <c r="CC377" s="56">
        <f>INDEX('P-07 HACCP score'!$C$3:$E$7,MATCH(AJ377,'P-07 HACCP score'!$B$3:$B$7,0),MATCH('D-14 Ernst'!AF$2,'P-07 HACCP score'!$C$2:$E$2,0))</f>
        <v>0</v>
      </c>
      <c r="CD377" s="56">
        <f>INDEX('P-07 HACCP score'!$C$3:$E$7,MATCH(AK377,'P-07 HACCP score'!$B$3:$B$7,0),MATCH('D-14 Ernst'!AG$2,'P-07 HACCP score'!$C$2:$E$2,0))</f>
        <v>0</v>
      </c>
    </row>
    <row r="378" spans="1:82" x14ac:dyDescent="0.3">
      <c r="A378" s="50">
        <v>50892</v>
      </c>
      <c r="B378" s="52" t="s">
        <v>479</v>
      </c>
      <c r="C378" s="45" t="s">
        <v>82</v>
      </c>
      <c r="D378" s="39">
        <v>3</v>
      </c>
      <c r="E378" s="8" t="s">
        <v>83</v>
      </c>
      <c r="F378" s="7"/>
      <c r="G378" s="7"/>
      <c r="H378" s="7" t="str">
        <f>IF(COUNTIF(I378:M378,"H"),"H",
IF(COUNTIF(I378:M378,"M"),"M",
IF(COUNTIF(I378:M378,"L"),"L",
IF(COUNTIF(I378:M378,"B"),"B",""))))</f>
        <v/>
      </c>
      <c r="I378" s="10"/>
      <c r="J378" s="10"/>
      <c r="K378" s="10"/>
      <c r="L378" s="10"/>
      <c r="M378" s="10"/>
      <c r="N378" s="7"/>
      <c r="O378" s="7" t="str">
        <f>IF(COUNTIF(P378:Q378,"H"),"H",
IF(COUNTIF(P378:Q378,"M"),"M",
IF(COUNTIF(P378:Q378,"L"),"L",
IF(COUNTIF(P378:Q378,"B"),"B",""))))</f>
        <v>L</v>
      </c>
      <c r="P378" s="12" t="s">
        <v>84</v>
      </c>
      <c r="Q378" s="12"/>
      <c r="R378" s="7"/>
      <c r="S378" s="7"/>
      <c r="T378" s="7"/>
      <c r="U378" s="7"/>
      <c r="V378" s="7"/>
      <c r="W378" s="7"/>
      <c r="X378" s="7" t="str">
        <f>IF(COUNTIF(Y378:AA378,"H"),"H",
IF(COUNTIF(Y378:AA378,"M"),"M",
IF(COUNTIF(Y378:AA378,"L"),"L",
IF(COUNTIF(Y378:AA378,"B"),"B",""))))</f>
        <v/>
      </c>
      <c r="Y378" s="25"/>
      <c r="Z378" s="25"/>
      <c r="AA378" s="25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>
        <f>COUNTIF(AX378:BA378,5)+COUNTIF(BG378:BH378,5)+COUNTIF(BK378:BQ378,5)+COUNTIF(BU378:CD378,5)+COUNTIF(AX378:BA378,9)+COUNTIF(BG378:BH378,9)+COUNTIF(BK378:BQ378,9)+COUNTIF(BU378:CD378,9)</f>
        <v>0</v>
      </c>
      <c r="AM378" s="7">
        <f>COUNTIF(AX378:BA378,15)+COUNTIF(BG378:BH378,15)+COUNTIF(BK378:BQ378,15)+COUNTIF(BU378:CD378,15)+COUNTIF(AX378:BA378,25)+COUNTIF(BG378:BH378,25)+COUNTIF(BK378:BQ378,25)+COUNTIF(BU378:CD378,25)</f>
        <v>0</v>
      </c>
      <c r="AN378" s="7" t="str">
        <f>IF(AM378&gt;=1,"HIGH",IF(AL378&gt;=2,"MEDIUM","LOW"))</f>
        <v>LOW</v>
      </c>
      <c r="AO378" s="7" t="str">
        <f>IF(AND(AM378=1,OR(H378="H",AB378="H"),TEXT(D378,0)&lt;&gt;"4"),"Y","N" )</f>
        <v>N</v>
      </c>
      <c r="AP378" s="7" t="s">
        <v>85</v>
      </c>
      <c r="AQ378" s="7" t="str">
        <f>IF(OR(AP378="Y",AO378="Y"),"MEDIUM",AN378)</f>
        <v>LOW</v>
      </c>
      <c r="AR378" s="57" t="s">
        <v>84</v>
      </c>
      <c r="AS378" s="57" t="s">
        <v>85</v>
      </c>
      <c r="AT378" s="57" t="s">
        <v>85</v>
      </c>
      <c r="AU378" s="57" t="str">
        <f>IF(AND(AR378="H",AS378="S"),"Y",IF(OR(AND(AR378="L",AS378="S",AT378="Y"),AND(AR378="H",AS378="G",AT378="Y")),"Y","N"))</f>
        <v>N</v>
      </c>
      <c r="AW378" s="57" t="str">
        <f>IF(AU378="N",AQ378,IF(AQ378="LOW","MEDIUM","HIGH"))</f>
        <v>LOW</v>
      </c>
      <c r="AX378" s="56">
        <f>INDEX('P-07 HACCP score'!$C$3:$E$7,MATCH(E378,'P-07 HACCP score'!$B$3:$B$7,0),MATCH('D-14 Ernst'!A$2,'P-07 HACCP score'!$C$2:$E$2,0))</f>
        <v>1.5</v>
      </c>
      <c r="AY378" s="56">
        <f>INDEX('P-07 HACCP score'!$C$3:$E$7,MATCH(F378,'P-07 HACCP score'!$B$3:$B$7,0),MATCH('D-14 Ernst'!B$2,'P-07 HACCP score'!$C$2:$E$2,0))</f>
        <v>0</v>
      </c>
      <c r="AZ378" s="56">
        <f>INDEX('P-07 HACCP score'!$C$3:$E$7,MATCH(G378,'P-07 HACCP score'!$B$3:$B$7,0),MATCH('D-14 Ernst'!C$2,'P-07 HACCP score'!$C$2:$E$2,0))</f>
        <v>0</v>
      </c>
      <c r="BA378" s="56" t="e">
        <f>INDEX('P-07 HACCP score'!$C$3:$E$7,MATCH(H378,'P-07 HACCP score'!$B$3:$B$7,0),MATCH('D-14 Ernst'!D$2,'P-07 HACCP score'!$C$2:$E$2,0))</f>
        <v>#N/A</v>
      </c>
      <c r="BB378" s="61">
        <f>INDEX('P-07 HACCP score'!$C$3:$E$7,MATCH(I378,'P-07 HACCP score'!$B$3:$B$7,0),MATCH('D-14 Ernst'!E$2,'P-07 HACCP score'!$C$2:$E$2,0))</f>
        <v>0</v>
      </c>
      <c r="BC378" s="61">
        <f>INDEX('P-07 HACCP score'!$C$3:$E$7,MATCH(J378,'P-07 HACCP score'!$B$3:$B$7,0),MATCH('D-14 Ernst'!F$2,'P-07 HACCP score'!$C$2:$E$2,0))</f>
        <v>0</v>
      </c>
      <c r="BD378" s="61">
        <f>INDEX('P-07 HACCP score'!$C$3:$E$7,MATCH(K378,'P-07 HACCP score'!$B$3:$B$7,0),MATCH('D-14 Ernst'!G$2,'P-07 HACCP score'!$C$2:$E$2,0))</f>
        <v>0</v>
      </c>
      <c r="BE378" s="61">
        <f>INDEX('P-07 HACCP score'!$C$3:$E$7,MATCH(L378,'P-07 HACCP score'!$B$3:$B$7,0),MATCH('D-14 Ernst'!H$2,'P-07 HACCP score'!$C$2:$E$2,0))</f>
        <v>0</v>
      </c>
      <c r="BF378" s="56">
        <f>INDEX('P-07 HACCP score'!$C$3:$E$7,MATCH(M378,'P-07 HACCP score'!$B$3:$B$7,0),MATCH('D-14 Ernst'!I$2,'P-07 HACCP score'!$C$2:$E$2,0))</f>
        <v>0</v>
      </c>
      <c r="BG378" s="56">
        <f>INDEX('P-07 HACCP score'!$C$3:$E$7,MATCH(N378,'P-07 HACCP score'!$B$3:$B$7,0),MATCH('D-14 Ernst'!J$2,'P-07 HACCP score'!$C$2:$E$2,0))</f>
        <v>0</v>
      </c>
      <c r="BH378" s="56">
        <f>INDEX('P-07 HACCP score'!$C$3:$E$7,MATCH(O378,'P-07 HACCP score'!$B$3:$B$7,0),MATCH('D-14 Ernst'!K$2,'P-07 HACCP score'!$C$2:$E$2,0))</f>
        <v>3</v>
      </c>
      <c r="BI378" s="62">
        <f>INDEX('P-07 HACCP score'!$C$3:$E$7,MATCH(P378,'P-07 HACCP score'!$B$3:$B$7,0),MATCH('D-14 Ernst'!L$2,'P-07 HACCP score'!$C$2:$E$2,0))</f>
        <v>3</v>
      </c>
      <c r="BJ378" s="62">
        <f>INDEX('P-07 HACCP score'!$C$3:$E$7,MATCH(Q378,'P-07 HACCP score'!$B$3:$B$7,0),MATCH('D-14 Ernst'!M$2,'P-07 HACCP score'!$C$2:$E$2,0))</f>
        <v>0</v>
      </c>
      <c r="BK378" s="56">
        <f>INDEX('P-07 HACCP score'!$C$3:$E$7,MATCH(R378,'P-07 HACCP score'!$B$3:$B$7,0),MATCH('D-14 Ernst'!N$2,'P-07 HACCP score'!$C$2:$E$2,0))</f>
        <v>0</v>
      </c>
      <c r="BL378" s="56">
        <f>INDEX('P-07 HACCP score'!$C$3:$E$7,MATCH(S378,'P-07 HACCP score'!$B$3:$B$7,0),MATCH('D-14 Ernst'!O$2,'P-07 HACCP score'!$C$2:$E$2,0))</f>
        <v>0</v>
      </c>
      <c r="BM378" s="56">
        <f>INDEX('P-07 HACCP score'!$C$3:$E$7,MATCH(T378,'P-07 HACCP score'!$B$3:$B$7,0),MATCH('D-14 Ernst'!P$2,'P-07 HACCP score'!$C$2:$E$2,0))</f>
        <v>0</v>
      </c>
      <c r="BN378" s="56">
        <f>INDEX('P-07 HACCP score'!$C$3:$E$7,MATCH(U378,'P-07 HACCP score'!$B$3:$B$7,0),MATCH('D-14 Ernst'!Q$2,'P-07 HACCP score'!$C$2:$E$2,0))</f>
        <v>0</v>
      </c>
      <c r="BO378" s="56">
        <f>INDEX('P-07 HACCP score'!$C$3:$E$7,MATCH(V378,'P-07 HACCP score'!$B$3:$B$7,0),MATCH('D-14 Ernst'!R$2,'P-07 HACCP score'!$C$2:$E$2,0))</f>
        <v>0</v>
      </c>
      <c r="BP378" s="56">
        <f>INDEX('P-07 HACCP score'!$C$3:$E$7,MATCH(W378,'P-07 HACCP score'!$B$3:$B$7,0),MATCH('D-14 Ernst'!S$2,'P-07 HACCP score'!$C$2:$E$2,0))</f>
        <v>0</v>
      </c>
      <c r="BQ378" s="56" t="e">
        <f>INDEX('P-07 HACCP score'!$C$3:$E$7,MATCH(X378,'P-07 HACCP score'!$B$3:$B$7,0),MATCH('D-14 Ernst'!T$2,'P-07 HACCP score'!$C$2:$E$2,0))</f>
        <v>#N/A</v>
      </c>
      <c r="BR378" s="63">
        <f>INDEX('P-07 HACCP score'!$C$3:$E$7,MATCH(Y378,'P-07 HACCP score'!$B$3:$B$7,0),MATCH('D-14 Ernst'!U$2,'P-07 HACCP score'!$C$2:$E$2,0))</f>
        <v>0</v>
      </c>
      <c r="BS378" s="63">
        <f>INDEX('P-07 HACCP score'!$C$3:$E$7,MATCH(Z378,'P-07 HACCP score'!$B$3:$B$7,0),MATCH('D-14 Ernst'!V$2,'P-07 HACCP score'!$C$2:$E$2,0))</f>
        <v>0</v>
      </c>
      <c r="BT378" s="63">
        <f>INDEX('P-07 HACCP score'!$C$3:$E$7,MATCH(AA378,'P-07 HACCP score'!$B$3:$B$7,0),MATCH('D-14 Ernst'!W$2,'P-07 HACCP score'!$C$2:$E$2,0))</f>
        <v>0</v>
      </c>
      <c r="BU378" s="56">
        <f>INDEX('P-07 HACCP score'!$C$3:$E$7,MATCH(AB378,'P-07 HACCP score'!$B$3:$B$7,0),MATCH('D-14 Ernst'!X$2,'P-07 HACCP score'!$C$2:$E$2,0))</f>
        <v>0</v>
      </c>
      <c r="BV378" s="56">
        <f>INDEX('P-07 HACCP score'!$C$3:$E$7,MATCH(AC378,'P-07 HACCP score'!$B$3:$B$7,0),MATCH('D-14 Ernst'!Y$2,'P-07 HACCP score'!$C$2:$E$2,0))</f>
        <v>0</v>
      </c>
      <c r="BW378" s="56">
        <f>INDEX('P-07 HACCP score'!$C$3:$E$7,MATCH(AD378,'P-07 HACCP score'!$B$3:$B$7,0),MATCH('D-14 Ernst'!Z$2,'P-07 HACCP score'!$C$2:$E$2,0))</f>
        <v>0</v>
      </c>
      <c r="BX378" s="56">
        <f>INDEX('P-07 HACCP score'!$C$3:$E$7,MATCH(AE378,'P-07 HACCP score'!$B$3:$B$7,0),MATCH('D-14 Ernst'!AA$2,'P-07 HACCP score'!$C$2:$E$2,0))</f>
        <v>0</v>
      </c>
      <c r="BY378" s="56">
        <f>INDEX('P-07 HACCP score'!$C$3:$E$7,MATCH(AF378,'P-07 HACCP score'!$B$3:$B$7,0),MATCH('D-14 Ernst'!AB$2,'P-07 HACCP score'!$C$2:$E$2,0))</f>
        <v>0</v>
      </c>
      <c r="BZ378" s="56">
        <f>INDEX('P-07 HACCP score'!$C$3:$E$7,MATCH(AG378,'P-07 HACCP score'!$B$3:$B$7,0),MATCH('D-14 Ernst'!AC$2,'P-07 HACCP score'!$C$2:$E$2,0))</f>
        <v>0</v>
      </c>
      <c r="CA378" s="56">
        <f>INDEX('P-07 HACCP score'!$C$3:$E$7,MATCH(AH378,'P-07 HACCP score'!$B$3:$B$7,0),MATCH('D-14 Ernst'!AD$2,'P-07 HACCP score'!$C$2:$E$2,0))</f>
        <v>0</v>
      </c>
      <c r="CB378" s="56">
        <f>INDEX('P-07 HACCP score'!$C$3:$E$7,MATCH(AI378,'P-07 HACCP score'!$B$3:$B$7,0),MATCH('D-14 Ernst'!AE$2,'P-07 HACCP score'!$C$2:$E$2,0))</f>
        <v>0</v>
      </c>
      <c r="CC378" s="56">
        <f>INDEX('P-07 HACCP score'!$C$3:$E$7,MATCH(AJ378,'P-07 HACCP score'!$B$3:$B$7,0),MATCH('D-14 Ernst'!AF$2,'P-07 HACCP score'!$C$2:$E$2,0))</f>
        <v>0</v>
      </c>
      <c r="CD378" s="56">
        <f>INDEX('P-07 HACCP score'!$C$3:$E$7,MATCH(AK378,'P-07 HACCP score'!$B$3:$B$7,0),MATCH('D-14 Ernst'!AG$2,'P-07 HACCP score'!$C$2:$E$2,0))</f>
        <v>0</v>
      </c>
    </row>
    <row r="379" spans="1:82" x14ac:dyDescent="0.3">
      <c r="A379" s="48">
        <v>50910</v>
      </c>
      <c r="B379" s="49" t="s">
        <v>480</v>
      </c>
      <c r="C379" s="45" t="s">
        <v>82</v>
      </c>
      <c r="D379" s="39">
        <v>3</v>
      </c>
      <c r="E379" s="8" t="s">
        <v>83</v>
      </c>
      <c r="F379" s="7"/>
      <c r="G379" s="7"/>
      <c r="H379" s="7" t="str">
        <f>IF(COUNTIF(I379:M379,"H"),"H",
IF(COUNTIF(I379:M379,"M"),"M",
IF(COUNTIF(I379:M379,"L"),"L",
IF(COUNTIF(I379:M379,"B"),"B",""))))</f>
        <v/>
      </c>
      <c r="I379" s="10"/>
      <c r="J379" s="10"/>
      <c r="K379" s="10"/>
      <c r="L379" s="10"/>
      <c r="M379" s="10"/>
      <c r="N379" s="7"/>
      <c r="O379" s="7" t="str">
        <f>IF(COUNTIF(P379:Q379,"H"),"H",
IF(COUNTIF(P379:Q379,"M"),"M",
IF(COUNTIF(P379:Q379,"L"),"L",
IF(COUNTIF(P379:Q379,"B"),"B",""))))</f>
        <v>L</v>
      </c>
      <c r="P379" s="12" t="s">
        <v>84</v>
      </c>
      <c r="Q379" s="12"/>
      <c r="R379" s="7"/>
      <c r="S379" s="7"/>
      <c r="T379" s="7"/>
      <c r="U379" s="7"/>
      <c r="V379" s="7"/>
      <c r="W379" s="7"/>
      <c r="X379" s="7" t="str">
        <f>IF(COUNTIF(Y379:AA379,"H"),"H",
IF(COUNTIF(Y379:AA379,"M"),"M",
IF(COUNTIF(Y379:AA379,"L"),"L",
IF(COUNTIF(Y379:AA379,"B"),"B",""))))</f>
        <v/>
      </c>
      <c r="Y379" s="25"/>
      <c r="Z379" s="25"/>
      <c r="AA379" s="25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>
        <f>COUNTIF(AX379:BA379,5)+COUNTIF(BG379:BH379,5)+COUNTIF(BK379:BQ379,5)+COUNTIF(BU379:CD379,5)+COUNTIF(AX379:BA379,9)+COUNTIF(BG379:BH379,9)+COUNTIF(BK379:BQ379,9)+COUNTIF(BU379:CD379,9)</f>
        <v>0</v>
      </c>
      <c r="AM379" s="7">
        <f>COUNTIF(AX379:BA379,15)+COUNTIF(BG379:BH379,15)+COUNTIF(BK379:BQ379,15)+COUNTIF(BU379:CD379,15)+COUNTIF(AX379:BA379,25)+COUNTIF(BG379:BH379,25)+COUNTIF(BK379:BQ379,25)+COUNTIF(BU379:CD379,25)</f>
        <v>0</v>
      </c>
      <c r="AN379" s="7" t="str">
        <f>IF(AM379&gt;=1,"HIGH",IF(AL379&gt;=2,"MEDIUM","LOW"))</f>
        <v>LOW</v>
      </c>
      <c r="AO379" s="7" t="str">
        <f>IF(AND(AM379=1,OR(H379="H",AB379="H"),TEXT(D379,0)&lt;&gt;"4"),"Y","N" )</f>
        <v>N</v>
      </c>
      <c r="AP379" s="7" t="s">
        <v>85</v>
      </c>
      <c r="AQ379" s="7" t="str">
        <f>IF(OR(AP379="Y",AO379="Y"),"MEDIUM",AN379)</f>
        <v>LOW</v>
      </c>
      <c r="AR379" s="57" t="s">
        <v>84</v>
      </c>
      <c r="AS379" s="57" t="s">
        <v>85</v>
      </c>
      <c r="AT379" s="57" t="s">
        <v>85</v>
      </c>
      <c r="AU379" s="57" t="str">
        <f>IF(AND(AR379="H",AS379="S"),"Y",IF(OR(AND(AR379="L",AS379="S",AT379="Y"),AND(AR379="H",AS379="G",AT379="Y")),"Y","N"))</f>
        <v>N</v>
      </c>
      <c r="AW379" s="57" t="str">
        <f>IF(AU379="N",AQ379,IF(AQ379="LOW","MEDIUM","HIGH"))</f>
        <v>LOW</v>
      </c>
      <c r="AX379" s="56">
        <f>INDEX('P-07 HACCP score'!$C$3:$E$7,MATCH(E379,'P-07 HACCP score'!$B$3:$B$7,0),MATCH('D-14 Ernst'!A$2,'P-07 HACCP score'!$C$2:$E$2,0))</f>
        <v>1.5</v>
      </c>
      <c r="AY379" s="56">
        <f>INDEX('P-07 HACCP score'!$C$3:$E$7,MATCH(F379,'P-07 HACCP score'!$B$3:$B$7,0),MATCH('D-14 Ernst'!B$2,'P-07 HACCP score'!$C$2:$E$2,0))</f>
        <v>0</v>
      </c>
      <c r="AZ379" s="56">
        <f>INDEX('P-07 HACCP score'!$C$3:$E$7,MATCH(G379,'P-07 HACCP score'!$B$3:$B$7,0),MATCH('D-14 Ernst'!C$2,'P-07 HACCP score'!$C$2:$E$2,0))</f>
        <v>0</v>
      </c>
      <c r="BA379" s="56" t="e">
        <f>INDEX('P-07 HACCP score'!$C$3:$E$7,MATCH(H379,'P-07 HACCP score'!$B$3:$B$7,0),MATCH('D-14 Ernst'!D$2,'P-07 HACCP score'!$C$2:$E$2,0))</f>
        <v>#N/A</v>
      </c>
      <c r="BB379" s="61">
        <f>INDEX('P-07 HACCP score'!$C$3:$E$7,MATCH(I379,'P-07 HACCP score'!$B$3:$B$7,0),MATCH('D-14 Ernst'!E$2,'P-07 HACCP score'!$C$2:$E$2,0))</f>
        <v>0</v>
      </c>
      <c r="BC379" s="61">
        <f>INDEX('P-07 HACCP score'!$C$3:$E$7,MATCH(J379,'P-07 HACCP score'!$B$3:$B$7,0),MATCH('D-14 Ernst'!F$2,'P-07 HACCP score'!$C$2:$E$2,0))</f>
        <v>0</v>
      </c>
      <c r="BD379" s="61">
        <f>INDEX('P-07 HACCP score'!$C$3:$E$7,MATCH(K379,'P-07 HACCP score'!$B$3:$B$7,0),MATCH('D-14 Ernst'!G$2,'P-07 HACCP score'!$C$2:$E$2,0))</f>
        <v>0</v>
      </c>
      <c r="BE379" s="61">
        <f>INDEX('P-07 HACCP score'!$C$3:$E$7,MATCH(L379,'P-07 HACCP score'!$B$3:$B$7,0),MATCH('D-14 Ernst'!H$2,'P-07 HACCP score'!$C$2:$E$2,0))</f>
        <v>0</v>
      </c>
      <c r="BF379" s="56">
        <f>INDEX('P-07 HACCP score'!$C$3:$E$7,MATCH(M379,'P-07 HACCP score'!$B$3:$B$7,0),MATCH('D-14 Ernst'!I$2,'P-07 HACCP score'!$C$2:$E$2,0))</f>
        <v>0</v>
      </c>
      <c r="BG379" s="56">
        <f>INDEX('P-07 HACCP score'!$C$3:$E$7,MATCH(N379,'P-07 HACCP score'!$B$3:$B$7,0),MATCH('D-14 Ernst'!J$2,'P-07 HACCP score'!$C$2:$E$2,0))</f>
        <v>0</v>
      </c>
      <c r="BH379" s="56">
        <f>INDEX('P-07 HACCP score'!$C$3:$E$7,MATCH(O379,'P-07 HACCP score'!$B$3:$B$7,0),MATCH('D-14 Ernst'!K$2,'P-07 HACCP score'!$C$2:$E$2,0))</f>
        <v>3</v>
      </c>
      <c r="BI379" s="62">
        <f>INDEX('P-07 HACCP score'!$C$3:$E$7,MATCH(P379,'P-07 HACCP score'!$B$3:$B$7,0),MATCH('D-14 Ernst'!L$2,'P-07 HACCP score'!$C$2:$E$2,0))</f>
        <v>3</v>
      </c>
      <c r="BJ379" s="62">
        <f>INDEX('P-07 HACCP score'!$C$3:$E$7,MATCH(Q379,'P-07 HACCP score'!$B$3:$B$7,0),MATCH('D-14 Ernst'!M$2,'P-07 HACCP score'!$C$2:$E$2,0))</f>
        <v>0</v>
      </c>
      <c r="BK379" s="56">
        <f>INDEX('P-07 HACCP score'!$C$3:$E$7,MATCH(R379,'P-07 HACCP score'!$B$3:$B$7,0),MATCH('D-14 Ernst'!N$2,'P-07 HACCP score'!$C$2:$E$2,0))</f>
        <v>0</v>
      </c>
      <c r="BL379" s="56">
        <f>INDEX('P-07 HACCP score'!$C$3:$E$7,MATCH(S379,'P-07 HACCP score'!$B$3:$B$7,0),MATCH('D-14 Ernst'!O$2,'P-07 HACCP score'!$C$2:$E$2,0))</f>
        <v>0</v>
      </c>
      <c r="BM379" s="56">
        <f>INDEX('P-07 HACCP score'!$C$3:$E$7,MATCH(T379,'P-07 HACCP score'!$B$3:$B$7,0),MATCH('D-14 Ernst'!P$2,'P-07 HACCP score'!$C$2:$E$2,0))</f>
        <v>0</v>
      </c>
      <c r="BN379" s="56">
        <f>INDEX('P-07 HACCP score'!$C$3:$E$7,MATCH(U379,'P-07 HACCP score'!$B$3:$B$7,0),MATCH('D-14 Ernst'!Q$2,'P-07 HACCP score'!$C$2:$E$2,0))</f>
        <v>0</v>
      </c>
      <c r="BO379" s="56">
        <f>INDEX('P-07 HACCP score'!$C$3:$E$7,MATCH(V379,'P-07 HACCP score'!$B$3:$B$7,0),MATCH('D-14 Ernst'!R$2,'P-07 HACCP score'!$C$2:$E$2,0))</f>
        <v>0</v>
      </c>
      <c r="BP379" s="56">
        <f>INDEX('P-07 HACCP score'!$C$3:$E$7,MATCH(W379,'P-07 HACCP score'!$B$3:$B$7,0),MATCH('D-14 Ernst'!S$2,'P-07 HACCP score'!$C$2:$E$2,0))</f>
        <v>0</v>
      </c>
      <c r="BQ379" s="56" t="e">
        <f>INDEX('P-07 HACCP score'!$C$3:$E$7,MATCH(X379,'P-07 HACCP score'!$B$3:$B$7,0),MATCH('D-14 Ernst'!T$2,'P-07 HACCP score'!$C$2:$E$2,0))</f>
        <v>#N/A</v>
      </c>
      <c r="BR379" s="63">
        <f>INDEX('P-07 HACCP score'!$C$3:$E$7,MATCH(Y379,'P-07 HACCP score'!$B$3:$B$7,0),MATCH('D-14 Ernst'!U$2,'P-07 HACCP score'!$C$2:$E$2,0))</f>
        <v>0</v>
      </c>
      <c r="BS379" s="63">
        <f>INDEX('P-07 HACCP score'!$C$3:$E$7,MATCH(Z379,'P-07 HACCP score'!$B$3:$B$7,0),MATCH('D-14 Ernst'!V$2,'P-07 HACCP score'!$C$2:$E$2,0))</f>
        <v>0</v>
      </c>
      <c r="BT379" s="63">
        <f>INDEX('P-07 HACCP score'!$C$3:$E$7,MATCH(AA379,'P-07 HACCP score'!$B$3:$B$7,0),MATCH('D-14 Ernst'!W$2,'P-07 HACCP score'!$C$2:$E$2,0))</f>
        <v>0</v>
      </c>
      <c r="BU379" s="56">
        <f>INDEX('P-07 HACCP score'!$C$3:$E$7,MATCH(AB379,'P-07 HACCP score'!$B$3:$B$7,0),MATCH('D-14 Ernst'!X$2,'P-07 HACCP score'!$C$2:$E$2,0))</f>
        <v>0</v>
      </c>
      <c r="BV379" s="56">
        <f>INDEX('P-07 HACCP score'!$C$3:$E$7,MATCH(AC379,'P-07 HACCP score'!$B$3:$B$7,0),MATCH('D-14 Ernst'!Y$2,'P-07 HACCP score'!$C$2:$E$2,0))</f>
        <v>0</v>
      </c>
      <c r="BW379" s="56">
        <f>INDEX('P-07 HACCP score'!$C$3:$E$7,MATCH(AD379,'P-07 HACCP score'!$B$3:$B$7,0),MATCH('D-14 Ernst'!Z$2,'P-07 HACCP score'!$C$2:$E$2,0))</f>
        <v>0</v>
      </c>
      <c r="BX379" s="56">
        <f>INDEX('P-07 HACCP score'!$C$3:$E$7,MATCH(AE379,'P-07 HACCP score'!$B$3:$B$7,0),MATCH('D-14 Ernst'!AA$2,'P-07 HACCP score'!$C$2:$E$2,0))</f>
        <v>0</v>
      </c>
      <c r="BY379" s="56">
        <f>INDEX('P-07 HACCP score'!$C$3:$E$7,MATCH(AF379,'P-07 HACCP score'!$B$3:$B$7,0),MATCH('D-14 Ernst'!AB$2,'P-07 HACCP score'!$C$2:$E$2,0))</f>
        <v>0</v>
      </c>
      <c r="BZ379" s="56">
        <f>INDEX('P-07 HACCP score'!$C$3:$E$7,MATCH(AG379,'P-07 HACCP score'!$B$3:$B$7,0),MATCH('D-14 Ernst'!AC$2,'P-07 HACCP score'!$C$2:$E$2,0))</f>
        <v>0</v>
      </c>
      <c r="CA379" s="56">
        <f>INDEX('P-07 HACCP score'!$C$3:$E$7,MATCH(AH379,'P-07 HACCP score'!$B$3:$B$7,0),MATCH('D-14 Ernst'!AD$2,'P-07 HACCP score'!$C$2:$E$2,0))</f>
        <v>0</v>
      </c>
      <c r="CB379" s="56">
        <f>INDEX('P-07 HACCP score'!$C$3:$E$7,MATCH(AI379,'P-07 HACCP score'!$B$3:$B$7,0),MATCH('D-14 Ernst'!AE$2,'P-07 HACCP score'!$C$2:$E$2,0))</f>
        <v>0</v>
      </c>
      <c r="CC379" s="56">
        <f>INDEX('P-07 HACCP score'!$C$3:$E$7,MATCH(AJ379,'P-07 HACCP score'!$B$3:$B$7,0),MATCH('D-14 Ernst'!AF$2,'P-07 HACCP score'!$C$2:$E$2,0))</f>
        <v>0</v>
      </c>
      <c r="CD379" s="56">
        <f>INDEX('P-07 HACCP score'!$C$3:$E$7,MATCH(AK379,'P-07 HACCP score'!$B$3:$B$7,0),MATCH('D-14 Ernst'!AG$2,'P-07 HACCP score'!$C$2:$E$2,0))</f>
        <v>0</v>
      </c>
    </row>
    <row r="380" spans="1:82" x14ac:dyDescent="0.3">
      <c r="A380" s="48">
        <v>50891</v>
      </c>
      <c r="B380" s="49" t="s">
        <v>481</v>
      </c>
      <c r="C380" s="45" t="s">
        <v>116</v>
      </c>
      <c r="D380" s="39">
        <v>3</v>
      </c>
      <c r="E380" s="8" t="s">
        <v>83</v>
      </c>
      <c r="F380" s="7"/>
      <c r="G380" s="7"/>
      <c r="H380" s="7" t="str">
        <f>IF(COUNTIF(I380:M380,"H"),"H",
IF(COUNTIF(I380:M380,"M"),"M",
IF(COUNTIF(I380:M380,"L"),"L",
IF(COUNTIF(I380:M380,"B"),"B",""))))</f>
        <v/>
      </c>
      <c r="I380" s="10"/>
      <c r="J380" s="10"/>
      <c r="K380" s="10"/>
      <c r="L380" s="10"/>
      <c r="M380" s="10"/>
      <c r="N380" s="7"/>
      <c r="O380" s="7" t="str">
        <f>IF(COUNTIF(P380:Q380,"H"),"H",
IF(COUNTIF(P380:Q380,"M"),"M",
IF(COUNTIF(P380:Q380,"L"),"L",
IF(COUNTIF(P380:Q380,"B"),"B",""))))</f>
        <v>L</v>
      </c>
      <c r="P380" s="12" t="s">
        <v>84</v>
      </c>
      <c r="Q380" s="12"/>
      <c r="R380" s="7"/>
      <c r="S380" s="7"/>
      <c r="T380" s="7"/>
      <c r="U380" s="7"/>
      <c r="V380" s="7"/>
      <c r="W380" s="7"/>
      <c r="X380" s="7" t="str">
        <f>IF(COUNTIF(Y380:AA380,"H"),"H",
IF(COUNTIF(Y380:AA380,"M"),"M",
IF(COUNTIF(Y380:AA380,"L"),"L",
IF(COUNTIF(Y380:AA380,"B"),"B",""))))</f>
        <v/>
      </c>
      <c r="Y380" s="25"/>
      <c r="Z380" s="25"/>
      <c r="AA380" s="25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>
        <f>COUNTIF(AX380:BA380,5)+COUNTIF(BG380:BH380,5)+COUNTIF(BK380:BQ380,5)+COUNTIF(BU380:CD380,5)+COUNTIF(AX380:BA380,9)+COUNTIF(BG380:BH380,9)+COUNTIF(BK380:BQ380,9)+COUNTIF(BU380:CD380,9)</f>
        <v>0</v>
      </c>
      <c r="AM380" s="7">
        <f>COUNTIF(AX380:BA380,15)+COUNTIF(BG380:BH380,15)+COUNTIF(BK380:BQ380,15)+COUNTIF(BU380:CD380,15)+COUNTIF(AX380:BA380,25)+COUNTIF(BG380:BH380,25)+COUNTIF(BK380:BQ380,25)+COUNTIF(BU380:CD380,25)</f>
        <v>0</v>
      </c>
      <c r="AN380" s="7" t="str">
        <f>IF(AM380&gt;=1,"HIGH",IF(AL380&gt;=2,"MEDIUM","LOW"))</f>
        <v>LOW</v>
      </c>
      <c r="AO380" s="7" t="str">
        <f>IF(AND(AM380=1,OR(H380="H",AB380="H"),TEXT(D380,0)&lt;&gt;"4"),"Y","N" )</f>
        <v>N</v>
      </c>
      <c r="AP380" s="7" t="s">
        <v>85</v>
      </c>
      <c r="AQ380" s="7" t="str">
        <f>IF(OR(AP380="Y",AO380="Y"),"MEDIUM",AN380)</f>
        <v>LOW</v>
      </c>
      <c r="AR380" s="57" t="s">
        <v>84</v>
      </c>
      <c r="AS380" s="57" t="s">
        <v>85</v>
      </c>
      <c r="AT380" s="57" t="s">
        <v>85</v>
      </c>
      <c r="AU380" s="57" t="str">
        <f>IF(AND(AR380="H",AS380="S"),"Y",IF(OR(AND(AR380="L",AS380="S",AT380="Y"),AND(AR380="H",AS380="G",AT380="Y")),"Y","N"))</f>
        <v>N</v>
      </c>
      <c r="AW380" s="57" t="str">
        <f>IF(AU380="N",AQ380,IF(AQ380="LOW","MEDIUM","HIGH"))</f>
        <v>LOW</v>
      </c>
      <c r="AX380" s="56">
        <f>INDEX('P-07 HACCP score'!$C$3:$E$7,MATCH(E380,'P-07 HACCP score'!$B$3:$B$7,0),MATCH('D-14 Ernst'!A$2,'P-07 HACCP score'!$C$2:$E$2,0))</f>
        <v>1.5</v>
      </c>
      <c r="AY380" s="56">
        <f>INDEX('P-07 HACCP score'!$C$3:$E$7,MATCH(F380,'P-07 HACCP score'!$B$3:$B$7,0),MATCH('D-14 Ernst'!B$2,'P-07 HACCP score'!$C$2:$E$2,0))</f>
        <v>0</v>
      </c>
      <c r="AZ380" s="56">
        <f>INDEX('P-07 HACCP score'!$C$3:$E$7,MATCH(G380,'P-07 HACCP score'!$B$3:$B$7,0),MATCH('D-14 Ernst'!C$2,'P-07 HACCP score'!$C$2:$E$2,0))</f>
        <v>0</v>
      </c>
      <c r="BA380" s="56" t="e">
        <f>INDEX('P-07 HACCP score'!$C$3:$E$7,MATCH(H380,'P-07 HACCP score'!$B$3:$B$7,0),MATCH('D-14 Ernst'!D$2,'P-07 HACCP score'!$C$2:$E$2,0))</f>
        <v>#N/A</v>
      </c>
      <c r="BB380" s="61">
        <f>INDEX('P-07 HACCP score'!$C$3:$E$7,MATCH(I380,'P-07 HACCP score'!$B$3:$B$7,0),MATCH('D-14 Ernst'!E$2,'P-07 HACCP score'!$C$2:$E$2,0))</f>
        <v>0</v>
      </c>
      <c r="BC380" s="61">
        <f>INDEX('P-07 HACCP score'!$C$3:$E$7,MATCH(J380,'P-07 HACCP score'!$B$3:$B$7,0),MATCH('D-14 Ernst'!F$2,'P-07 HACCP score'!$C$2:$E$2,0))</f>
        <v>0</v>
      </c>
      <c r="BD380" s="61">
        <f>INDEX('P-07 HACCP score'!$C$3:$E$7,MATCH(K380,'P-07 HACCP score'!$B$3:$B$7,0),MATCH('D-14 Ernst'!G$2,'P-07 HACCP score'!$C$2:$E$2,0))</f>
        <v>0</v>
      </c>
      <c r="BE380" s="61">
        <f>INDEX('P-07 HACCP score'!$C$3:$E$7,MATCH(L380,'P-07 HACCP score'!$B$3:$B$7,0),MATCH('D-14 Ernst'!H$2,'P-07 HACCP score'!$C$2:$E$2,0))</f>
        <v>0</v>
      </c>
      <c r="BF380" s="56">
        <f>INDEX('P-07 HACCP score'!$C$3:$E$7,MATCH(M380,'P-07 HACCP score'!$B$3:$B$7,0),MATCH('D-14 Ernst'!I$2,'P-07 HACCP score'!$C$2:$E$2,0))</f>
        <v>0</v>
      </c>
      <c r="BG380" s="56">
        <f>INDEX('P-07 HACCP score'!$C$3:$E$7,MATCH(N380,'P-07 HACCP score'!$B$3:$B$7,0),MATCH('D-14 Ernst'!J$2,'P-07 HACCP score'!$C$2:$E$2,0))</f>
        <v>0</v>
      </c>
      <c r="BH380" s="56">
        <f>INDEX('P-07 HACCP score'!$C$3:$E$7,MATCH(O380,'P-07 HACCP score'!$B$3:$B$7,0),MATCH('D-14 Ernst'!K$2,'P-07 HACCP score'!$C$2:$E$2,0))</f>
        <v>3</v>
      </c>
      <c r="BI380" s="62">
        <f>INDEX('P-07 HACCP score'!$C$3:$E$7,MATCH(P380,'P-07 HACCP score'!$B$3:$B$7,0),MATCH('D-14 Ernst'!L$2,'P-07 HACCP score'!$C$2:$E$2,0))</f>
        <v>3</v>
      </c>
      <c r="BJ380" s="62">
        <f>INDEX('P-07 HACCP score'!$C$3:$E$7,MATCH(Q380,'P-07 HACCP score'!$B$3:$B$7,0),MATCH('D-14 Ernst'!M$2,'P-07 HACCP score'!$C$2:$E$2,0))</f>
        <v>0</v>
      </c>
      <c r="BK380" s="56">
        <f>INDEX('P-07 HACCP score'!$C$3:$E$7,MATCH(R380,'P-07 HACCP score'!$B$3:$B$7,0),MATCH('D-14 Ernst'!N$2,'P-07 HACCP score'!$C$2:$E$2,0))</f>
        <v>0</v>
      </c>
      <c r="BL380" s="56">
        <f>INDEX('P-07 HACCP score'!$C$3:$E$7,MATCH(S380,'P-07 HACCP score'!$B$3:$B$7,0),MATCH('D-14 Ernst'!O$2,'P-07 HACCP score'!$C$2:$E$2,0))</f>
        <v>0</v>
      </c>
      <c r="BM380" s="56">
        <f>INDEX('P-07 HACCP score'!$C$3:$E$7,MATCH(T380,'P-07 HACCP score'!$B$3:$B$7,0),MATCH('D-14 Ernst'!P$2,'P-07 HACCP score'!$C$2:$E$2,0))</f>
        <v>0</v>
      </c>
      <c r="BN380" s="56">
        <f>INDEX('P-07 HACCP score'!$C$3:$E$7,MATCH(U380,'P-07 HACCP score'!$B$3:$B$7,0),MATCH('D-14 Ernst'!Q$2,'P-07 HACCP score'!$C$2:$E$2,0))</f>
        <v>0</v>
      </c>
      <c r="BO380" s="56">
        <f>INDEX('P-07 HACCP score'!$C$3:$E$7,MATCH(V380,'P-07 HACCP score'!$B$3:$B$7,0),MATCH('D-14 Ernst'!R$2,'P-07 HACCP score'!$C$2:$E$2,0))</f>
        <v>0</v>
      </c>
      <c r="BP380" s="56">
        <f>INDEX('P-07 HACCP score'!$C$3:$E$7,MATCH(W380,'P-07 HACCP score'!$B$3:$B$7,0),MATCH('D-14 Ernst'!S$2,'P-07 HACCP score'!$C$2:$E$2,0))</f>
        <v>0</v>
      </c>
      <c r="BQ380" s="56" t="e">
        <f>INDEX('P-07 HACCP score'!$C$3:$E$7,MATCH(X380,'P-07 HACCP score'!$B$3:$B$7,0),MATCH('D-14 Ernst'!T$2,'P-07 HACCP score'!$C$2:$E$2,0))</f>
        <v>#N/A</v>
      </c>
      <c r="BR380" s="63">
        <f>INDEX('P-07 HACCP score'!$C$3:$E$7,MATCH(Y380,'P-07 HACCP score'!$B$3:$B$7,0),MATCH('D-14 Ernst'!U$2,'P-07 HACCP score'!$C$2:$E$2,0))</f>
        <v>0</v>
      </c>
      <c r="BS380" s="63">
        <f>INDEX('P-07 HACCP score'!$C$3:$E$7,MATCH(Z380,'P-07 HACCP score'!$B$3:$B$7,0),MATCH('D-14 Ernst'!V$2,'P-07 HACCP score'!$C$2:$E$2,0))</f>
        <v>0</v>
      </c>
      <c r="BT380" s="63">
        <f>INDEX('P-07 HACCP score'!$C$3:$E$7,MATCH(AA380,'P-07 HACCP score'!$B$3:$B$7,0),MATCH('D-14 Ernst'!W$2,'P-07 HACCP score'!$C$2:$E$2,0))</f>
        <v>0</v>
      </c>
      <c r="BU380" s="56">
        <f>INDEX('P-07 HACCP score'!$C$3:$E$7,MATCH(AB380,'P-07 HACCP score'!$B$3:$B$7,0),MATCH('D-14 Ernst'!X$2,'P-07 HACCP score'!$C$2:$E$2,0))</f>
        <v>0</v>
      </c>
      <c r="BV380" s="56">
        <f>INDEX('P-07 HACCP score'!$C$3:$E$7,MATCH(AC380,'P-07 HACCP score'!$B$3:$B$7,0),MATCH('D-14 Ernst'!Y$2,'P-07 HACCP score'!$C$2:$E$2,0))</f>
        <v>0</v>
      </c>
      <c r="BW380" s="56">
        <f>INDEX('P-07 HACCP score'!$C$3:$E$7,MATCH(AD380,'P-07 HACCP score'!$B$3:$B$7,0),MATCH('D-14 Ernst'!Z$2,'P-07 HACCP score'!$C$2:$E$2,0))</f>
        <v>0</v>
      </c>
      <c r="BX380" s="56">
        <f>INDEX('P-07 HACCP score'!$C$3:$E$7,MATCH(AE380,'P-07 HACCP score'!$B$3:$B$7,0),MATCH('D-14 Ernst'!AA$2,'P-07 HACCP score'!$C$2:$E$2,0))</f>
        <v>0</v>
      </c>
      <c r="BY380" s="56">
        <f>INDEX('P-07 HACCP score'!$C$3:$E$7,MATCH(AF380,'P-07 HACCP score'!$B$3:$B$7,0),MATCH('D-14 Ernst'!AB$2,'P-07 HACCP score'!$C$2:$E$2,0))</f>
        <v>0</v>
      </c>
      <c r="BZ380" s="56">
        <f>INDEX('P-07 HACCP score'!$C$3:$E$7,MATCH(AG380,'P-07 HACCP score'!$B$3:$B$7,0),MATCH('D-14 Ernst'!AC$2,'P-07 HACCP score'!$C$2:$E$2,0))</f>
        <v>0</v>
      </c>
      <c r="CA380" s="56">
        <f>INDEX('P-07 HACCP score'!$C$3:$E$7,MATCH(AH380,'P-07 HACCP score'!$B$3:$B$7,0),MATCH('D-14 Ernst'!AD$2,'P-07 HACCP score'!$C$2:$E$2,0))</f>
        <v>0</v>
      </c>
      <c r="CB380" s="56">
        <f>INDEX('P-07 HACCP score'!$C$3:$E$7,MATCH(AI380,'P-07 HACCP score'!$B$3:$B$7,0),MATCH('D-14 Ernst'!AE$2,'P-07 HACCP score'!$C$2:$E$2,0))</f>
        <v>0</v>
      </c>
      <c r="CC380" s="56">
        <f>INDEX('P-07 HACCP score'!$C$3:$E$7,MATCH(AJ380,'P-07 HACCP score'!$B$3:$B$7,0),MATCH('D-14 Ernst'!AF$2,'P-07 HACCP score'!$C$2:$E$2,0))</f>
        <v>0</v>
      </c>
      <c r="CD380" s="56">
        <f>INDEX('P-07 HACCP score'!$C$3:$E$7,MATCH(AK380,'P-07 HACCP score'!$B$3:$B$7,0),MATCH('D-14 Ernst'!AG$2,'P-07 HACCP score'!$C$2:$E$2,0))</f>
        <v>0</v>
      </c>
    </row>
    <row r="381" spans="1:82" x14ac:dyDescent="0.3">
      <c r="A381" s="48">
        <v>50870</v>
      </c>
      <c r="B381" s="49" t="s">
        <v>482</v>
      </c>
      <c r="C381" s="45" t="s">
        <v>116</v>
      </c>
      <c r="D381" s="39">
        <v>3</v>
      </c>
      <c r="E381" s="8"/>
      <c r="F381" s="7"/>
      <c r="G381" s="7"/>
      <c r="H381" s="7" t="str">
        <f>IF(COUNTIF(I381:M381,"H"),"H",
IF(COUNTIF(I381:M381,"M"),"M",
IF(COUNTIF(I381:M381,"L"),"L",
IF(COUNTIF(I381:M381,"B"),"B",""))))</f>
        <v/>
      </c>
      <c r="I381" s="10"/>
      <c r="J381" s="10"/>
      <c r="K381" s="10"/>
      <c r="L381" s="10"/>
      <c r="M381" s="10"/>
      <c r="N381" s="7"/>
      <c r="O381" s="7" t="str">
        <f>IF(COUNTIF(P381:Q381,"H"),"H",
IF(COUNTIF(P381:Q381,"M"),"M",
IF(COUNTIF(P381:Q381,"L"),"L",
IF(COUNTIF(P381:Q381,"B"),"B",""))))</f>
        <v/>
      </c>
      <c r="P381" s="12"/>
      <c r="Q381" s="12"/>
      <c r="R381" s="7"/>
      <c r="S381" s="7"/>
      <c r="T381" s="7"/>
      <c r="U381" s="7"/>
      <c r="V381" s="7"/>
      <c r="W381" s="7"/>
      <c r="X381" s="7" t="str">
        <f>IF(COUNTIF(Y381:AA381,"H"),"H",
IF(COUNTIF(Y381:AA381,"M"),"M",
IF(COUNTIF(Y381:AA381,"L"),"L",
IF(COUNTIF(Y381:AA381,"B"),"B",""))))</f>
        <v/>
      </c>
      <c r="Y381" s="25"/>
      <c r="Z381" s="25"/>
      <c r="AA381" s="25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>
        <f>COUNTIF(AX381:BA381,5)+COUNTIF(BG381:BH381,5)+COUNTIF(BK381:BQ381,5)+COUNTIF(BU381:CD381,5)+COUNTIF(AX381:BA381,9)+COUNTIF(BG381:BH381,9)+COUNTIF(BK381:BQ381,9)+COUNTIF(BU381:CD381,9)</f>
        <v>0</v>
      </c>
      <c r="AM381" s="7">
        <f>COUNTIF(AX381:BA381,15)+COUNTIF(BG381:BH381,15)+COUNTIF(BK381:BQ381,15)+COUNTIF(BU381:CD381,15)+COUNTIF(AX381:BA381,25)+COUNTIF(BG381:BH381,25)+COUNTIF(BK381:BQ381,25)+COUNTIF(BU381:CD381,25)</f>
        <v>0</v>
      </c>
      <c r="AN381" s="7" t="str">
        <f>IF(AM381&gt;=1,"HIGH",IF(AL381&gt;=2,"MEDIUM","LOW"))</f>
        <v>LOW</v>
      </c>
      <c r="AO381" s="7" t="str">
        <f>IF(AND(AM381=1,OR(H381="H",AB381="H"),TEXT(D381,0)&lt;&gt;"4"),"Y","N" )</f>
        <v>N</v>
      </c>
      <c r="AP381" s="7" t="s">
        <v>85</v>
      </c>
      <c r="AQ381" s="7" t="str">
        <f>IF(OR(AP381="Y",AO381="Y"),"MEDIUM",AN381)</f>
        <v>LOW</v>
      </c>
      <c r="AR381" s="57" t="s">
        <v>84</v>
      </c>
      <c r="AS381" s="57" t="s">
        <v>85</v>
      </c>
      <c r="AT381" s="57" t="s">
        <v>85</v>
      </c>
      <c r="AU381" s="57" t="str">
        <f>IF(AND(AR381="H",AS381="S"),"Y",IF(OR(AND(AR381="L",AS381="S",AT381="Y"),AND(AR381="H",AS381="G",AT381="Y")),"Y","N"))</f>
        <v>N</v>
      </c>
      <c r="AW381" s="57" t="str">
        <f>IF(AU381="N",AQ381,IF(AQ381="LOW","MEDIUM","HIGH"))</f>
        <v>LOW</v>
      </c>
      <c r="AX381" s="56">
        <f>INDEX('P-07 HACCP score'!$C$3:$E$7,MATCH(E381,'P-07 HACCP score'!$B$3:$B$7,0),MATCH('D-14 Ernst'!A$2,'P-07 HACCP score'!$C$2:$E$2,0))</f>
        <v>0</v>
      </c>
      <c r="AY381" s="56">
        <f>INDEX('P-07 HACCP score'!$C$3:$E$7,MATCH(F381,'P-07 HACCP score'!$B$3:$B$7,0),MATCH('D-14 Ernst'!B$2,'P-07 HACCP score'!$C$2:$E$2,0))</f>
        <v>0</v>
      </c>
      <c r="AZ381" s="56">
        <f>INDEX('P-07 HACCP score'!$C$3:$E$7,MATCH(G381,'P-07 HACCP score'!$B$3:$B$7,0),MATCH('D-14 Ernst'!C$2,'P-07 HACCP score'!$C$2:$E$2,0))</f>
        <v>0</v>
      </c>
      <c r="BA381" s="56" t="e">
        <f>INDEX('P-07 HACCP score'!$C$3:$E$7,MATCH(H381,'P-07 HACCP score'!$B$3:$B$7,0),MATCH('D-14 Ernst'!D$2,'P-07 HACCP score'!$C$2:$E$2,0))</f>
        <v>#N/A</v>
      </c>
      <c r="BB381" s="61">
        <f>INDEX('P-07 HACCP score'!$C$3:$E$7,MATCH(I381,'P-07 HACCP score'!$B$3:$B$7,0),MATCH('D-14 Ernst'!E$2,'P-07 HACCP score'!$C$2:$E$2,0))</f>
        <v>0</v>
      </c>
      <c r="BC381" s="61">
        <f>INDEX('P-07 HACCP score'!$C$3:$E$7,MATCH(J381,'P-07 HACCP score'!$B$3:$B$7,0),MATCH('D-14 Ernst'!F$2,'P-07 HACCP score'!$C$2:$E$2,0))</f>
        <v>0</v>
      </c>
      <c r="BD381" s="61">
        <f>INDEX('P-07 HACCP score'!$C$3:$E$7,MATCH(K381,'P-07 HACCP score'!$B$3:$B$7,0),MATCH('D-14 Ernst'!G$2,'P-07 HACCP score'!$C$2:$E$2,0))</f>
        <v>0</v>
      </c>
      <c r="BE381" s="61">
        <f>INDEX('P-07 HACCP score'!$C$3:$E$7,MATCH(L381,'P-07 HACCP score'!$B$3:$B$7,0),MATCH('D-14 Ernst'!H$2,'P-07 HACCP score'!$C$2:$E$2,0))</f>
        <v>0</v>
      </c>
      <c r="BF381" s="56">
        <f>INDEX('P-07 HACCP score'!$C$3:$E$7,MATCH(M381,'P-07 HACCP score'!$B$3:$B$7,0),MATCH('D-14 Ernst'!I$2,'P-07 HACCP score'!$C$2:$E$2,0))</f>
        <v>0</v>
      </c>
      <c r="BG381" s="56">
        <f>INDEX('P-07 HACCP score'!$C$3:$E$7,MATCH(N381,'P-07 HACCP score'!$B$3:$B$7,0),MATCH('D-14 Ernst'!J$2,'P-07 HACCP score'!$C$2:$E$2,0))</f>
        <v>0</v>
      </c>
      <c r="BH381" s="56" t="e">
        <f>INDEX('P-07 HACCP score'!$C$3:$E$7,MATCH(O381,'P-07 HACCP score'!$B$3:$B$7,0),MATCH('D-14 Ernst'!K$2,'P-07 HACCP score'!$C$2:$E$2,0))</f>
        <v>#N/A</v>
      </c>
      <c r="BI381" s="62">
        <f>INDEX('P-07 HACCP score'!$C$3:$E$7,MATCH(P381,'P-07 HACCP score'!$B$3:$B$7,0),MATCH('D-14 Ernst'!L$2,'P-07 HACCP score'!$C$2:$E$2,0))</f>
        <v>0</v>
      </c>
      <c r="BJ381" s="62">
        <f>INDEX('P-07 HACCP score'!$C$3:$E$7,MATCH(Q381,'P-07 HACCP score'!$B$3:$B$7,0),MATCH('D-14 Ernst'!M$2,'P-07 HACCP score'!$C$2:$E$2,0))</f>
        <v>0</v>
      </c>
      <c r="BK381" s="56">
        <f>INDEX('P-07 HACCP score'!$C$3:$E$7,MATCH(R381,'P-07 HACCP score'!$B$3:$B$7,0),MATCH('D-14 Ernst'!N$2,'P-07 HACCP score'!$C$2:$E$2,0))</f>
        <v>0</v>
      </c>
      <c r="BL381" s="56">
        <f>INDEX('P-07 HACCP score'!$C$3:$E$7,MATCH(S381,'P-07 HACCP score'!$B$3:$B$7,0),MATCH('D-14 Ernst'!O$2,'P-07 HACCP score'!$C$2:$E$2,0))</f>
        <v>0</v>
      </c>
      <c r="BM381" s="56">
        <f>INDEX('P-07 HACCP score'!$C$3:$E$7,MATCH(T381,'P-07 HACCP score'!$B$3:$B$7,0),MATCH('D-14 Ernst'!P$2,'P-07 HACCP score'!$C$2:$E$2,0))</f>
        <v>0</v>
      </c>
      <c r="BN381" s="56">
        <f>INDEX('P-07 HACCP score'!$C$3:$E$7,MATCH(U381,'P-07 HACCP score'!$B$3:$B$7,0),MATCH('D-14 Ernst'!Q$2,'P-07 HACCP score'!$C$2:$E$2,0))</f>
        <v>0</v>
      </c>
      <c r="BO381" s="56">
        <f>INDEX('P-07 HACCP score'!$C$3:$E$7,MATCH(V381,'P-07 HACCP score'!$B$3:$B$7,0),MATCH('D-14 Ernst'!R$2,'P-07 HACCP score'!$C$2:$E$2,0))</f>
        <v>0</v>
      </c>
      <c r="BP381" s="56">
        <f>INDEX('P-07 HACCP score'!$C$3:$E$7,MATCH(W381,'P-07 HACCP score'!$B$3:$B$7,0),MATCH('D-14 Ernst'!S$2,'P-07 HACCP score'!$C$2:$E$2,0))</f>
        <v>0</v>
      </c>
      <c r="BQ381" s="56" t="e">
        <f>INDEX('P-07 HACCP score'!$C$3:$E$7,MATCH(X381,'P-07 HACCP score'!$B$3:$B$7,0),MATCH('D-14 Ernst'!T$2,'P-07 HACCP score'!$C$2:$E$2,0))</f>
        <v>#N/A</v>
      </c>
      <c r="BR381" s="63">
        <f>INDEX('P-07 HACCP score'!$C$3:$E$7,MATCH(Y381,'P-07 HACCP score'!$B$3:$B$7,0),MATCH('D-14 Ernst'!U$2,'P-07 HACCP score'!$C$2:$E$2,0))</f>
        <v>0</v>
      </c>
      <c r="BS381" s="63">
        <f>INDEX('P-07 HACCP score'!$C$3:$E$7,MATCH(Z381,'P-07 HACCP score'!$B$3:$B$7,0),MATCH('D-14 Ernst'!V$2,'P-07 HACCP score'!$C$2:$E$2,0))</f>
        <v>0</v>
      </c>
      <c r="BT381" s="63">
        <f>INDEX('P-07 HACCP score'!$C$3:$E$7,MATCH(AA381,'P-07 HACCP score'!$B$3:$B$7,0),MATCH('D-14 Ernst'!W$2,'P-07 HACCP score'!$C$2:$E$2,0))</f>
        <v>0</v>
      </c>
      <c r="BU381" s="56">
        <f>INDEX('P-07 HACCP score'!$C$3:$E$7,MATCH(AB381,'P-07 HACCP score'!$B$3:$B$7,0),MATCH('D-14 Ernst'!X$2,'P-07 HACCP score'!$C$2:$E$2,0))</f>
        <v>0</v>
      </c>
      <c r="BV381" s="56">
        <f>INDEX('P-07 HACCP score'!$C$3:$E$7,MATCH(AC381,'P-07 HACCP score'!$B$3:$B$7,0),MATCH('D-14 Ernst'!Y$2,'P-07 HACCP score'!$C$2:$E$2,0))</f>
        <v>0</v>
      </c>
      <c r="BW381" s="56">
        <f>INDEX('P-07 HACCP score'!$C$3:$E$7,MATCH(AD381,'P-07 HACCP score'!$B$3:$B$7,0),MATCH('D-14 Ernst'!Z$2,'P-07 HACCP score'!$C$2:$E$2,0))</f>
        <v>0</v>
      </c>
      <c r="BX381" s="56">
        <f>INDEX('P-07 HACCP score'!$C$3:$E$7,MATCH(AE381,'P-07 HACCP score'!$B$3:$B$7,0),MATCH('D-14 Ernst'!AA$2,'P-07 HACCP score'!$C$2:$E$2,0))</f>
        <v>0</v>
      </c>
      <c r="BY381" s="56">
        <f>INDEX('P-07 HACCP score'!$C$3:$E$7,MATCH(AF381,'P-07 HACCP score'!$B$3:$B$7,0),MATCH('D-14 Ernst'!AB$2,'P-07 HACCP score'!$C$2:$E$2,0))</f>
        <v>0</v>
      </c>
      <c r="BZ381" s="56">
        <f>INDEX('P-07 HACCP score'!$C$3:$E$7,MATCH(AG381,'P-07 HACCP score'!$B$3:$B$7,0),MATCH('D-14 Ernst'!AC$2,'P-07 HACCP score'!$C$2:$E$2,0))</f>
        <v>0</v>
      </c>
      <c r="CA381" s="56">
        <f>INDEX('P-07 HACCP score'!$C$3:$E$7,MATCH(AH381,'P-07 HACCP score'!$B$3:$B$7,0),MATCH('D-14 Ernst'!AD$2,'P-07 HACCP score'!$C$2:$E$2,0))</f>
        <v>0</v>
      </c>
      <c r="CB381" s="56">
        <f>INDEX('P-07 HACCP score'!$C$3:$E$7,MATCH(AI381,'P-07 HACCP score'!$B$3:$B$7,0),MATCH('D-14 Ernst'!AE$2,'P-07 HACCP score'!$C$2:$E$2,0))</f>
        <v>0</v>
      </c>
      <c r="CC381" s="56">
        <f>INDEX('P-07 HACCP score'!$C$3:$E$7,MATCH(AJ381,'P-07 HACCP score'!$B$3:$B$7,0),MATCH('D-14 Ernst'!AF$2,'P-07 HACCP score'!$C$2:$E$2,0))</f>
        <v>0</v>
      </c>
      <c r="CD381" s="56">
        <f>INDEX('P-07 HACCP score'!$C$3:$E$7,MATCH(AK381,'P-07 HACCP score'!$B$3:$B$7,0),MATCH('D-14 Ernst'!AG$2,'P-07 HACCP score'!$C$2:$E$2,0))</f>
        <v>0</v>
      </c>
    </row>
    <row r="382" spans="1:82" x14ac:dyDescent="0.3">
      <c r="A382" s="48">
        <v>50820</v>
      </c>
      <c r="B382" s="52" t="s">
        <v>483</v>
      </c>
      <c r="C382" s="45" t="s">
        <v>82</v>
      </c>
      <c r="D382" s="39">
        <v>3</v>
      </c>
      <c r="E382" s="8" t="s">
        <v>83</v>
      </c>
      <c r="F382" s="7"/>
      <c r="G382" s="7"/>
      <c r="H382" s="7" t="str">
        <f>IF(COUNTIF(I382:M382,"H"),"H",
IF(COUNTIF(I382:M382,"M"),"M",
IF(COUNTIF(I382:M382,"L"),"L",
IF(COUNTIF(I382:M382,"B"),"B",""))))</f>
        <v/>
      </c>
      <c r="I382" s="10"/>
      <c r="J382" s="10"/>
      <c r="K382" s="10"/>
      <c r="L382" s="10"/>
      <c r="M382" s="10"/>
      <c r="N382" s="7"/>
      <c r="O382" s="7" t="str">
        <f>IF(COUNTIF(P382:Q382,"H"),"H",
IF(COUNTIF(P382:Q382,"M"),"M",
IF(COUNTIF(P382:Q382,"L"),"L",
IF(COUNTIF(P382:Q382,"B"),"B",""))))</f>
        <v/>
      </c>
      <c r="P382" s="12"/>
      <c r="Q382" s="12"/>
      <c r="R382" s="7"/>
      <c r="S382" s="7"/>
      <c r="T382" s="7"/>
      <c r="U382" s="7"/>
      <c r="V382" s="7"/>
      <c r="W382" s="7"/>
      <c r="X382" s="7" t="str">
        <f>IF(COUNTIF(Y382:AA382,"H"),"H",
IF(COUNTIF(Y382:AA382,"M"),"M",
IF(COUNTIF(Y382:AA382,"L"),"L",
IF(COUNTIF(Y382:AA382,"B"),"B",""))))</f>
        <v/>
      </c>
      <c r="Y382" s="25"/>
      <c r="Z382" s="25"/>
      <c r="AA382" s="25"/>
      <c r="AB382" s="7" t="s">
        <v>83</v>
      </c>
      <c r="AC382" s="7"/>
      <c r="AD382" s="7"/>
      <c r="AE382" s="7"/>
      <c r="AF382" s="7"/>
      <c r="AG382" s="7"/>
      <c r="AH382" s="7"/>
      <c r="AI382" s="7"/>
      <c r="AJ382" s="7"/>
      <c r="AK382" s="7"/>
      <c r="AL382" s="7">
        <f>COUNTIF(AX382:BA382,5)+COUNTIF(BG382:BH382,5)+COUNTIF(BK382:BQ382,5)+COUNTIF(BU382:CD382,5)+COUNTIF(AX382:BA382,9)+COUNTIF(BG382:BH382,9)+COUNTIF(BK382:BQ382,9)+COUNTIF(BU382:CD382,9)</f>
        <v>0</v>
      </c>
      <c r="AM382" s="7">
        <f>COUNTIF(AX382:BA382,15)+COUNTIF(BG382:BH382,15)+COUNTIF(BK382:BQ382,15)+COUNTIF(BU382:CD382,15)+COUNTIF(AX382:BA382,25)+COUNTIF(BG382:BH382,25)+COUNTIF(BK382:BQ382,25)+COUNTIF(BU382:CD382,25)</f>
        <v>0</v>
      </c>
      <c r="AN382" s="7" t="str">
        <f>IF(AM382&gt;=1,"HIGH",IF(AL382&gt;=2,"MEDIUM","LOW"))</f>
        <v>LOW</v>
      </c>
      <c r="AO382" s="7" t="str">
        <f>IF(AND(AM382=1,OR(H382="H",AB382="H"),TEXT(D382,0)&lt;&gt;"4"),"Y","N" )</f>
        <v>N</v>
      </c>
      <c r="AP382" s="7" t="s">
        <v>85</v>
      </c>
      <c r="AQ382" s="7" t="str">
        <f>IF(OR(AP382="Y",AO382="Y"),"MEDIUM",AN382)</f>
        <v>LOW</v>
      </c>
      <c r="AR382" s="57" t="s">
        <v>84</v>
      </c>
      <c r="AS382" s="57" t="s">
        <v>86</v>
      </c>
      <c r="AT382" s="57" t="s">
        <v>85</v>
      </c>
      <c r="AU382" s="57" t="str">
        <f>IF(AND(AR382="H",AS382="S"),"Y",IF(OR(AND(AR382="L",AS382="S",AT382="Y"),AND(AR382="H",AS382="G",AT382="Y")),"Y","N"))</f>
        <v>N</v>
      </c>
      <c r="AW382" s="57" t="str">
        <f>IF(AU382="N",AQ382,IF(AQ382="LOW","MEDIUM","HIGH"))</f>
        <v>LOW</v>
      </c>
      <c r="AX382" s="56">
        <f>INDEX('P-07 HACCP score'!$C$3:$E$7,MATCH(E382,'P-07 HACCP score'!$B$3:$B$7,0),MATCH('D-14 Ernst'!A$2,'P-07 HACCP score'!$C$2:$E$2,0))</f>
        <v>1.5</v>
      </c>
      <c r="AY382" s="56">
        <f>INDEX('P-07 HACCP score'!$C$3:$E$7,MATCH(F382,'P-07 HACCP score'!$B$3:$B$7,0),MATCH('D-14 Ernst'!B$2,'P-07 HACCP score'!$C$2:$E$2,0))</f>
        <v>0</v>
      </c>
      <c r="AZ382" s="56">
        <f>INDEX('P-07 HACCP score'!$C$3:$E$7,MATCH(G382,'P-07 HACCP score'!$B$3:$B$7,0),MATCH('D-14 Ernst'!C$2,'P-07 HACCP score'!$C$2:$E$2,0))</f>
        <v>0</v>
      </c>
      <c r="BA382" s="56" t="e">
        <f>INDEX('P-07 HACCP score'!$C$3:$E$7,MATCH(H382,'P-07 HACCP score'!$B$3:$B$7,0),MATCH('D-14 Ernst'!D$2,'P-07 HACCP score'!$C$2:$E$2,0))</f>
        <v>#N/A</v>
      </c>
      <c r="BB382" s="61">
        <f>INDEX('P-07 HACCP score'!$C$3:$E$7,MATCH(I382,'P-07 HACCP score'!$B$3:$B$7,0),MATCH('D-14 Ernst'!E$2,'P-07 HACCP score'!$C$2:$E$2,0))</f>
        <v>0</v>
      </c>
      <c r="BC382" s="61">
        <f>INDEX('P-07 HACCP score'!$C$3:$E$7,MATCH(J382,'P-07 HACCP score'!$B$3:$B$7,0),MATCH('D-14 Ernst'!F$2,'P-07 HACCP score'!$C$2:$E$2,0))</f>
        <v>0</v>
      </c>
      <c r="BD382" s="61">
        <f>INDEX('P-07 HACCP score'!$C$3:$E$7,MATCH(K382,'P-07 HACCP score'!$B$3:$B$7,0),MATCH('D-14 Ernst'!G$2,'P-07 HACCP score'!$C$2:$E$2,0))</f>
        <v>0</v>
      </c>
      <c r="BE382" s="61">
        <f>INDEX('P-07 HACCP score'!$C$3:$E$7,MATCH(L382,'P-07 HACCP score'!$B$3:$B$7,0),MATCH('D-14 Ernst'!H$2,'P-07 HACCP score'!$C$2:$E$2,0))</f>
        <v>0</v>
      </c>
      <c r="BF382" s="56">
        <f>INDEX('P-07 HACCP score'!$C$3:$E$7,MATCH(M382,'P-07 HACCP score'!$B$3:$B$7,0),MATCH('D-14 Ernst'!I$2,'P-07 HACCP score'!$C$2:$E$2,0))</f>
        <v>0</v>
      </c>
      <c r="BG382" s="56">
        <f>INDEX('P-07 HACCP score'!$C$3:$E$7,MATCH(N382,'P-07 HACCP score'!$B$3:$B$7,0),MATCH('D-14 Ernst'!J$2,'P-07 HACCP score'!$C$2:$E$2,0))</f>
        <v>0</v>
      </c>
      <c r="BH382" s="56" t="e">
        <f>INDEX('P-07 HACCP score'!$C$3:$E$7,MATCH(O382,'P-07 HACCP score'!$B$3:$B$7,0),MATCH('D-14 Ernst'!K$2,'P-07 HACCP score'!$C$2:$E$2,0))</f>
        <v>#N/A</v>
      </c>
      <c r="BI382" s="62">
        <f>INDEX('P-07 HACCP score'!$C$3:$E$7,MATCH(P382,'P-07 HACCP score'!$B$3:$B$7,0),MATCH('D-14 Ernst'!L$2,'P-07 HACCP score'!$C$2:$E$2,0))</f>
        <v>0</v>
      </c>
      <c r="BJ382" s="62">
        <f>INDEX('P-07 HACCP score'!$C$3:$E$7,MATCH(Q382,'P-07 HACCP score'!$B$3:$B$7,0),MATCH('D-14 Ernst'!M$2,'P-07 HACCP score'!$C$2:$E$2,0))</f>
        <v>0</v>
      </c>
      <c r="BK382" s="56">
        <f>INDEX('P-07 HACCP score'!$C$3:$E$7,MATCH(R382,'P-07 HACCP score'!$B$3:$B$7,0),MATCH('D-14 Ernst'!N$2,'P-07 HACCP score'!$C$2:$E$2,0))</f>
        <v>0</v>
      </c>
      <c r="BL382" s="56">
        <f>INDEX('P-07 HACCP score'!$C$3:$E$7,MATCH(S382,'P-07 HACCP score'!$B$3:$B$7,0),MATCH('D-14 Ernst'!O$2,'P-07 HACCP score'!$C$2:$E$2,0))</f>
        <v>0</v>
      </c>
      <c r="BM382" s="56">
        <f>INDEX('P-07 HACCP score'!$C$3:$E$7,MATCH(T382,'P-07 HACCP score'!$B$3:$B$7,0),MATCH('D-14 Ernst'!P$2,'P-07 HACCP score'!$C$2:$E$2,0))</f>
        <v>0</v>
      </c>
      <c r="BN382" s="56">
        <f>INDEX('P-07 HACCP score'!$C$3:$E$7,MATCH(U382,'P-07 HACCP score'!$B$3:$B$7,0),MATCH('D-14 Ernst'!Q$2,'P-07 HACCP score'!$C$2:$E$2,0))</f>
        <v>0</v>
      </c>
      <c r="BO382" s="56">
        <f>INDEX('P-07 HACCP score'!$C$3:$E$7,MATCH(V382,'P-07 HACCP score'!$B$3:$B$7,0),MATCH('D-14 Ernst'!R$2,'P-07 HACCP score'!$C$2:$E$2,0))</f>
        <v>0</v>
      </c>
      <c r="BP382" s="56">
        <f>INDEX('P-07 HACCP score'!$C$3:$E$7,MATCH(W382,'P-07 HACCP score'!$B$3:$B$7,0),MATCH('D-14 Ernst'!S$2,'P-07 HACCP score'!$C$2:$E$2,0))</f>
        <v>0</v>
      </c>
      <c r="BQ382" s="56" t="e">
        <f>INDEX('P-07 HACCP score'!$C$3:$E$7,MATCH(X382,'P-07 HACCP score'!$B$3:$B$7,0),MATCH('D-14 Ernst'!T$2,'P-07 HACCP score'!$C$2:$E$2,0))</f>
        <v>#N/A</v>
      </c>
      <c r="BR382" s="63">
        <f>INDEX('P-07 HACCP score'!$C$3:$E$7,MATCH(Y382,'P-07 HACCP score'!$B$3:$B$7,0),MATCH('D-14 Ernst'!U$2,'P-07 HACCP score'!$C$2:$E$2,0))</f>
        <v>0</v>
      </c>
      <c r="BS382" s="63">
        <f>INDEX('P-07 HACCP score'!$C$3:$E$7,MATCH(Z382,'P-07 HACCP score'!$B$3:$B$7,0),MATCH('D-14 Ernst'!V$2,'P-07 HACCP score'!$C$2:$E$2,0))</f>
        <v>0</v>
      </c>
      <c r="BT382" s="63">
        <f>INDEX('P-07 HACCP score'!$C$3:$E$7,MATCH(AA382,'P-07 HACCP score'!$B$3:$B$7,0),MATCH('D-14 Ernst'!W$2,'P-07 HACCP score'!$C$2:$E$2,0))</f>
        <v>0</v>
      </c>
      <c r="BU382" s="56">
        <f>INDEX('P-07 HACCP score'!$C$3:$E$7,MATCH(AB382,'P-07 HACCP score'!$B$3:$B$7,0),MATCH('D-14 Ernst'!X$2,'P-07 HACCP score'!$C$2:$E$2,0))</f>
        <v>1.5</v>
      </c>
      <c r="BV382" s="56">
        <f>INDEX('P-07 HACCP score'!$C$3:$E$7,MATCH(AC382,'P-07 HACCP score'!$B$3:$B$7,0),MATCH('D-14 Ernst'!Y$2,'P-07 HACCP score'!$C$2:$E$2,0))</f>
        <v>0</v>
      </c>
      <c r="BW382" s="56">
        <f>INDEX('P-07 HACCP score'!$C$3:$E$7,MATCH(AD382,'P-07 HACCP score'!$B$3:$B$7,0),MATCH('D-14 Ernst'!Z$2,'P-07 HACCP score'!$C$2:$E$2,0))</f>
        <v>0</v>
      </c>
      <c r="BX382" s="56">
        <f>INDEX('P-07 HACCP score'!$C$3:$E$7,MATCH(AE382,'P-07 HACCP score'!$B$3:$B$7,0),MATCH('D-14 Ernst'!AA$2,'P-07 HACCP score'!$C$2:$E$2,0))</f>
        <v>0</v>
      </c>
      <c r="BY382" s="56">
        <f>INDEX('P-07 HACCP score'!$C$3:$E$7,MATCH(AF382,'P-07 HACCP score'!$B$3:$B$7,0),MATCH('D-14 Ernst'!AB$2,'P-07 HACCP score'!$C$2:$E$2,0))</f>
        <v>0</v>
      </c>
      <c r="BZ382" s="56">
        <f>INDEX('P-07 HACCP score'!$C$3:$E$7,MATCH(AG382,'P-07 HACCP score'!$B$3:$B$7,0),MATCH('D-14 Ernst'!AC$2,'P-07 HACCP score'!$C$2:$E$2,0))</f>
        <v>0</v>
      </c>
      <c r="CA382" s="56">
        <f>INDEX('P-07 HACCP score'!$C$3:$E$7,MATCH(AH382,'P-07 HACCP score'!$B$3:$B$7,0),MATCH('D-14 Ernst'!AD$2,'P-07 HACCP score'!$C$2:$E$2,0))</f>
        <v>0</v>
      </c>
      <c r="CB382" s="56">
        <f>INDEX('P-07 HACCP score'!$C$3:$E$7,MATCH(AI382,'P-07 HACCP score'!$B$3:$B$7,0),MATCH('D-14 Ernst'!AE$2,'P-07 HACCP score'!$C$2:$E$2,0))</f>
        <v>0</v>
      </c>
      <c r="CC382" s="56">
        <f>INDEX('P-07 HACCP score'!$C$3:$E$7,MATCH(AJ382,'P-07 HACCP score'!$B$3:$B$7,0),MATCH('D-14 Ernst'!AF$2,'P-07 HACCP score'!$C$2:$E$2,0))</f>
        <v>0</v>
      </c>
      <c r="CD382" s="56">
        <f>INDEX('P-07 HACCP score'!$C$3:$E$7,MATCH(AK382,'P-07 HACCP score'!$B$3:$B$7,0),MATCH('D-14 Ernst'!AG$2,'P-07 HACCP score'!$C$2:$E$2,0))</f>
        <v>0</v>
      </c>
    </row>
    <row r="383" spans="1:82" x14ac:dyDescent="0.3">
      <c r="A383" s="48">
        <v>50830</v>
      </c>
      <c r="B383" s="49" t="s">
        <v>484</v>
      </c>
      <c r="C383" s="45" t="s">
        <v>82</v>
      </c>
      <c r="D383" s="39">
        <v>3</v>
      </c>
      <c r="E383" s="8"/>
      <c r="F383" s="7"/>
      <c r="G383" s="7"/>
      <c r="H383" s="7" t="str">
        <f>IF(COUNTIF(I383:M383,"H"),"H",
IF(COUNTIF(I383:M383,"M"),"M",
IF(COUNTIF(I383:M383,"L"),"L",
IF(COUNTIF(I383:M383,"B"),"B",""))))</f>
        <v/>
      </c>
      <c r="I383" s="10"/>
      <c r="J383" s="10"/>
      <c r="K383" s="10"/>
      <c r="L383" s="10"/>
      <c r="M383" s="10"/>
      <c r="N383" s="7"/>
      <c r="O383" s="7" t="str">
        <f>IF(COUNTIF(P383:Q383,"H"),"H",
IF(COUNTIF(P383:Q383,"M"),"M",
IF(COUNTIF(P383:Q383,"L"),"L",
IF(COUNTIF(P383:Q383,"B"),"B",""))))</f>
        <v/>
      </c>
      <c r="P383" s="12"/>
      <c r="Q383" s="12"/>
      <c r="R383" s="7"/>
      <c r="S383" s="7"/>
      <c r="T383" s="7"/>
      <c r="U383" s="7"/>
      <c r="V383" s="7"/>
      <c r="W383" s="7"/>
      <c r="X383" s="7" t="str">
        <f>IF(COUNTIF(Y383:AA383,"H"),"H",
IF(COUNTIF(Y383:AA383,"M"),"M",
IF(COUNTIF(Y383:AA383,"L"),"L",
IF(COUNTIF(Y383:AA383,"B"),"B",""))))</f>
        <v/>
      </c>
      <c r="Y383" s="25"/>
      <c r="Z383" s="25"/>
      <c r="AA383" s="25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>
        <f>COUNTIF(AX383:BA383,5)+COUNTIF(BG383:BH383,5)+COUNTIF(BK383:BQ383,5)+COUNTIF(BU383:CD383,5)+COUNTIF(AX383:BA383,9)+COUNTIF(BG383:BH383,9)+COUNTIF(BK383:BQ383,9)+COUNTIF(BU383:CD383,9)</f>
        <v>0</v>
      </c>
      <c r="AM383" s="7">
        <f>COUNTIF(AX383:BA383,15)+COUNTIF(BG383:BH383,15)+COUNTIF(BK383:BQ383,15)+COUNTIF(BU383:CD383,15)+COUNTIF(AX383:BA383,25)+COUNTIF(BG383:BH383,25)+COUNTIF(BK383:BQ383,25)+COUNTIF(BU383:CD383,25)</f>
        <v>0</v>
      </c>
      <c r="AN383" s="7" t="str">
        <f>IF(AM383&gt;=1,"HIGH",IF(AL383&gt;=2,"MEDIUM","LOW"))</f>
        <v>LOW</v>
      </c>
      <c r="AO383" s="7" t="str">
        <f>IF(AND(AM383=1,OR(H383="H",AB383="H"),TEXT(D383,0)&lt;&gt;"4"),"Y","N" )</f>
        <v>N</v>
      </c>
      <c r="AP383" s="7" t="s">
        <v>85</v>
      </c>
      <c r="AQ383" s="7" t="str">
        <f>IF(OR(AP383="Y",AO383="Y"),"MEDIUM",AN383)</f>
        <v>LOW</v>
      </c>
      <c r="AR383" s="57" t="s">
        <v>84</v>
      </c>
      <c r="AS383" s="57" t="s">
        <v>86</v>
      </c>
      <c r="AT383" s="57" t="s">
        <v>85</v>
      </c>
      <c r="AU383" s="57" t="str">
        <f>IF(AND(AR383="H",AS383="S"),"Y",IF(OR(AND(AR383="L",AS383="S",AT383="Y"),AND(AR383="H",AS383="G",AT383="Y")),"Y","N"))</f>
        <v>N</v>
      </c>
      <c r="AW383" s="57" t="str">
        <f>IF(AU383="N",AQ383,IF(AQ383="LOW","MEDIUM","HIGH"))</f>
        <v>LOW</v>
      </c>
      <c r="AX383" s="56">
        <f>INDEX('P-07 HACCP score'!$C$3:$E$7,MATCH(E383,'P-07 HACCP score'!$B$3:$B$7,0),MATCH('D-14 Ernst'!A$2,'P-07 HACCP score'!$C$2:$E$2,0))</f>
        <v>0</v>
      </c>
      <c r="AY383" s="56">
        <f>INDEX('P-07 HACCP score'!$C$3:$E$7,MATCH(F383,'P-07 HACCP score'!$B$3:$B$7,0),MATCH('D-14 Ernst'!B$2,'P-07 HACCP score'!$C$2:$E$2,0))</f>
        <v>0</v>
      </c>
      <c r="AZ383" s="56">
        <f>INDEX('P-07 HACCP score'!$C$3:$E$7,MATCH(G383,'P-07 HACCP score'!$B$3:$B$7,0),MATCH('D-14 Ernst'!C$2,'P-07 HACCP score'!$C$2:$E$2,0))</f>
        <v>0</v>
      </c>
      <c r="BA383" s="56" t="e">
        <f>INDEX('P-07 HACCP score'!$C$3:$E$7,MATCH(H383,'P-07 HACCP score'!$B$3:$B$7,0),MATCH('D-14 Ernst'!D$2,'P-07 HACCP score'!$C$2:$E$2,0))</f>
        <v>#N/A</v>
      </c>
      <c r="BB383" s="61">
        <f>INDEX('P-07 HACCP score'!$C$3:$E$7,MATCH(I383,'P-07 HACCP score'!$B$3:$B$7,0),MATCH('D-14 Ernst'!E$2,'P-07 HACCP score'!$C$2:$E$2,0))</f>
        <v>0</v>
      </c>
      <c r="BC383" s="61">
        <f>INDEX('P-07 HACCP score'!$C$3:$E$7,MATCH(J383,'P-07 HACCP score'!$B$3:$B$7,0),MATCH('D-14 Ernst'!F$2,'P-07 HACCP score'!$C$2:$E$2,0))</f>
        <v>0</v>
      </c>
      <c r="BD383" s="61">
        <f>INDEX('P-07 HACCP score'!$C$3:$E$7,MATCH(K383,'P-07 HACCP score'!$B$3:$B$7,0),MATCH('D-14 Ernst'!G$2,'P-07 HACCP score'!$C$2:$E$2,0))</f>
        <v>0</v>
      </c>
      <c r="BE383" s="61">
        <f>INDEX('P-07 HACCP score'!$C$3:$E$7,MATCH(L383,'P-07 HACCP score'!$B$3:$B$7,0),MATCH('D-14 Ernst'!H$2,'P-07 HACCP score'!$C$2:$E$2,0))</f>
        <v>0</v>
      </c>
      <c r="BF383" s="56">
        <f>INDEX('P-07 HACCP score'!$C$3:$E$7,MATCH(M383,'P-07 HACCP score'!$B$3:$B$7,0),MATCH('D-14 Ernst'!I$2,'P-07 HACCP score'!$C$2:$E$2,0))</f>
        <v>0</v>
      </c>
      <c r="BG383" s="56">
        <f>INDEX('P-07 HACCP score'!$C$3:$E$7,MATCH(N383,'P-07 HACCP score'!$B$3:$B$7,0),MATCH('D-14 Ernst'!J$2,'P-07 HACCP score'!$C$2:$E$2,0))</f>
        <v>0</v>
      </c>
      <c r="BH383" s="56" t="e">
        <f>INDEX('P-07 HACCP score'!$C$3:$E$7,MATCH(O383,'P-07 HACCP score'!$B$3:$B$7,0),MATCH('D-14 Ernst'!K$2,'P-07 HACCP score'!$C$2:$E$2,0))</f>
        <v>#N/A</v>
      </c>
      <c r="BI383" s="62">
        <f>INDEX('P-07 HACCP score'!$C$3:$E$7,MATCH(P383,'P-07 HACCP score'!$B$3:$B$7,0),MATCH('D-14 Ernst'!L$2,'P-07 HACCP score'!$C$2:$E$2,0))</f>
        <v>0</v>
      </c>
      <c r="BJ383" s="62">
        <f>INDEX('P-07 HACCP score'!$C$3:$E$7,MATCH(Q383,'P-07 HACCP score'!$B$3:$B$7,0),MATCH('D-14 Ernst'!M$2,'P-07 HACCP score'!$C$2:$E$2,0))</f>
        <v>0</v>
      </c>
      <c r="BK383" s="56">
        <f>INDEX('P-07 HACCP score'!$C$3:$E$7,MATCH(R383,'P-07 HACCP score'!$B$3:$B$7,0),MATCH('D-14 Ernst'!N$2,'P-07 HACCP score'!$C$2:$E$2,0))</f>
        <v>0</v>
      </c>
      <c r="BL383" s="56">
        <f>INDEX('P-07 HACCP score'!$C$3:$E$7,MATCH(S383,'P-07 HACCP score'!$B$3:$B$7,0),MATCH('D-14 Ernst'!O$2,'P-07 HACCP score'!$C$2:$E$2,0))</f>
        <v>0</v>
      </c>
      <c r="BM383" s="56">
        <f>INDEX('P-07 HACCP score'!$C$3:$E$7,MATCH(T383,'P-07 HACCP score'!$B$3:$B$7,0),MATCH('D-14 Ernst'!P$2,'P-07 HACCP score'!$C$2:$E$2,0))</f>
        <v>0</v>
      </c>
      <c r="BN383" s="56">
        <f>INDEX('P-07 HACCP score'!$C$3:$E$7,MATCH(U383,'P-07 HACCP score'!$B$3:$B$7,0),MATCH('D-14 Ernst'!Q$2,'P-07 HACCP score'!$C$2:$E$2,0))</f>
        <v>0</v>
      </c>
      <c r="BO383" s="56">
        <f>INDEX('P-07 HACCP score'!$C$3:$E$7,MATCH(V383,'P-07 HACCP score'!$B$3:$B$7,0),MATCH('D-14 Ernst'!R$2,'P-07 HACCP score'!$C$2:$E$2,0))</f>
        <v>0</v>
      </c>
      <c r="BP383" s="56">
        <f>INDEX('P-07 HACCP score'!$C$3:$E$7,MATCH(W383,'P-07 HACCP score'!$B$3:$B$7,0),MATCH('D-14 Ernst'!S$2,'P-07 HACCP score'!$C$2:$E$2,0))</f>
        <v>0</v>
      </c>
      <c r="BQ383" s="56" t="e">
        <f>INDEX('P-07 HACCP score'!$C$3:$E$7,MATCH(X383,'P-07 HACCP score'!$B$3:$B$7,0),MATCH('D-14 Ernst'!T$2,'P-07 HACCP score'!$C$2:$E$2,0))</f>
        <v>#N/A</v>
      </c>
      <c r="BR383" s="63">
        <f>INDEX('P-07 HACCP score'!$C$3:$E$7,MATCH(Y383,'P-07 HACCP score'!$B$3:$B$7,0),MATCH('D-14 Ernst'!U$2,'P-07 HACCP score'!$C$2:$E$2,0))</f>
        <v>0</v>
      </c>
      <c r="BS383" s="63">
        <f>INDEX('P-07 HACCP score'!$C$3:$E$7,MATCH(Z383,'P-07 HACCP score'!$B$3:$B$7,0),MATCH('D-14 Ernst'!V$2,'P-07 HACCP score'!$C$2:$E$2,0))</f>
        <v>0</v>
      </c>
      <c r="BT383" s="63">
        <f>INDEX('P-07 HACCP score'!$C$3:$E$7,MATCH(AA383,'P-07 HACCP score'!$B$3:$B$7,0),MATCH('D-14 Ernst'!W$2,'P-07 HACCP score'!$C$2:$E$2,0))</f>
        <v>0</v>
      </c>
      <c r="BU383" s="56">
        <f>INDEX('P-07 HACCP score'!$C$3:$E$7,MATCH(AB383,'P-07 HACCP score'!$B$3:$B$7,0),MATCH('D-14 Ernst'!X$2,'P-07 HACCP score'!$C$2:$E$2,0))</f>
        <v>0</v>
      </c>
      <c r="BV383" s="56">
        <f>INDEX('P-07 HACCP score'!$C$3:$E$7,MATCH(AC383,'P-07 HACCP score'!$B$3:$B$7,0),MATCH('D-14 Ernst'!Y$2,'P-07 HACCP score'!$C$2:$E$2,0))</f>
        <v>0</v>
      </c>
      <c r="BW383" s="56">
        <f>INDEX('P-07 HACCP score'!$C$3:$E$7,MATCH(AD383,'P-07 HACCP score'!$B$3:$B$7,0),MATCH('D-14 Ernst'!Z$2,'P-07 HACCP score'!$C$2:$E$2,0))</f>
        <v>0</v>
      </c>
      <c r="BX383" s="56">
        <f>INDEX('P-07 HACCP score'!$C$3:$E$7,MATCH(AE383,'P-07 HACCP score'!$B$3:$B$7,0),MATCH('D-14 Ernst'!AA$2,'P-07 HACCP score'!$C$2:$E$2,0))</f>
        <v>0</v>
      </c>
      <c r="BY383" s="56">
        <f>INDEX('P-07 HACCP score'!$C$3:$E$7,MATCH(AF383,'P-07 HACCP score'!$B$3:$B$7,0),MATCH('D-14 Ernst'!AB$2,'P-07 HACCP score'!$C$2:$E$2,0))</f>
        <v>0</v>
      </c>
      <c r="BZ383" s="56">
        <f>INDEX('P-07 HACCP score'!$C$3:$E$7,MATCH(AG383,'P-07 HACCP score'!$B$3:$B$7,0),MATCH('D-14 Ernst'!AC$2,'P-07 HACCP score'!$C$2:$E$2,0))</f>
        <v>0</v>
      </c>
      <c r="CA383" s="56">
        <f>INDEX('P-07 HACCP score'!$C$3:$E$7,MATCH(AH383,'P-07 HACCP score'!$B$3:$B$7,0),MATCH('D-14 Ernst'!AD$2,'P-07 HACCP score'!$C$2:$E$2,0))</f>
        <v>0</v>
      </c>
      <c r="CB383" s="56">
        <f>INDEX('P-07 HACCP score'!$C$3:$E$7,MATCH(AI383,'P-07 HACCP score'!$B$3:$B$7,0),MATCH('D-14 Ernst'!AE$2,'P-07 HACCP score'!$C$2:$E$2,0))</f>
        <v>0</v>
      </c>
      <c r="CC383" s="56">
        <f>INDEX('P-07 HACCP score'!$C$3:$E$7,MATCH(AJ383,'P-07 HACCP score'!$B$3:$B$7,0),MATCH('D-14 Ernst'!AF$2,'P-07 HACCP score'!$C$2:$E$2,0))</f>
        <v>0</v>
      </c>
      <c r="CD383" s="56">
        <f>INDEX('P-07 HACCP score'!$C$3:$E$7,MATCH(AK383,'P-07 HACCP score'!$B$3:$B$7,0),MATCH('D-14 Ernst'!AG$2,'P-07 HACCP score'!$C$2:$E$2,0))</f>
        <v>0</v>
      </c>
    </row>
    <row r="384" spans="1:82" x14ac:dyDescent="0.3">
      <c r="A384" s="48">
        <v>50940</v>
      </c>
      <c r="B384" s="49" t="s">
        <v>485</v>
      </c>
      <c r="C384" s="45" t="s">
        <v>82</v>
      </c>
      <c r="D384" s="39">
        <v>3</v>
      </c>
      <c r="E384" s="8"/>
      <c r="F384" s="7"/>
      <c r="G384" s="7"/>
      <c r="H384" s="7" t="str">
        <f>IF(COUNTIF(I384:M384,"H"),"H",
IF(COUNTIF(I384:M384,"M"),"M",
IF(COUNTIF(I384:M384,"L"),"L",
IF(COUNTIF(I384:M384,"B"),"B",""))))</f>
        <v/>
      </c>
      <c r="I384" s="10"/>
      <c r="J384" s="10"/>
      <c r="K384" s="10"/>
      <c r="L384" s="10"/>
      <c r="M384" s="10"/>
      <c r="N384" s="7"/>
      <c r="O384" s="7" t="str">
        <f>IF(COUNTIF(P384:Q384,"H"),"H",
IF(COUNTIF(P384:Q384,"M"),"M",
IF(COUNTIF(P384:Q384,"L"),"L",
IF(COUNTIF(P384:Q384,"B"),"B",""))))</f>
        <v/>
      </c>
      <c r="P384" s="12"/>
      <c r="Q384" s="12"/>
      <c r="R384" s="7" t="s">
        <v>83</v>
      </c>
      <c r="S384" s="7"/>
      <c r="T384" s="7"/>
      <c r="U384" s="7"/>
      <c r="V384" s="7"/>
      <c r="W384" s="7"/>
      <c r="X384" s="7" t="str">
        <f>IF(COUNTIF(Y384:AA384,"H"),"H",
IF(COUNTIF(Y384:AA384,"M"),"M",
IF(COUNTIF(Y384:AA384,"L"),"L",
IF(COUNTIF(Y384:AA384,"B"),"B",""))))</f>
        <v/>
      </c>
      <c r="Y384" s="25"/>
      <c r="Z384" s="25"/>
      <c r="AA384" s="25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>
        <f>COUNTIF(AX384:BA384,5)+COUNTIF(BG384:BH384,5)+COUNTIF(BK384:BQ384,5)+COUNTIF(BU384:CD384,5)+COUNTIF(AX384:BA384,9)+COUNTIF(BG384:BH384,9)+COUNTIF(BK384:BQ384,9)+COUNTIF(BU384:CD384,9)</f>
        <v>0</v>
      </c>
      <c r="AM384" s="7">
        <f>COUNTIF(AX384:BA384,15)+COUNTIF(BG384:BH384,15)+COUNTIF(BK384:BQ384,15)+COUNTIF(BU384:CD384,15)+COUNTIF(AX384:BA384,25)+COUNTIF(BG384:BH384,25)+COUNTIF(BK384:BQ384,25)+COUNTIF(BU384:CD384,25)</f>
        <v>0</v>
      </c>
      <c r="AN384" s="7" t="str">
        <f>IF(AM384&gt;=1,"HIGH",IF(AL384&gt;=2,"MEDIUM","LOW"))</f>
        <v>LOW</v>
      </c>
      <c r="AO384" s="7" t="str">
        <f>IF(AND(AM384=1,OR(H384="H",AB384="H"),TEXT(D384,0)&lt;&gt;"4"),"Y","N" )</f>
        <v>N</v>
      </c>
      <c r="AP384" s="7" t="s">
        <v>85</v>
      </c>
      <c r="AQ384" s="7" t="str">
        <f>IF(OR(AP384="Y",AO384="Y"),"MEDIUM",AN384)</f>
        <v>LOW</v>
      </c>
      <c r="AR384" s="57" t="s">
        <v>84</v>
      </c>
      <c r="AS384" s="57" t="s">
        <v>86</v>
      </c>
      <c r="AT384" s="57" t="s">
        <v>85</v>
      </c>
      <c r="AU384" s="57" t="str">
        <f>IF(AND(AR384="H",AS384="S"),"Y",IF(OR(AND(AR384="L",AS384="S",AT384="Y"),AND(AR384="H",AS384="G",AT384="Y")),"Y","N"))</f>
        <v>N</v>
      </c>
      <c r="AW384" s="57" t="str">
        <f>IF(AU384="N",AQ384,IF(AQ384="LOW","MEDIUM","HIGH"))</f>
        <v>LOW</v>
      </c>
      <c r="AX384" s="56">
        <f>INDEX('P-07 HACCP score'!$C$3:$E$7,MATCH(E384,'P-07 HACCP score'!$B$3:$B$7,0),MATCH('D-14 Ernst'!A$2,'P-07 HACCP score'!$C$2:$E$2,0))</f>
        <v>0</v>
      </c>
      <c r="AY384" s="56">
        <f>INDEX('P-07 HACCP score'!$C$3:$E$7,MATCH(F384,'P-07 HACCP score'!$B$3:$B$7,0),MATCH('D-14 Ernst'!B$2,'P-07 HACCP score'!$C$2:$E$2,0))</f>
        <v>0</v>
      </c>
      <c r="AZ384" s="56">
        <f>INDEX('P-07 HACCP score'!$C$3:$E$7,MATCH(G384,'P-07 HACCP score'!$B$3:$B$7,0),MATCH('D-14 Ernst'!C$2,'P-07 HACCP score'!$C$2:$E$2,0))</f>
        <v>0</v>
      </c>
      <c r="BA384" s="56" t="e">
        <f>INDEX('P-07 HACCP score'!$C$3:$E$7,MATCH(H384,'P-07 HACCP score'!$B$3:$B$7,0),MATCH('D-14 Ernst'!D$2,'P-07 HACCP score'!$C$2:$E$2,0))</f>
        <v>#N/A</v>
      </c>
      <c r="BB384" s="61">
        <f>INDEX('P-07 HACCP score'!$C$3:$E$7,MATCH(I384,'P-07 HACCP score'!$B$3:$B$7,0),MATCH('D-14 Ernst'!E$2,'P-07 HACCP score'!$C$2:$E$2,0))</f>
        <v>0</v>
      </c>
      <c r="BC384" s="61">
        <f>INDEX('P-07 HACCP score'!$C$3:$E$7,MATCH(J384,'P-07 HACCP score'!$B$3:$B$7,0),MATCH('D-14 Ernst'!F$2,'P-07 HACCP score'!$C$2:$E$2,0))</f>
        <v>0</v>
      </c>
      <c r="BD384" s="61">
        <f>INDEX('P-07 HACCP score'!$C$3:$E$7,MATCH(K384,'P-07 HACCP score'!$B$3:$B$7,0),MATCH('D-14 Ernst'!G$2,'P-07 HACCP score'!$C$2:$E$2,0))</f>
        <v>0</v>
      </c>
      <c r="BE384" s="61">
        <f>INDEX('P-07 HACCP score'!$C$3:$E$7,MATCH(L384,'P-07 HACCP score'!$B$3:$B$7,0),MATCH('D-14 Ernst'!H$2,'P-07 HACCP score'!$C$2:$E$2,0))</f>
        <v>0</v>
      </c>
      <c r="BF384" s="56">
        <f>INDEX('P-07 HACCP score'!$C$3:$E$7,MATCH(M384,'P-07 HACCP score'!$B$3:$B$7,0),MATCH('D-14 Ernst'!I$2,'P-07 HACCP score'!$C$2:$E$2,0))</f>
        <v>0</v>
      </c>
      <c r="BG384" s="56">
        <f>INDEX('P-07 HACCP score'!$C$3:$E$7,MATCH(N384,'P-07 HACCP score'!$B$3:$B$7,0),MATCH('D-14 Ernst'!J$2,'P-07 HACCP score'!$C$2:$E$2,0))</f>
        <v>0</v>
      </c>
      <c r="BH384" s="56" t="e">
        <f>INDEX('P-07 HACCP score'!$C$3:$E$7,MATCH(O384,'P-07 HACCP score'!$B$3:$B$7,0),MATCH('D-14 Ernst'!K$2,'P-07 HACCP score'!$C$2:$E$2,0))</f>
        <v>#N/A</v>
      </c>
      <c r="BI384" s="62">
        <f>INDEX('P-07 HACCP score'!$C$3:$E$7,MATCH(P384,'P-07 HACCP score'!$B$3:$B$7,0),MATCH('D-14 Ernst'!L$2,'P-07 HACCP score'!$C$2:$E$2,0))</f>
        <v>0</v>
      </c>
      <c r="BJ384" s="62">
        <f>INDEX('P-07 HACCP score'!$C$3:$E$7,MATCH(Q384,'P-07 HACCP score'!$B$3:$B$7,0),MATCH('D-14 Ernst'!M$2,'P-07 HACCP score'!$C$2:$E$2,0))</f>
        <v>0</v>
      </c>
      <c r="BK384" s="56">
        <f>INDEX('P-07 HACCP score'!$C$3:$E$7,MATCH(R384,'P-07 HACCP score'!$B$3:$B$7,0),MATCH('D-14 Ernst'!N$2,'P-07 HACCP score'!$C$2:$E$2,0))</f>
        <v>2.5</v>
      </c>
      <c r="BL384" s="56">
        <f>INDEX('P-07 HACCP score'!$C$3:$E$7,MATCH(S384,'P-07 HACCP score'!$B$3:$B$7,0),MATCH('D-14 Ernst'!O$2,'P-07 HACCP score'!$C$2:$E$2,0))</f>
        <v>0</v>
      </c>
      <c r="BM384" s="56">
        <f>INDEX('P-07 HACCP score'!$C$3:$E$7,MATCH(T384,'P-07 HACCP score'!$B$3:$B$7,0),MATCH('D-14 Ernst'!P$2,'P-07 HACCP score'!$C$2:$E$2,0))</f>
        <v>0</v>
      </c>
      <c r="BN384" s="56">
        <f>INDEX('P-07 HACCP score'!$C$3:$E$7,MATCH(U384,'P-07 HACCP score'!$B$3:$B$7,0),MATCH('D-14 Ernst'!Q$2,'P-07 HACCP score'!$C$2:$E$2,0))</f>
        <v>0</v>
      </c>
      <c r="BO384" s="56">
        <f>INDEX('P-07 HACCP score'!$C$3:$E$7,MATCH(V384,'P-07 HACCP score'!$B$3:$B$7,0),MATCH('D-14 Ernst'!R$2,'P-07 HACCP score'!$C$2:$E$2,0))</f>
        <v>0</v>
      </c>
      <c r="BP384" s="56">
        <f>INDEX('P-07 HACCP score'!$C$3:$E$7,MATCH(W384,'P-07 HACCP score'!$B$3:$B$7,0),MATCH('D-14 Ernst'!S$2,'P-07 HACCP score'!$C$2:$E$2,0))</f>
        <v>0</v>
      </c>
      <c r="BQ384" s="56" t="e">
        <f>INDEX('P-07 HACCP score'!$C$3:$E$7,MATCH(X384,'P-07 HACCP score'!$B$3:$B$7,0),MATCH('D-14 Ernst'!T$2,'P-07 HACCP score'!$C$2:$E$2,0))</f>
        <v>#N/A</v>
      </c>
      <c r="BR384" s="63">
        <f>INDEX('P-07 HACCP score'!$C$3:$E$7,MATCH(Y384,'P-07 HACCP score'!$B$3:$B$7,0),MATCH('D-14 Ernst'!U$2,'P-07 HACCP score'!$C$2:$E$2,0))</f>
        <v>0</v>
      </c>
      <c r="BS384" s="63">
        <f>INDEX('P-07 HACCP score'!$C$3:$E$7,MATCH(Z384,'P-07 HACCP score'!$B$3:$B$7,0),MATCH('D-14 Ernst'!V$2,'P-07 HACCP score'!$C$2:$E$2,0))</f>
        <v>0</v>
      </c>
      <c r="BT384" s="63">
        <f>INDEX('P-07 HACCP score'!$C$3:$E$7,MATCH(AA384,'P-07 HACCP score'!$B$3:$B$7,0),MATCH('D-14 Ernst'!W$2,'P-07 HACCP score'!$C$2:$E$2,0))</f>
        <v>0</v>
      </c>
      <c r="BU384" s="56">
        <f>INDEX('P-07 HACCP score'!$C$3:$E$7,MATCH(AB384,'P-07 HACCP score'!$B$3:$B$7,0),MATCH('D-14 Ernst'!X$2,'P-07 HACCP score'!$C$2:$E$2,0))</f>
        <v>0</v>
      </c>
      <c r="BV384" s="56">
        <f>INDEX('P-07 HACCP score'!$C$3:$E$7,MATCH(AC384,'P-07 HACCP score'!$B$3:$B$7,0),MATCH('D-14 Ernst'!Y$2,'P-07 HACCP score'!$C$2:$E$2,0))</f>
        <v>0</v>
      </c>
      <c r="BW384" s="56">
        <f>INDEX('P-07 HACCP score'!$C$3:$E$7,MATCH(AD384,'P-07 HACCP score'!$B$3:$B$7,0),MATCH('D-14 Ernst'!Z$2,'P-07 HACCP score'!$C$2:$E$2,0))</f>
        <v>0</v>
      </c>
      <c r="BX384" s="56">
        <f>INDEX('P-07 HACCP score'!$C$3:$E$7,MATCH(AE384,'P-07 HACCP score'!$B$3:$B$7,0),MATCH('D-14 Ernst'!AA$2,'P-07 HACCP score'!$C$2:$E$2,0))</f>
        <v>0</v>
      </c>
      <c r="BY384" s="56">
        <f>INDEX('P-07 HACCP score'!$C$3:$E$7,MATCH(AF384,'P-07 HACCP score'!$B$3:$B$7,0),MATCH('D-14 Ernst'!AB$2,'P-07 HACCP score'!$C$2:$E$2,0))</f>
        <v>0</v>
      </c>
      <c r="BZ384" s="56">
        <f>INDEX('P-07 HACCP score'!$C$3:$E$7,MATCH(AG384,'P-07 HACCP score'!$B$3:$B$7,0),MATCH('D-14 Ernst'!AC$2,'P-07 HACCP score'!$C$2:$E$2,0))</f>
        <v>0</v>
      </c>
      <c r="CA384" s="56">
        <f>INDEX('P-07 HACCP score'!$C$3:$E$7,MATCH(AH384,'P-07 HACCP score'!$B$3:$B$7,0),MATCH('D-14 Ernst'!AD$2,'P-07 HACCP score'!$C$2:$E$2,0))</f>
        <v>0</v>
      </c>
      <c r="CB384" s="56">
        <f>INDEX('P-07 HACCP score'!$C$3:$E$7,MATCH(AI384,'P-07 HACCP score'!$B$3:$B$7,0),MATCH('D-14 Ernst'!AE$2,'P-07 HACCP score'!$C$2:$E$2,0))</f>
        <v>0</v>
      </c>
      <c r="CC384" s="56">
        <f>INDEX('P-07 HACCP score'!$C$3:$E$7,MATCH(AJ384,'P-07 HACCP score'!$B$3:$B$7,0),MATCH('D-14 Ernst'!AF$2,'P-07 HACCP score'!$C$2:$E$2,0))</f>
        <v>0</v>
      </c>
      <c r="CD384" s="56">
        <f>INDEX('P-07 HACCP score'!$C$3:$E$7,MATCH(AK384,'P-07 HACCP score'!$B$3:$B$7,0),MATCH('D-14 Ernst'!AG$2,'P-07 HACCP score'!$C$2:$E$2,0))</f>
        <v>0</v>
      </c>
    </row>
    <row r="385" spans="1:82" x14ac:dyDescent="0.3">
      <c r="A385" s="48">
        <v>50860</v>
      </c>
      <c r="B385" s="49" t="s">
        <v>486</v>
      </c>
      <c r="C385" s="45" t="s">
        <v>82</v>
      </c>
      <c r="D385" s="39">
        <v>3</v>
      </c>
      <c r="E385" s="8"/>
      <c r="F385" s="7"/>
      <c r="G385" s="7"/>
      <c r="H385" s="7" t="str">
        <f>IF(COUNTIF(I385:M385,"H"),"H",
IF(COUNTIF(I385:M385,"M"),"M",
IF(COUNTIF(I385:M385,"L"),"L",
IF(COUNTIF(I385:M385,"B"),"B",""))))</f>
        <v/>
      </c>
      <c r="I385" s="10"/>
      <c r="J385" s="10"/>
      <c r="K385" s="10"/>
      <c r="L385" s="10"/>
      <c r="M385" s="10"/>
      <c r="N385" s="7"/>
      <c r="O385" s="7" t="str">
        <f>IF(COUNTIF(P385:Q385,"H"),"H",
IF(COUNTIF(P385:Q385,"M"),"M",
IF(COUNTIF(P385:Q385,"L"),"L",
IF(COUNTIF(P385:Q385,"B"),"B",""))))</f>
        <v/>
      </c>
      <c r="P385" s="12"/>
      <c r="Q385" s="12"/>
      <c r="R385" s="7"/>
      <c r="S385" s="7"/>
      <c r="T385" s="7"/>
      <c r="U385" s="7"/>
      <c r="V385" s="7"/>
      <c r="W385" s="7"/>
      <c r="X385" s="7" t="str">
        <f>IF(COUNTIF(Y385:AA385,"H"),"H",
IF(COUNTIF(Y385:AA385,"M"),"M",
IF(COUNTIF(Y385:AA385,"L"),"L",
IF(COUNTIF(Y385:AA385,"B"),"B",""))))</f>
        <v/>
      </c>
      <c r="Y385" s="25"/>
      <c r="Z385" s="25"/>
      <c r="AA385" s="25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>
        <f>COUNTIF(AX385:BA385,5)+COUNTIF(BG385:BH385,5)+COUNTIF(BK385:BQ385,5)+COUNTIF(BU385:CD385,5)+COUNTIF(AX385:BA385,9)+COUNTIF(BG385:BH385,9)+COUNTIF(BK385:BQ385,9)+COUNTIF(BU385:CD385,9)</f>
        <v>0</v>
      </c>
      <c r="AM385" s="7">
        <f>COUNTIF(AX385:BA385,15)+COUNTIF(BG385:BH385,15)+COUNTIF(BK385:BQ385,15)+COUNTIF(BU385:CD385,15)+COUNTIF(AX385:BA385,25)+COUNTIF(BG385:BH385,25)+COUNTIF(BK385:BQ385,25)+COUNTIF(BU385:CD385,25)</f>
        <v>0</v>
      </c>
      <c r="AN385" s="7" t="str">
        <f>IF(AM385&gt;=1,"HIGH",IF(AL385&gt;=2,"MEDIUM","LOW"))</f>
        <v>LOW</v>
      </c>
      <c r="AO385" s="7" t="str">
        <f>IF(AND(AM385=1,OR(H385="H",AB385="H"),TEXT(D385,0)&lt;&gt;"4"),"Y","N" )</f>
        <v>N</v>
      </c>
      <c r="AP385" s="7" t="s">
        <v>85</v>
      </c>
      <c r="AQ385" s="7" t="str">
        <f>IF(OR(AP385="Y",AO385="Y"),"MEDIUM",AN385)</f>
        <v>LOW</v>
      </c>
      <c r="AR385" s="57" t="s">
        <v>84</v>
      </c>
      <c r="AS385" s="57" t="s">
        <v>85</v>
      </c>
      <c r="AT385" s="57" t="s">
        <v>85</v>
      </c>
      <c r="AU385" s="57" t="str">
        <f>IF(AND(AR385="H",AS385="S"),"Y",IF(OR(AND(AR385="L",AS385="S",AT385="Y"),AND(AR385="H",AS385="G",AT385="Y")),"Y","N"))</f>
        <v>N</v>
      </c>
      <c r="AW385" s="57" t="str">
        <f>IF(AU385="N",AQ385,IF(AQ385="LOW","MEDIUM","HIGH"))</f>
        <v>LOW</v>
      </c>
      <c r="AX385" s="56">
        <f>INDEX('P-07 HACCP score'!$C$3:$E$7,MATCH(E385,'P-07 HACCP score'!$B$3:$B$7,0),MATCH('D-14 Ernst'!A$2,'P-07 HACCP score'!$C$2:$E$2,0))</f>
        <v>0</v>
      </c>
      <c r="AY385" s="56">
        <f>INDEX('P-07 HACCP score'!$C$3:$E$7,MATCH(F385,'P-07 HACCP score'!$B$3:$B$7,0),MATCH('D-14 Ernst'!B$2,'P-07 HACCP score'!$C$2:$E$2,0))</f>
        <v>0</v>
      </c>
      <c r="AZ385" s="56">
        <f>INDEX('P-07 HACCP score'!$C$3:$E$7,MATCH(G385,'P-07 HACCP score'!$B$3:$B$7,0),MATCH('D-14 Ernst'!C$2,'P-07 HACCP score'!$C$2:$E$2,0))</f>
        <v>0</v>
      </c>
      <c r="BA385" s="56" t="e">
        <f>INDEX('P-07 HACCP score'!$C$3:$E$7,MATCH(H385,'P-07 HACCP score'!$B$3:$B$7,0),MATCH('D-14 Ernst'!D$2,'P-07 HACCP score'!$C$2:$E$2,0))</f>
        <v>#N/A</v>
      </c>
      <c r="BB385" s="61">
        <f>INDEX('P-07 HACCP score'!$C$3:$E$7,MATCH(I385,'P-07 HACCP score'!$B$3:$B$7,0),MATCH('D-14 Ernst'!E$2,'P-07 HACCP score'!$C$2:$E$2,0))</f>
        <v>0</v>
      </c>
      <c r="BC385" s="61">
        <f>INDEX('P-07 HACCP score'!$C$3:$E$7,MATCH(J385,'P-07 HACCP score'!$B$3:$B$7,0),MATCH('D-14 Ernst'!F$2,'P-07 HACCP score'!$C$2:$E$2,0))</f>
        <v>0</v>
      </c>
      <c r="BD385" s="61">
        <f>INDEX('P-07 HACCP score'!$C$3:$E$7,MATCH(K385,'P-07 HACCP score'!$B$3:$B$7,0),MATCH('D-14 Ernst'!G$2,'P-07 HACCP score'!$C$2:$E$2,0))</f>
        <v>0</v>
      </c>
      <c r="BE385" s="61">
        <f>INDEX('P-07 HACCP score'!$C$3:$E$7,MATCH(L385,'P-07 HACCP score'!$B$3:$B$7,0),MATCH('D-14 Ernst'!H$2,'P-07 HACCP score'!$C$2:$E$2,0))</f>
        <v>0</v>
      </c>
      <c r="BF385" s="56">
        <f>INDEX('P-07 HACCP score'!$C$3:$E$7,MATCH(M385,'P-07 HACCP score'!$B$3:$B$7,0),MATCH('D-14 Ernst'!I$2,'P-07 HACCP score'!$C$2:$E$2,0))</f>
        <v>0</v>
      </c>
      <c r="BG385" s="56">
        <f>INDEX('P-07 HACCP score'!$C$3:$E$7,MATCH(N385,'P-07 HACCP score'!$B$3:$B$7,0),MATCH('D-14 Ernst'!J$2,'P-07 HACCP score'!$C$2:$E$2,0))</f>
        <v>0</v>
      </c>
      <c r="BH385" s="56" t="e">
        <f>INDEX('P-07 HACCP score'!$C$3:$E$7,MATCH(O385,'P-07 HACCP score'!$B$3:$B$7,0),MATCH('D-14 Ernst'!K$2,'P-07 HACCP score'!$C$2:$E$2,0))</f>
        <v>#N/A</v>
      </c>
      <c r="BI385" s="62">
        <f>INDEX('P-07 HACCP score'!$C$3:$E$7,MATCH(P385,'P-07 HACCP score'!$B$3:$B$7,0),MATCH('D-14 Ernst'!L$2,'P-07 HACCP score'!$C$2:$E$2,0))</f>
        <v>0</v>
      </c>
      <c r="BJ385" s="62">
        <f>INDEX('P-07 HACCP score'!$C$3:$E$7,MATCH(Q385,'P-07 HACCP score'!$B$3:$B$7,0),MATCH('D-14 Ernst'!M$2,'P-07 HACCP score'!$C$2:$E$2,0))</f>
        <v>0</v>
      </c>
      <c r="BK385" s="56">
        <f>INDEX('P-07 HACCP score'!$C$3:$E$7,MATCH(R385,'P-07 HACCP score'!$B$3:$B$7,0),MATCH('D-14 Ernst'!N$2,'P-07 HACCP score'!$C$2:$E$2,0))</f>
        <v>0</v>
      </c>
      <c r="BL385" s="56">
        <f>INDEX('P-07 HACCP score'!$C$3:$E$7,MATCH(S385,'P-07 HACCP score'!$B$3:$B$7,0),MATCH('D-14 Ernst'!O$2,'P-07 HACCP score'!$C$2:$E$2,0))</f>
        <v>0</v>
      </c>
      <c r="BM385" s="56">
        <f>INDEX('P-07 HACCP score'!$C$3:$E$7,MATCH(T385,'P-07 HACCP score'!$B$3:$B$7,0),MATCH('D-14 Ernst'!P$2,'P-07 HACCP score'!$C$2:$E$2,0))</f>
        <v>0</v>
      </c>
      <c r="BN385" s="56">
        <f>INDEX('P-07 HACCP score'!$C$3:$E$7,MATCH(U385,'P-07 HACCP score'!$B$3:$B$7,0),MATCH('D-14 Ernst'!Q$2,'P-07 HACCP score'!$C$2:$E$2,0))</f>
        <v>0</v>
      </c>
      <c r="BO385" s="56">
        <f>INDEX('P-07 HACCP score'!$C$3:$E$7,MATCH(V385,'P-07 HACCP score'!$B$3:$B$7,0),MATCH('D-14 Ernst'!R$2,'P-07 HACCP score'!$C$2:$E$2,0))</f>
        <v>0</v>
      </c>
      <c r="BP385" s="56">
        <f>INDEX('P-07 HACCP score'!$C$3:$E$7,MATCH(W385,'P-07 HACCP score'!$B$3:$B$7,0),MATCH('D-14 Ernst'!S$2,'P-07 HACCP score'!$C$2:$E$2,0))</f>
        <v>0</v>
      </c>
      <c r="BQ385" s="56" t="e">
        <f>INDEX('P-07 HACCP score'!$C$3:$E$7,MATCH(X385,'P-07 HACCP score'!$B$3:$B$7,0),MATCH('D-14 Ernst'!T$2,'P-07 HACCP score'!$C$2:$E$2,0))</f>
        <v>#N/A</v>
      </c>
      <c r="BR385" s="63">
        <f>INDEX('P-07 HACCP score'!$C$3:$E$7,MATCH(Y385,'P-07 HACCP score'!$B$3:$B$7,0),MATCH('D-14 Ernst'!U$2,'P-07 HACCP score'!$C$2:$E$2,0))</f>
        <v>0</v>
      </c>
      <c r="BS385" s="63">
        <f>INDEX('P-07 HACCP score'!$C$3:$E$7,MATCH(Z385,'P-07 HACCP score'!$B$3:$B$7,0),MATCH('D-14 Ernst'!V$2,'P-07 HACCP score'!$C$2:$E$2,0))</f>
        <v>0</v>
      </c>
      <c r="BT385" s="63">
        <f>INDEX('P-07 HACCP score'!$C$3:$E$7,MATCH(AA385,'P-07 HACCP score'!$B$3:$B$7,0),MATCH('D-14 Ernst'!W$2,'P-07 HACCP score'!$C$2:$E$2,0))</f>
        <v>0</v>
      </c>
      <c r="BU385" s="56">
        <f>INDEX('P-07 HACCP score'!$C$3:$E$7,MATCH(AB385,'P-07 HACCP score'!$B$3:$B$7,0),MATCH('D-14 Ernst'!X$2,'P-07 HACCP score'!$C$2:$E$2,0))</f>
        <v>0</v>
      </c>
      <c r="BV385" s="56">
        <f>INDEX('P-07 HACCP score'!$C$3:$E$7,MATCH(AC385,'P-07 HACCP score'!$B$3:$B$7,0),MATCH('D-14 Ernst'!Y$2,'P-07 HACCP score'!$C$2:$E$2,0))</f>
        <v>0</v>
      </c>
      <c r="BW385" s="56">
        <f>INDEX('P-07 HACCP score'!$C$3:$E$7,MATCH(AD385,'P-07 HACCP score'!$B$3:$B$7,0),MATCH('D-14 Ernst'!Z$2,'P-07 HACCP score'!$C$2:$E$2,0))</f>
        <v>0</v>
      </c>
      <c r="BX385" s="56">
        <f>INDEX('P-07 HACCP score'!$C$3:$E$7,MATCH(AE385,'P-07 HACCP score'!$B$3:$B$7,0),MATCH('D-14 Ernst'!AA$2,'P-07 HACCP score'!$C$2:$E$2,0))</f>
        <v>0</v>
      </c>
      <c r="BY385" s="56">
        <f>INDEX('P-07 HACCP score'!$C$3:$E$7,MATCH(AF385,'P-07 HACCP score'!$B$3:$B$7,0),MATCH('D-14 Ernst'!AB$2,'P-07 HACCP score'!$C$2:$E$2,0))</f>
        <v>0</v>
      </c>
      <c r="BZ385" s="56">
        <f>INDEX('P-07 HACCP score'!$C$3:$E$7,MATCH(AG385,'P-07 HACCP score'!$B$3:$B$7,0),MATCH('D-14 Ernst'!AC$2,'P-07 HACCP score'!$C$2:$E$2,0))</f>
        <v>0</v>
      </c>
      <c r="CA385" s="56">
        <f>INDEX('P-07 HACCP score'!$C$3:$E$7,MATCH(AH385,'P-07 HACCP score'!$B$3:$B$7,0),MATCH('D-14 Ernst'!AD$2,'P-07 HACCP score'!$C$2:$E$2,0))</f>
        <v>0</v>
      </c>
      <c r="CB385" s="56">
        <f>INDEX('P-07 HACCP score'!$C$3:$E$7,MATCH(AI385,'P-07 HACCP score'!$B$3:$B$7,0),MATCH('D-14 Ernst'!AE$2,'P-07 HACCP score'!$C$2:$E$2,0))</f>
        <v>0</v>
      </c>
      <c r="CC385" s="56">
        <f>INDEX('P-07 HACCP score'!$C$3:$E$7,MATCH(AJ385,'P-07 HACCP score'!$B$3:$B$7,0),MATCH('D-14 Ernst'!AF$2,'P-07 HACCP score'!$C$2:$E$2,0))</f>
        <v>0</v>
      </c>
      <c r="CD385" s="56">
        <f>INDEX('P-07 HACCP score'!$C$3:$E$7,MATCH(AK385,'P-07 HACCP score'!$B$3:$B$7,0),MATCH('D-14 Ernst'!AG$2,'P-07 HACCP score'!$C$2:$E$2,0))</f>
        <v>0</v>
      </c>
    </row>
    <row r="386" spans="1:82" x14ac:dyDescent="0.3">
      <c r="A386" s="48">
        <v>50890</v>
      </c>
      <c r="B386" s="49" t="s">
        <v>487</v>
      </c>
      <c r="C386" s="45" t="s">
        <v>82</v>
      </c>
      <c r="D386" s="39">
        <v>3</v>
      </c>
      <c r="E386" s="8" t="s">
        <v>83</v>
      </c>
      <c r="F386" s="7"/>
      <c r="G386" s="7"/>
      <c r="H386" s="7" t="str">
        <f>IF(COUNTIF(I386:M386,"H"),"H",
IF(COUNTIF(I386:M386,"M"),"M",
IF(COUNTIF(I386:M386,"L"),"L",
IF(COUNTIF(I386:M386,"B"),"B",""))))</f>
        <v/>
      </c>
      <c r="I386" s="10"/>
      <c r="J386" s="10"/>
      <c r="K386" s="10"/>
      <c r="L386" s="10"/>
      <c r="M386" s="10"/>
      <c r="N386" s="7"/>
      <c r="O386" s="7" t="str">
        <f>IF(COUNTIF(P386:Q386,"H"),"H",
IF(COUNTIF(P386:Q386,"M"),"M",
IF(COUNTIF(P386:Q386,"L"),"L",
IF(COUNTIF(P386:Q386,"B"),"B",""))))</f>
        <v>L</v>
      </c>
      <c r="P386" s="12" t="s">
        <v>84</v>
      </c>
      <c r="Q386" s="12"/>
      <c r="R386" s="7"/>
      <c r="S386" s="7"/>
      <c r="T386" s="7"/>
      <c r="U386" s="7"/>
      <c r="V386" s="7"/>
      <c r="W386" s="7"/>
      <c r="X386" s="7" t="str">
        <f>IF(COUNTIF(Y386:AA386,"H"),"H",
IF(COUNTIF(Y386:AA386,"M"),"M",
IF(COUNTIF(Y386:AA386,"L"),"L",
IF(COUNTIF(Y386:AA386,"B"),"B",""))))</f>
        <v/>
      </c>
      <c r="Y386" s="25"/>
      <c r="Z386" s="25"/>
      <c r="AA386" s="25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>
        <f>COUNTIF(AX386:BA386,5)+COUNTIF(BG386:BH386,5)+COUNTIF(BK386:BQ386,5)+COUNTIF(BU386:CD386,5)+COUNTIF(AX386:BA386,9)+COUNTIF(BG386:BH386,9)+COUNTIF(BK386:BQ386,9)+COUNTIF(BU386:CD386,9)</f>
        <v>0</v>
      </c>
      <c r="AM386" s="7">
        <f>COUNTIF(AX386:BA386,15)+COUNTIF(BG386:BH386,15)+COUNTIF(BK386:BQ386,15)+COUNTIF(BU386:CD386,15)+COUNTIF(AX386:BA386,25)+COUNTIF(BG386:BH386,25)+COUNTIF(BK386:BQ386,25)+COUNTIF(BU386:CD386,25)</f>
        <v>0</v>
      </c>
      <c r="AN386" s="7" t="str">
        <f>IF(AM386&gt;=1,"HIGH",IF(AL386&gt;=2,"MEDIUM","LOW"))</f>
        <v>LOW</v>
      </c>
      <c r="AO386" s="7" t="str">
        <f>IF(AND(AM386=1,OR(H386="H",AB386="H"),TEXT(D386,0)&lt;&gt;"4"),"Y","N" )</f>
        <v>N</v>
      </c>
      <c r="AP386" s="7" t="s">
        <v>85</v>
      </c>
      <c r="AQ386" s="7" t="str">
        <f>IF(OR(AP386="Y",AO386="Y"),"MEDIUM",AN386)</f>
        <v>LOW</v>
      </c>
      <c r="AR386" s="57" t="s">
        <v>84</v>
      </c>
      <c r="AS386" s="57" t="s">
        <v>85</v>
      </c>
      <c r="AT386" s="57" t="s">
        <v>85</v>
      </c>
      <c r="AU386" s="57" t="str">
        <f>IF(AND(AR386="H",AS386="S"),"Y",IF(OR(AND(AR386="L",AS386="S",AT386="Y"),AND(AR386="H",AS386="G",AT386="Y")),"Y","N"))</f>
        <v>N</v>
      </c>
      <c r="AW386" s="57" t="str">
        <f>IF(AU386="N",AQ386,IF(AQ386="LOW","MEDIUM","HIGH"))</f>
        <v>LOW</v>
      </c>
      <c r="AX386" s="56">
        <f>INDEX('P-07 HACCP score'!$C$3:$E$7,MATCH(E386,'P-07 HACCP score'!$B$3:$B$7,0),MATCH('D-14 Ernst'!A$2,'P-07 HACCP score'!$C$2:$E$2,0))</f>
        <v>1.5</v>
      </c>
      <c r="AY386" s="56">
        <f>INDEX('P-07 HACCP score'!$C$3:$E$7,MATCH(F386,'P-07 HACCP score'!$B$3:$B$7,0),MATCH('D-14 Ernst'!B$2,'P-07 HACCP score'!$C$2:$E$2,0))</f>
        <v>0</v>
      </c>
      <c r="AZ386" s="56">
        <f>INDEX('P-07 HACCP score'!$C$3:$E$7,MATCH(G386,'P-07 HACCP score'!$B$3:$B$7,0),MATCH('D-14 Ernst'!C$2,'P-07 HACCP score'!$C$2:$E$2,0))</f>
        <v>0</v>
      </c>
      <c r="BA386" s="56" t="e">
        <f>INDEX('P-07 HACCP score'!$C$3:$E$7,MATCH(H386,'P-07 HACCP score'!$B$3:$B$7,0),MATCH('D-14 Ernst'!D$2,'P-07 HACCP score'!$C$2:$E$2,0))</f>
        <v>#N/A</v>
      </c>
      <c r="BB386" s="61">
        <f>INDEX('P-07 HACCP score'!$C$3:$E$7,MATCH(I386,'P-07 HACCP score'!$B$3:$B$7,0),MATCH('D-14 Ernst'!E$2,'P-07 HACCP score'!$C$2:$E$2,0))</f>
        <v>0</v>
      </c>
      <c r="BC386" s="61">
        <f>INDEX('P-07 HACCP score'!$C$3:$E$7,MATCH(J386,'P-07 HACCP score'!$B$3:$B$7,0),MATCH('D-14 Ernst'!F$2,'P-07 HACCP score'!$C$2:$E$2,0))</f>
        <v>0</v>
      </c>
      <c r="BD386" s="61">
        <f>INDEX('P-07 HACCP score'!$C$3:$E$7,MATCH(K386,'P-07 HACCP score'!$B$3:$B$7,0),MATCH('D-14 Ernst'!G$2,'P-07 HACCP score'!$C$2:$E$2,0))</f>
        <v>0</v>
      </c>
      <c r="BE386" s="61">
        <f>INDEX('P-07 HACCP score'!$C$3:$E$7,MATCH(L386,'P-07 HACCP score'!$B$3:$B$7,0),MATCH('D-14 Ernst'!H$2,'P-07 HACCP score'!$C$2:$E$2,0))</f>
        <v>0</v>
      </c>
      <c r="BF386" s="56">
        <f>INDEX('P-07 HACCP score'!$C$3:$E$7,MATCH(M386,'P-07 HACCP score'!$B$3:$B$7,0),MATCH('D-14 Ernst'!I$2,'P-07 HACCP score'!$C$2:$E$2,0))</f>
        <v>0</v>
      </c>
      <c r="BG386" s="56">
        <f>INDEX('P-07 HACCP score'!$C$3:$E$7,MATCH(N386,'P-07 HACCP score'!$B$3:$B$7,0),MATCH('D-14 Ernst'!J$2,'P-07 HACCP score'!$C$2:$E$2,0))</f>
        <v>0</v>
      </c>
      <c r="BH386" s="56">
        <f>INDEX('P-07 HACCP score'!$C$3:$E$7,MATCH(O386,'P-07 HACCP score'!$B$3:$B$7,0),MATCH('D-14 Ernst'!K$2,'P-07 HACCP score'!$C$2:$E$2,0))</f>
        <v>3</v>
      </c>
      <c r="BI386" s="62">
        <f>INDEX('P-07 HACCP score'!$C$3:$E$7,MATCH(P386,'P-07 HACCP score'!$B$3:$B$7,0),MATCH('D-14 Ernst'!L$2,'P-07 HACCP score'!$C$2:$E$2,0))</f>
        <v>3</v>
      </c>
      <c r="BJ386" s="62">
        <f>INDEX('P-07 HACCP score'!$C$3:$E$7,MATCH(Q386,'P-07 HACCP score'!$B$3:$B$7,0),MATCH('D-14 Ernst'!M$2,'P-07 HACCP score'!$C$2:$E$2,0))</f>
        <v>0</v>
      </c>
      <c r="BK386" s="56">
        <f>INDEX('P-07 HACCP score'!$C$3:$E$7,MATCH(R386,'P-07 HACCP score'!$B$3:$B$7,0),MATCH('D-14 Ernst'!N$2,'P-07 HACCP score'!$C$2:$E$2,0))</f>
        <v>0</v>
      </c>
      <c r="BL386" s="56">
        <f>INDEX('P-07 HACCP score'!$C$3:$E$7,MATCH(S386,'P-07 HACCP score'!$B$3:$B$7,0),MATCH('D-14 Ernst'!O$2,'P-07 HACCP score'!$C$2:$E$2,0))</f>
        <v>0</v>
      </c>
      <c r="BM386" s="56">
        <f>INDEX('P-07 HACCP score'!$C$3:$E$7,MATCH(T386,'P-07 HACCP score'!$B$3:$B$7,0),MATCH('D-14 Ernst'!P$2,'P-07 HACCP score'!$C$2:$E$2,0))</f>
        <v>0</v>
      </c>
      <c r="BN386" s="56">
        <f>INDEX('P-07 HACCP score'!$C$3:$E$7,MATCH(U386,'P-07 HACCP score'!$B$3:$B$7,0),MATCH('D-14 Ernst'!Q$2,'P-07 HACCP score'!$C$2:$E$2,0))</f>
        <v>0</v>
      </c>
      <c r="BO386" s="56">
        <f>INDEX('P-07 HACCP score'!$C$3:$E$7,MATCH(V386,'P-07 HACCP score'!$B$3:$B$7,0),MATCH('D-14 Ernst'!R$2,'P-07 HACCP score'!$C$2:$E$2,0))</f>
        <v>0</v>
      </c>
      <c r="BP386" s="56">
        <f>INDEX('P-07 HACCP score'!$C$3:$E$7,MATCH(W386,'P-07 HACCP score'!$B$3:$B$7,0),MATCH('D-14 Ernst'!S$2,'P-07 HACCP score'!$C$2:$E$2,0))</f>
        <v>0</v>
      </c>
      <c r="BQ386" s="56" t="e">
        <f>INDEX('P-07 HACCP score'!$C$3:$E$7,MATCH(X386,'P-07 HACCP score'!$B$3:$B$7,0),MATCH('D-14 Ernst'!T$2,'P-07 HACCP score'!$C$2:$E$2,0))</f>
        <v>#N/A</v>
      </c>
      <c r="BR386" s="63">
        <f>INDEX('P-07 HACCP score'!$C$3:$E$7,MATCH(Y386,'P-07 HACCP score'!$B$3:$B$7,0),MATCH('D-14 Ernst'!U$2,'P-07 HACCP score'!$C$2:$E$2,0))</f>
        <v>0</v>
      </c>
      <c r="BS386" s="63">
        <f>INDEX('P-07 HACCP score'!$C$3:$E$7,MATCH(Z386,'P-07 HACCP score'!$B$3:$B$7,0),MATCH('D-14 Ernst'!V$2,'P-07 HACCP score'!$C$2:$E$2,0))</f>
        <v>0</v>
      </c>
      <c r="BT386" s="63">
        <f>INDEX('P-07 HACCP score'!$C$3:$E$7,MATCH(AA386,'P-07 HACCP score'!$B$3:$B$7,0),MATCH('D-14 Ernst'!W$2,'P-07 HACCP score'!$C$2:$E$2,0))</f>
        <v>0</v>
      </c>
      <c r="BU386" s="56">
        <f>INDEX('P-07 HACCP score'!$C$3:$E$7,MATCH(AB386,'P-07 HACCP score'!$B$3:$B$7,0),MATCH('D-14 Ernst'!X$2,'P-07 HACCP score'!$C$2:$E$2,0))</f>
        <v>0</v>
      </c>
      <c r="BV386" s="56">
        <f>INDEX('P-07 HACCP score'!$C$3:$E$7,MATCH(AC386,'P-07 HACCP score'!$B$3:$B$7,0),MATCH('D-14 Ernst'!Y$2,'P-07 HACCP score'!$C$2:$E$2,0))</f>
        <v>0</v>
      </c>
      <c r="BW386" s="56">
        <f>INDEX('P-07 HACCP score'!$C$3:$E$7,MATCH(AD386,'P-07 HACCP score'!$B$3:$B$7,0),MATCH('D-14 Ernst'!Z$2,'P-07 HACCP score'!$C$2:$E$2,0))</f>
        <v>0</v>
      </c>
      <c r="BX386" s="56">
        <f>INDEX('P-07 HACCP score'!$C$3:$E$7,MATCH(AE386,'P-07 HACCP score'!$B$3:$B$7,0),MATCH('D-14 Ernst'!AA$2,'P-07 HACCP score'!$C$2:$E$2,0))</f>
        <v>0</v>
      </c>
      <c r="BY386" s="56">
        <f>INDEX('P-07 HACCP score'!$C$3:$E$7,MATCH(AF386,'P-07 HACCP score'!$B$3:$B$7,0),MATCH('D-14 Ernst'!AB$2,'P-07 HACCP score'!$C$2:$E$2,0))</f>
        <v>0</v>
      </c>
      <c r="BZ386" s="56">
        <f>INDEX('P-07 HACCP score'!$C$3:$E$7,MATCH(AG386,'P-07 HACCP score'!$B$3:$B$7,0),MATCH('D-14 Ernst'!AC$2,'P-07 HACCP score'!$C$2:$E$2,0))</f>
        <v>0</v>
      </c>
      <c r="CA386" s="56">
        <f>INDEX('P-07 HACCP score'!$C$3:$E$7,MATCH(AH386,'P-07 HACCP score'!$B$3:$B$7,0),MATCH('D-14 Ernst'!AD$2,'P-07 HACCP score'!$C$2:$E$2,0))</f>
        <v>0</v>
      </c>
      <c r="CB386" s="56">
        <f>INDEX('P-07 HACCP score'!$C$3:$E$7,MATCH(AI386,'P-07 HACCP score'!$B$3:$B$7,0),MATCH('D-14 Ernst'!AE$2,'P-07 HACCP score'!$C$2:$E$2,0))</f>
        <v>0</v>
      </c>
      <c r="CC386" s="56">
        <f>INDEX('P-07 HACCP score'!$C$3:$E$7,MATCH(AJ386,'P-07 HACCP score'!$B$3:$B$7,0),MATCH('D-14 Ernst'!AF$2,'P-07 HACCP score'!$C$2:$E$2,0))</f>
        <v>0</v>
      </c>
      <c r="CD386" s="56">
        <f>INDEX('P-07 HACCP score'!$C$3:$E$7,MATCH(AK386,'P-07 HACCP score'!$B$3:$B$7,0),MATCH('D-14 Ernst'!AG$2,'P-07 HACCP score'!$C$2:$E$2,0))</f>
        <v>0</v>
      </c>
    </row>
    <row r="387" spans="1:82" x14ac:dyDescent="0.3">
      <c r="A387" s="48">
        <v>50980</v>
      </c>
      <c r="B387" s="49" t="s">
        <v>488</v>
      </c>
      <c r="C387" s="45" t="s">
        <v>116</v>
      </c>
      <c r="D387" s="39">
        <v>3</v>
      </c>
      <c r="E387" s="8"/>
      <c r="F387" s="7"/>
      <c r="G387" s="7"/>
      <c r="H387" s="7" t="str">
        <f>IF(COUNTIF(I387:M387,"H"),"H",
IF(COUNTIF(I387:M387,"M"),"M",
IF(COUNTIF(I387:M387,"L"),"L",
IF(COUNTIF(I387:M387,"B"),"B",""))))</f>
        <v/>
      </c>
      <c r="I387" s="10"/>
      <c r="J387" s="10"/>
      <c r="K387" s="10"/>
      <c r="L387" s="10"/>
      <c r="M387" s="10"/>
      <c r="N387" s="7"/>
      <c r="O387" s="7" t="str">
        <f>IF(COUNTIF(P387:Q387,"H"),"H",
IF(COUNTIF(P387:Q387,"M"),"M",
IF(COUNTIF(P387:Q387,"L"),"L",
IF(COUNTIF(P387:Q387,"B"),"B",""))))</f>
        <v/>
      </c>
      <c r="P387" s="12"/>
      <c r="Q387" s="12"/>
      <c r="R387" s="7"/>
      <c r="S387" s="7"/>
      <c r="T387" s="7"/>
      <c r="U387" s="7"/>
      <c r="V387" s="7"/>
      <c r="W387" s="7"/>
      <c r="X387" s="7" t="str">
        <f>IF(COUNTIF(Y387:AA387,"H"),"H",
IF(COUNTIF(Y387:AA387,"M"),"M",
IF(COUNTIF(Y387:AA387,"L"),"L",
IF(COUNTIF(Y387:AA387,"B"),"B",""))))</f>
        <v/>
      </c>
      <c r="Y387" s="25"/>
      <c r="Z387" s="25"/>
      <c r="AA387" s="25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>
        <f>COUNTIF(AX387:BA387,5)+COUNTIF(BG387:BH387,5)+COUNTIF(BK387:BQ387,5)+COUNTIF(BU387:CD387,5)+COUNTIF(AX387:BA387,9)+COUNTIF(BG387:BH387,9)+COUNTIF(BK387:BQ387,9)+COUNTIF(BU387:CD387,9)</f>
        <v>0</v>
      </c>
      <c r="AM387" s="7">
        <f>COUNTIF(AX387:BA387,15)+COUNTIF(BG387:BH387,15)+COUNTIF(BK387:BQ387,15)+COUNTIF(BU387:CD387,15)+COUNTIF(AX387:BA387,25)+COUNTIF(BG387:BH387,25)+COUNTIF(BK387:BQ387,25)+COUNTIF(BU387:CD387,25)</f>
        <v>0</v>
      </c>
      <c r="AN387" s="7" t="str">
        <f>IF(AM387&gt;=1,"HIGH",IF(AL387&gt;=2,"MEDIUM","LOW"))</f>
        <v>LOW</v>
      </c>
      <c r="AO387" s="7" t="str">
        <f>IF(AND(AM387=1,OR(H387="H",AB387="H"),TEXT(D387,0)&lt;&gt;"4"),"Y","N" )</f>
        <v>N</v>
      </c>
      <c r="AP387" s="7" t="s">
        <v>85</v>
      </c>
      <c r="AQ387" s="7" t="str">
        <f>IF(OR(AP387="Y",AO387="Y"),"MEDIUM",AN387)</f>
        <v>LOW</v>
      </c>
      <c r="AR387" s="57" t="s">
        <v>84</v>
      </c>
      <c r="AS387" s="57" t="s">
        <v>85</v>
      </c>
      <c r="AT387" s="57" t="s">
        <v>85</v>
      </c>
      <c r="AU387" s="57" t="str">
        <f>IF(AND(AR387="H",AS387="S"),"Y",IF(OR(AND(AR387="L",AS387="S",AT387="Y"),AND(AR387="H",AS387="G",AT387="Y")),"Y","N"))</f>
        <v>N</v>
      </c>
      <c r="AW387" s="57" t="str">
        <f>IF(AU387="N",AQ387,IF(AQ387="LOW","MEDIUM","HIGH"))</f>
        <v>LOW</v>
      </c>
      <c r="AX387" s="56">
        <f>INDEX('P-07 HACCP score'!$C$3:$E$7,MATCH(E387,'P-07 HACCP score'!$B$3:$B$7,0),MATCH('D-14 Ernst'!A$2,'P-07 HACCP score'!$C$2:$E$2,0))</f>
        <v>0</v>
      </c>
      <c r="AY387" s="56">
        <f>INDEX('P-07 HACCP score'!$C$3:$E$7,MATCH(F387,'P-07 HACCP score'!$B$3:$B$7,0),MATCH('D-14 Ernst'!B$2,'P-07 HACCP score'!$C$2:$E$2,0))</f>
        <v>0</v>
      </c>
      <c r="AZ387" s="56">
        <f>INDEX('P-07 HACCP score'!$C$3:$E$7,MATCH(G387,'P-07 HACCP score'!$B$3:$B$7,0),MATCH('D-14 Ernst'!C$2,'P-07 HACCP score'!$C$2:$E$2,0))</f>
        <v>0</v>
      </c>
      <c r="BA387" s="56" t="e">
        <f>INDEX('P-07 HACCP score'!$C$3:$E$7,MATCH(H387,'P-07 HACCP score'!$B$3:$B$7,0),MATCH('D-14 Ernst'!D$2,'P-07 HACCP score'!$C$2:$E$2,0))</f>
        <v>#N/A</v>
      </c>
      <c r="BB387" s="61">
        <f>INDEX('P-07 HACCP score'!$C$3:$E$7,MATCH(I387,'P-07 HACCP score'!$B$3:$B$7,0),MATCH('D-14 Ernst'!E$2,'P-07 HACCP score'!$C$2:$E$2,0))</f>
        <v>0</v>
      </c>
      <c r="BC387" s="61">
        <f>INDEX('P-07 HACCP score'!$C$3:$E$7,MATCH(J387,'P-07 HACCP score'!$B$3:$B$7,0),MATCH('D-14 Ernst'!F$2,'P-07 HACCP score'!$C$2:$E$2,0))</f>
        <v>0</v>
      </c>
      <c r="BD387" s="61">
        <f>INDEX('P-07 HACCP score'!$C$3:$E$7,MATCH(K387,'P-07 HACCP score'!$B$3:$B$7,0),MATCH('D-14 Ernst'!G$2,'P-07 HACCP score'!$C$2:$E$2,0))</f>
        <v>0</v>
      </c>
      <c r="BE387" s="61">
        <f>INDEX('P-07 HACCP score'!$C$3:$E$7,MATCH(L387,'P-07 HACCP score'!$B$3:$B$7,0),MATCH('D-14 Ernst'!H$2,'P-07 HACCP score'!$C$2:$E$2,0))</f>
        <v>0</v>
      </c>
      <c r="BF387" s="56">
        <f>INDEX('P-07 HACCP score'!$C$3:$E$7,MATCH(M387,'P-07 HACCP score'!$B$3:$B$7,0),MATCH('D-14 Ernst'!I$2,'P-07 HACCP score'!$C$2:$E$2,0))</f>
        <v>0</v>
      </c>
      <c r="BG387" s="56">
        <f>INDEX('P-07 HACCP score'!$C$3:$E$7,MATCH(N387,'P-07 HACCP score'!$B$3:$B$7,0),MATCH('D-14 Ernst'!J$2,'P-07 HACCP score'!$C$2:$E$2,0))</f>
        <v>0</v>
      </c>
      <c r="BH387" s="56" t="e">
        <f>INDEX('P-07 HACCP score'!$C$3:$E$7,MATCH(O387,'P-07 HACCP score'!$B$3:$B$7,0),MATCH('D-14 Ernst'!K$2,'P-07 HACCP score'!$C$2:$E$2,0))</f>
        <v>#N/A</v>
      </c>
      <c r="BI387" s="62">
        <f>INDEX('P-07 HACCP score'!$C$3:$E$7,MATCH(P387,'P-07 HACCP score'!$B$3:$B$7,0),MATCH('D-14 Ernst'!L$2,'P-07 HACCP score'!$C$2:$E$2,0))</f>
        <v>0</v>
      </c>
      <c r="BJ387" s="62">
        <f>INDEX('P-07 HACCP score'!$C$3:$E$7,MATCH(Q387,'P-07 HACCP score'!$B$3:$B$7,0),MATCH('D-14 Ernst'!M$2,'P-07 HACCP score'!$C$2:$E$2,0))</f>
        <v>0</v>
      </c>
      <c r="BK387" s="56">
        <f>INDEX('P-07 HACCP score'!$C$3:$E$7,MATCH(R387,'P-07 HACCP score'!$B$3:$B$7,0),MATCH('D-14 Ernst'!N$2,'P-07 HACCP score'!$C$2:$E$2,0))</f>
        <v>0</v>
      </c>
      <c r="BL387" s="56">
        <f>INDEX('P-07 HACCP score'!$C$3:$E$7,MATCH(S387,'P-07 HACCP score'!$B$3:$B$7,0),MATCH('D-14 Ernst'!O$2,'P-07 HACCP score'!$C$2:$E$2,0))</f>
        <v>0</v>
      </c>
      <c r="BM387" s="56">
        <f>INDEX('P-07 HACCP score'!$C$3:$E$7,MATCH(T387,'P-07 HACCP score'!$B$3:$B$7,0),MATCH('D-14 Ernst'!P$2,'P-07 HACCP score'!$C$2:$E$2,0))</f>
        <v>0</v>
      </c>
      <c r="BN387" s="56">
        <f>INDEX('P-07 HACCP score'!$C$3:$E$7,MATCH(U387,'P-07 HACCP score'!$B$3:$B$7,0),MATCH('D-14 Ernst'!Q$2,'P-07 HACCP score'!$C$2:$E$2,0))</f>
        <v>0</v>
      </c>
      <c r="BO387" s="56">
        <f>INDEX('P-07 HACCP score'!$C$3:$E$7,MATCH(V387,'P-07 HACCP score'!$B$3:$B$7,0),MATCH('D-14 Ernst'!R$2,'P-07 HACCP score'!$C$2:$E$2,0))</f>
        <v>0</v>
      </c>
      <c r="BP387" s="56">
        <f>INDEX('P-07 HACCP score'!$C$3:$E$7,MATCH(W387,'P-07 HACCP score'!$B$3:$B$7,0),MATCH('D-14 Ernst'!S$2,'P-07 HACCP score'!$C$2:$E$2,0))</f>
        <v>0</v>
      </c>
      <c r="BQ387" s="56" t="e">
        <f>INDEX('P-07 HACCP score'!$C$3:$E$7,MATCH(X387,'P-07 HACCP score'!$B$3:$B$7,0),MATCH('D-14 Ernst'!T$2,'P-07 HACCP score'!$C$2:$E$2,0))</f>
        <v>#N/A</v>
      </c>
      <c r="BR387" s="63">
        <f>INDEX('P-07 HACCP score'!$C$3:$E$7,MATCH(Y387,'P-07 HACCP score'!$B$3:$B$7,0),MATCH('D-14 Ernst'!U$2,'P-07 HACCP score'!$C$2:$E$2,0))</f>
        <v>0</v>
      </c>
      <c r="BS387" s="63">
        <f>INDEX('P-07 HACCP score'!$C$3:$E$7,MATCH(Z387,'P-07 HACCP score'!$B$3:$B$7,0),MATCH('D-14 Ernst'!V$2,'P-07 HACCP score'!$C$2:$E$2,0))</f>
        <v>0</v>
      </c>
      <c r="BT387" s="63">
        <f>INDEX('P-07 HACCP score'!$C$3:$E$7,MATCH(AA387,'P-07 HACCP score'!$B$3:$B$7,0),MATCH('D-14 Ernst'!W$2,'P-07 HACCP score'!$C$2:$E$2,0))</f>
        <v>0</v>
      </c>
      <c r="BU387" s="56">
        <f>INDEX('P-07 HACCP score'!$C$3:$E$7,MATCH(AB387,'P-07 HACCP score'!$B$3:$B$7,0),MATCH('D-14 Ernst'!X$2,'P-07 HACCP score'!$C$2:$E$2,0))</f>
        <v>0</v>
      </c>
      <c r="BV387" s="56">
        <f>INDEX('P-07 HACCP score'!$C$3:$E$7,MATCH(AC387,'P-07 HACCP score'!$B$3:$B$7,0),MATCH('D-14 Ernst'!Y$2,'P-07 HACCP score'!$C$2:$E$2,0))</f>
        <v>0</v>
      </c>
      <c r="BW387" s="56">
        <f>INDEX('P-07 HACCP score'!$C$3:$E$7,MATCH(AD387,'P-07 HACCP score'!$B$3:$B$7,0),MATCH('D-14 Ernst'!Z$2,'P-07 HACCP score'!$C$2:$E$2,0))</f>
        <v>0</v>
      </c>
      <c r="BX387" s="56">
        <f>INDEX('P-07 HACCP score'!$C$3:$E$7,MATCH(AE387,'P-07 HACCP score'!$B$3:$B$7,0),MATCH('D-14 Ernst'!AA$2,'P-07 HACCP score'!$C$2:$E$2,0))</f>
        <v>0</v>
      </c>
      <c r="BY387" s="56">
        <f>INDEX('P-07 HACCP score'!$C$3:$E$7,MATCH(AF387,'P-07 HACCP score'!$B$3:$B$7,0),MATCH('D-14 Ernst'!AB$2,'P-07 HACCP score'!$C$2:$E$2,0))</f>
        <v>0</v>
      </c>
      <c r="BZ387" s="56">
        <f>INDEX('P-07 HACCP score'!$C$3:$E$7,MATCH(AG387,'P-07 HACCP score'!$B$3:$B$7,0),MATCH('D-14 Ernst'!AC$2,'P-07 HACCP score'!$C$2:$E$2,0))</f>
        <v>0</v>
      </c>
      <c r="CA387" s="56">
        <f>INDEX('P-07 HACCP score'!$C$3:$E$7,MATCH(AH387,'P-07 HACCP score'!$B$3:$B$7,0),MATCH('D-14 Ernst'!AD$2,'P-07 HACCP score'!$C$2:$E$2,0))</f>
        <v>0</v>
      </c>
      <c r="CB387" s="56">
        <f>INDEX('P-07 HACCP score'!$C$3:$E$7,MATCH(AI387,'P-07 HACCP score'!$B$3:$B$7,0),MATCH('D-14 Ernst'!AE$2,'P-07 HACCP score'!$C$2:$E$2,0))</f>
        <v>0</v>
      </c>
      <c r="CC387" s="56">
        <f>INDEX('P-07 HACCP score'!$C$3:$E$7,MATCH(AJ387,'P-07 HACCP score'!$B$3:$B$7,0),MATCH('D-14 Ernst'!AF$2,'P-07 HACCP score'!$C$2:$E$2,0))</f>
        <v>0</v>
      </c>
      <c r="CD387" s="56">
        <f>INDEX('P-07 HACCP score'!$C$3:$E$7,MATCH(AK387,'P-07 HACCP score'!$B$3:$B$7,0),MATCH('D-14 Ernst'!AG$2,'P-07 HACCP score'!$C$2:$E$2,0))</f>
        <v>0</v>
      </c>
    </row>
    <row r="388" spans="1:82" x14ac:dyDescent="0.3">
      <c r="A388" s="48">
        <v>50880</v>
      </c>
      <c r="B388" s="49" t="s">
        <v>489</v>
      </c>
      <c r="C388" s="45" t="s">
        <v>82</v>
      </c>
      <c r="D388" s="39">
        <v>3</v>
      </c>
      <c r="E388" s="8"/>
      <c r="F388" s="7"/>
      <c r="G388" s="7"/>
      <c r="H388" s="7" t="str">
        <f>IF(COUNTIF(I388:M388,"H"),"H",
IF(COUNTIF(I388:M388,"M"),"M",
IF(COUNTIF(I388:M388,"L"),"L",
IF(COUNTIF(I388:M388,"B"),"B",""))))</f>
        <v/>
      </c>
      <c r="I388" s="10"/>
      <c r="J388" s="10"/>
      <c r="K388" s="10"/>
      <c r="L388" s="10"/>
      <c r="M388" s="10"/>
      <c r="N388" s="7"/>
      <c r="O388" s="7" t="str">
        <f>IF(COUNTIF(P388:Q388,"H"),"H",
IF(COUNTIF(P388:Q388,"M"),"M",
IF(COUNTIF(P388:Q388,"L"),"L",
IF(COUNTIF(P388:Q388,"B"),"B",""))))</f>
        <v/>
      </c>
      <c r="P388" s="12"/>
      <c r="Q388" s="12"/>
      <c r="R388" s="7"/>
      <c r="S388" s="7"/>
      <c r="T388" s="7"/>
      <c r="U388" s="7"/>
      <c r="V388" s="7"/>
      <c r="W388" s="7"/>
      <c r="X388" s="7" t="str">
        <f>IF(COUNTIF(Y388:AA388,"H"),"H",
IF(COUNTIF(Y388:AA388,"M"),"M",
IF(COUNTIF(Y388:AA388,"L"),"L",
IF(COUNTIF(Y388:AA388,"B"),"B",""))))</f>
        <v/>
      </c>
      <c r="Y388" s="25"/>
      <c r="Z388" s="25"/>
      <c r="AA388" s="25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>
        <f>COUNTIF(AX388:BA388,5)+COUNTIF(BG388:BH388,5)+COUNTIF(BK388:BQ388,5)+COUNTIF(BU388:CD388,5)+COUNTIF(AX388:BA388,9)+COUNTIF(BG388:BH388,9)+COUNTIF(BK388:BQ388,9)+COUNTIF(BU388:CD388,9)</f>
        <v>0</v>
      </c>
      <c r="AM388" s="7">
        <f>COUNTIF(AX388:BA388,15)+COUNTIF(BG388:BH388,15)+COUNTIF(BK388:BQ388,15)+COUNTIF(BU388:CD388,15)+COUNTIF(AX388:BA388,25)+COUNTIF(BG388:BH388,25)+COUNTIF(BK388:BQ388,25)+COUNTIF(BU388:CD388,25)</f>
        <v>0</v>
      </c>
      <c r="AN388" s="7" t="str">
        <f>IF(AM388&gt;=1,"HIGH",IF(AL388&gt;=2,"MEDIUM","LOW"))</f>
        <v>LOW</v>
      </c>
      <c r="AO388" s="7" t="str">
        <f>IF(AND(AM388=1,OR(H388="H",AB388="H"),TEXT(D388,0)&lt;&gt;"4"),"Y","N" )</f>
        <v>N</v>
      </c>
      <c r="AP388" s="7" t="s">
        <v>85</v>
      </c>
      <c r="AQ388" s="7" t="str">
        <f>IF(OR(AP388="Y",AO388="Y"),"MEDIUM",AN388)</f>
        <v>LOW</v>
      </c>
      <c r="AR388" s="57" t="s">
        <v>84</v>
      </c>
      <c r="AS388" s="57" t="s">
        <v>85</v>
      </c>
      <c r="AT388" s="57" t="s">
        <v>85</v>
      </c>
      <c r="AU388" s="57" t="str">
        <f>IF(AND(AR388="H",AS388="S"),"Y",IF(OR(AND(AR388="L",AS388="S",AT388="Y"),AND(AR388="H",AS388="G",AT388="Y")),"Y","N"))</f>
        <v>N</v>
      </c>
      <c r="AW388" s="57" t="str">
        <f>IF(AU388="N",AQ388,IF(AQ388="LOW","MEDIUM","HIGH"))</f>
        <v>LOW</v>
      </c>
      <c r="AX388" s="56">
        <f>INDEX('P-07 HACCP score'!$C$3:$E$7,MATCH(E388,'P-07 HACCP score'!$B$3:$B$7,0),MATCH('D-14 Ernst'!A$2,'P-07 HACCP score'!$C$2:$E$2,0))</f>
        <v>0</v>
      </c>
      <c r="AY388" s="56">
        <f>INDEX('P-07 HACCP score'!$C$3:$E$7,MATCH(F388,'P-07 HACCP score'!$B$3:$B$7,0),MATCH('D-14 Ernst'!B$2,'P-07 HACCP score'!$C$2:$E$2,0))</f>
        <v>0</v>
      </c>
      <c r="AZ388" s="56">
        <f>INDEX('P-07 HACCP score'!$C$3:$E$7,MATCH(G388,'P-07 HACCP score'!$B$3:$B$7,0),MATCH('D-14 Ernst'!C$2,'P-07 HACCP score'!$C$2:$E$2,0))</f>
        <v>0</v>
      </c>
      <c r="BA388" s="56" t="e">
        <f>INDEX('P-07 HACCP score'!$C$3:$E$7,MATCH(H388,'P-07 HACCP score'!$B$3:$B$7,0),MATCH('D-14 Ernst'!D$2,'P-07 HACCP score'!$C$2:$E$2,0))</f>
        <v>#N/A</v>
      </c>
      <c r="BB388" s="61">
        <f>INDEX('P-07 HACCP score'!$C$3:$E$7,MATCH(I388,'P-07 HACCP score'!$B$3:$B$7,0),MATCH('D-14 Ernst'!E$2,'P-07 HACCP score'!$C$2:$E$2,0))</f>
        <v>0</v>
      </c>
      <c r="BC388" s="61">
        <f>INDEX('P-07 HACCP score'!$C$3:$E$7,MATCH(J388,'P-07 HACCP score'!$B$3:$B$7,0),MATCH('D-14 Ernst'!F$2,'P-07 HACCP score'!$C$2:$E$2,0))</f>
        <v>0</v>
      </c>
      <c r="BD388" s="61">
        <f>INDEX('P-07 HACCP score'!$C$3:$E$7,MATCH(K388,'P-07 HACCP score'!$B$3:$B$7,0),MATCH('D-14 Ernst'!G$2,'P-07 HACCP score'!$C$2:$E$2,0))</f>
        <v>0</v>
      </c>
      <c r="BE388" s="61">
        <f>INDEX('P-07 HACCP score'!$C$3:$E$7,MATCH(L388,'P-07 HACCP score'!$B$3:$B$7,0),MATCH('D-14 Ernst'!H$2,'P-07 HACCP score'!$C$2:$E$2,0))</f>
        <v>0</v>
      </c>
      <c r="BF388" s="56">
        <f>INDEX('P-07 HACCP score'!$C$3:$E$7,MATCH(M388,'P-07 HACCP score'!$B$3:$B$7,0),MATCH('D-14 Ernst'!I$2,'P-07 HACCP score'!$C$2:$E$2,0))</f>
        <v>0</v>
      </c>
      <c r="BG388" s="56">
        <f>INDEX('P-07 HACCP score'!$C$3:$E$7,MATCH(N388,'P-07 HACCP score'!$B$3:$B$7,0),MATCH('D-14 Ernst'!J$2,'P-07 HACCP score'!$C$2:$E$2,0))</f>
        <v>0</v>
      </c>
      <c r="BH388" s="56" t="e">
        <f>INDEX('P-07 HACCP score'!$C$3:$E$7,MATCH(O388,'P-07 HACCP score'!$B$3:$B$7,0),MATCH('D-14 Ernst'!K$2,'P-07 HACCP score'!$C$2:$E$2,0))</f>
        <v>#N/A</v>
      </c>
      <c r="BI388" s="62">
        <f>INDEX('P-07 HACCP score'!$C$3:$E$7,MATCH(P388,'P-07 HACCP score'!$B$3:$B$7,0),MATCH('D-14 Ernst'!L$2,'P-07 HACCP score'!$C$2:$E$2,0))</f>
        <v>0</v>
      </c>
      <c r="BJ388" s="62">
        <f>INDEX('P-07 HACCP score'!$C$3:$E$7,MATCH(Q388,'P-07 HACCP score'!$B$3:$B$7,0),MATCH('D-14 Ernst'!M$2,'P-07 HACCP score'!$C$2:$E$2,0))</f>
        <v>0</v>
      </c>
      <c r="BK388" s="56">
        <f>INDEX('P-07 HACCP score'!$C$3:$E$7,MATCH(R388,'P-07 HACCP score'!$B$3:$B$7,0),MATCH('D-14 Ernst'!N$2,'P-07 HACCP score'!$C$2:$E$2,0))</f>
        <v>0</v>
      </c>
      <c r="BL388" s="56">
        <f>INDEX('P-07 HACCP score'!$C$3:$E$7,MATCH(S388,'P-07 HACCP score'!$B$3:$B$7,0),MATCH('D-14 Ernst'!O$2,'P-07 HACCP score'!$C$2:$E$2,0))</f>
        <v>0</v>
      </c>
      <c r="BM388" s="56">
        <f>INDEX('P-07 HACCP score'!$C$3:$E$7,MATCH(T388,'P-07 HACCP score'!$B$3:$B$7,0),MATCH('D-14 Ernst'!P$2,'P-07 HACCP score'!$C$2:$E$2,0))</f>
        <v>0</v>
      </c>
      <c r="BN388" s="56">
        <f>INDEX('P-07 HACCP score'!$C$3:$E$7,MATCH(U388,'P-07 HACCP score'!$B$3:$B$7,0),MATCH('D-14 Ernst'!Q$2,'P-07 HACCP score'!$C$2:$E$2,0))</f>
        <v>0</v>
      </c>
      <c r="BO388" s="56">
        <f>INDEX('P-07 HACCP score'!$C$3:$E$7,MATCH(V388,'P-07 HACCP score'!$B$3:$B$7,0),MATCH('D-14 Ernst'!R$2,'P-07 HACCP score'!$C$2:$E$2,0))</f>
        <v>0</v>
      </c>
      <c r="BP388" s="56">
        <f>INDEX('P-07 HACCP score'!$C$3:$E$7,MATCH(W388,'P-07 HACCP score'!$B$3:$B$7,0),MATCH('D-14 Ernst'!S$2,'P-07 HACCP score'!$C$2:$E$2,0))</f>
        <v>0</v>
      </c>
      <c r="BQ388" s="56" t="e">
        <f>INDEX('P-07 HACCP score'!$C$3:$E$7,MATCH(X388,'P-07 HACCP score'!$B$3:$B$7,0),MATCH('D-14 Ernst'!T$2,'P-07 HACCP score'!$C$2:$E$2,0))</f>
        <v>#N/A</v>
      </c>
      <c r="BR388" s="63">
        <f>INDEX('P-07 HACCP score'!$C$3:$E$7,MATCH(Y388,'P-07 HACCP score'!$B$3:$B$7,0),MATCH('D-14 Ernst'!U$2,'P-07 HACCP score'!$C$2:$E$2,0))</f>
        <v>0</v>
      </c>
      <c r="BS388" s="63">
        <f>INDEX('P-07 HACCP score'!$C$3:$E$7,MATCH(Z388,'P-07 HACCP score'!$B$3:$B$7,0),MATCH('D-14 Ernst'!V$2,'P-07 HACCP score'!$C$2:$E$2,0))</f>
        <v>0</v>
      </c>
      <c r="BT388" s="63">
        <f>INDEX('P-07 HACCP score'!$C$3:$E$7,MATCH(AA388,'P-07 HACCP score'!$B$3:$B$7,0),MATCH('D-14 Ernst'!W$2,'P-07 HACCP score'!$C$2:$E$2,0))</f>
        <v>0</v>
      </c>
      <c r="BU388" s="56">
        <f>INDEX('P-07 HACCP score'!$C$3:$E$7,MATCH(AB388,'P-07 HACCP score'!$B$3:$B$7,0),MATCH('D-14 Ernst'!X$2,'P-07 HACCP score'!$C$2:$E$2,0))</f>
        <v>0</v>
      </c>
      <c r="BV388" s="56">
        <f>INDEX('P-07 HACCP score'!$C$3:$E$7,MATCH(AC388,'P-07 HACCP score'!$B$3:$B$7,0),MATCH('D-14 Ernst'!Y$2,'P-07 HACCP score'!$C$2:$E$2,0))</f>
        <v>0</v>
      </c>
      <c r="BW388" s="56">
        <f>INDEX('P-07 HACCP score'!$C$3:$E$7,MATCH(AD388,'P-07 HACCP score'!$B$3:$B$7,0),MATCH('D-14 Ernst'!Z$2,'P-07 HACCP score'!$C$2:$E$2,0))</f>
        <v>0</v>
      </c>
      <c r="BX388" s="56">
        <f>INDEX('P-07 HACCP score'!$C$3:$E$7,MATCH(AE388,'P-07 HACCP score'!$B$3:$B$7,0),MATCH('D-14 Ernst'!AA$2,'P-07 HACCP score'!$C$2:$E$2,0))</f>
        <v>0</v>
      </c>
      <c r="BY388" s="56">
        <f>INDEX('P-07 HACCP score'!$C$3:$E$7,MATCH(AF388,'P-07 HACCP score'!$B$3:$B$7,0),MATCH('D-14 Ernst'!AB$2,'P-07 HACCP score'!$C$2:$E$2,0))</f>
        <v>0</v>
      </c>
      <c r="BZ388" s="56">
        <f>INDEX('P-07 HACCP score'!$C$3:$E$7,MATCH(AG388,'P-07 HACCP score'!$B$3:$B$7,0),MATCH('D-14 Ernst'!AC$2,'P-07 HACCP score'!$C$2:$E$2,0))</f>
        <v>0</v>
      </c>
      <c r="CA388" s="56">
        <f>INDEX('P-07 HACCP score'!$C$3:$E$7,MATCH(AH388,'P-07 HACCP score'!$B$3:$B$7,0),MATCH('D-14 Ernst'!AD$2,'P-07 HACCP score'!$C$2:$E$2,0))</f>
        <v>0</v>
      </c>
      <c r="CB388" s="56">
        <f>INDEX('P-07 HACCP score'!$C$3:$E$7,MATCH(AI388,'P-07 HACCP score'!$B$3:$B$7,0),MATCH('D-14 Ernst'!AE$2,'P-07 HACCP score'!$C$2:$E$2,0))</f>
        <v>0</v>
      </c>
      <c r="CC388" s="56">
        <f>INDEX('P-07 HACCP score'!$C$3:$E$7,MATCH(AJ388,'P-07 HACCP score'!$B$3:$B$7,0),MATCH('D-14 Ernst'!AF$2,'P-07 HACCP score'!$C$2:$E$2,0))</f>
        <v>0</v>
      </c>
      <c r="CD388" s="56">
        <f>INDEX('P-07 HACCP score'!$C$3:$E$7,MATCH(AK388,'P-07 HACCP score'!$B$3:$B$7,0),MATCH('D-14 Ernst'!AG$2,'P-07 HACCP score'!$C$2:$E$2,0))</f>
        <v>0</v>
      </c>
    </row>
    <row r="389" spans="1:82" x14ac:dyDescent="0.3">
      <c r="A389" s="48">
        <v>50840</v>
      </c>
      <c r="B389" s="49" t="s">
        <v>490</v>
      </c>
      <c r="C389" s="45" t="s">
        <v>82</v>
      </c>
      <c r="D389" s="39">
        <v>3</v>
      </c>
      <c r="E389" s="32" t="s">
        <v>84</v>
      </c>
      <c r="F389" s="7"/>
      <c r="G389" s="7"/>
      <c r="H389" s="7" t="str">
        <f>IF(COUNTIF(I389:M389,"H"),"H",
IF(COUNTIF(I389:M389,"M"),"M",
IF(COUNTIF(I389:M389,"L"),"L",
IF(COUNTIF(I389:M389,"B"),"B",""))))</f>
        <v/>
      </c>
      <c r="I389" s="10"/>
      <c r="J389" s="10"/>
      <c r="K389" s="10"/>
      <c r="L389" s="10"/>
      <c r="M389" s="10"/>
      <c r="N389" s="7"/>
      <c r="O389" s="7" t="str">
        <f>IF(COUNTIF(P389:Q389,"H"),"H",
IF(COUNTIF(P389:Q389,"M"),"M",
IF(COUNTIF(P389:Q389,"L"),"L",
IF(COUNTIF(P389:Q389,"B"),"B",""))))</f>
        <v>L</v>
      </c>
      <c r="P389" s="12" t="s">
        <v>84</v>
      </c>
      <c r="Q389" s="12"/>
      <c r="R389" s="7"/>
      <c r="S389" s="7"/>
      <c r="T389" s="7"/>
      <c r="U389" s="7"/>
      <c r="V389" s="7"/>
      <c r="W389" s="7"/>
      <c r="X389" s="7" t="str">
        <f>IF(COUNTIF(Y389:AA389,"H"),"H",
IF(COUNTIF(Y389:AA389,"M"),"M",
IF(COUNTIF(Y389:AA389,"L"),"L",
IF(COUNTIF(Y389:AA389,"B"),"B",""))))</f>
        <v/>
      </c>
      <c r="Y389" s="25"/>
      <c r="Z389" s="25"/>
      <c r="AA389" s="25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>
        <f>COUNTIF(AX389:BA389,5)+COUNTIF(BG389:BH389,5)+COUNTIF(BK389:BQ389,5)+COUNTIF(BU389:CD389,5)+COUNTIF(AX389:BA389,9)+COUNTIF(BG389:BH389,9)+COUNTIF(BK389:BQ389,9)+COUNTIF(BU389:CD389,9)</f>
        <v>0</v>
      </c>
      <c r="AM389" s="7">
        <f>COUNTIF(AX389:BA389,15)+COUNTIF(BG389:BH389,15)+COUNTIF(BK389:BQ389,15)+COUNTIF(BU389:CD389,15)+COUNTIF(AX389:BA389,25)+COUNTIF(BG389:BH389,25)+COUNTIF(BK389:BQ389,25)+COUNTIF(BU389:CD389,25)</f>
        <v>0</v>
      </c>
      <c r="AN389" s="7" t="str">
        <f>IF(AM389&gt;=1,"HIGH",IF(AL389&gt;=2,"MEDIUM","LOW"))</f>
        <v>LOW</v>
      </c>
      <c r="AO389" s="7" t="str">
        <f>IF(AND(AM389=1,OR(H389="H",AB389="H"),TEXT(D389,0)&lt;&gt;"4"),"Y","N" )</f>
        <v>N</v>
      </c>
      <c r="AP389" s="7" t="s">
        <v>85</v>
      </c>
      <c r="AQ389" s="7" t="str">
        <f>IF(OR(AP389="Y",AO389="Y"),"MEDIUM",AN389)</f>
        <v>LOW</v>
      </c>
      <c r="AR389" s="57" t="s">
        <v>84</v>
      </c>
      <c r="AS389" s="57" t="s">
        <v>85</v>
      </c>
      <c r="AT389" s="57" t="s">
        <v>85</v>
      </c>
      <c r="AU389" s="57" t="str">
        <f>IF(AND(AR389="H",AS389="S"),"Y",IF(OR(AND(AR389="L",AS389="S",AT389="Y"),AND(AR389="H",AS389="G",AT389="Y")),"Y","N"))</f>
        <v>N</v>
      </c>
      <c r="AW389" s="57" t="str">
        <f>IF(AU389="N",AQ389,IF(AQ389="LOW","MEDIUM","HIGH"))</f>
        <v>LOW</v>
      </c>
      <c r="AX389" s="56">
        <f>INDEX('P-07 HACCP score'!$C$3:$E$7,MATCH(E389,'P-07 HACCP score'!$B$3:$B$7,0),MATCH('D-14 Ernst'!A$2,'P-07 HACCP score'!$C$2:$E$2,0))</f>
        <v>3</v>
      </c>
      <c r="AY389" s="56">
        <f>INDEX('P-07 HACCP score'!$C$3:$E$7,MATCH(F389,'P-07 HACCP score'!$B$3:$B$7,0),MATCH('D-14 Ernst'!B$2,'P-07 HACCP score'!$C$2:$E$2,0))</f>
        <v>0</v>
      </c>
      <c r="AZ389" s="56">
        <f>INDEX('P-07 HACCP score'!$C$3:$E$7,MATCH(G389,'P-07 HACCP score'!$B$3:$B$7,0),MATCH('D-14 Ernst'!C$2,'P-07 HACCP score'!$C$2:$E$2,0))</f>
        <v>0</v>
      </c>
      <c r="BA389" s="56" t="e">
        <f>INDEX('P-07 HACCP score'!$C$3:$E$7,MATCH(H389,'P-07 HACCP score'!$B$3:$B$7,0),MATCH('D-14 Ernst'!D$2,'P-07 HACCP score'!$C$2:$E$2,0))</f>
        <v>#N/A</v>
      </c>
      <c r="BB389" s="61">
        <f>INDEX('P-07 HACCP score'!$C$3:$E$7,MATCH(I389,'P-07 HACCP score'!$B$3:$B$7,0),MATCH('D-14 Ernst'!E$2,'P-07 HACCP score'!$C$2:$E$2,0))</f>
        <v>0</v>
      </c>
      <c r="BC389" s="61">
        <f>INDEX('P-07 HACCP score'!$C$3:$E$7,MATCH(J389,'P-07 HACCP score'!$B$3:$B$7,0),MATCH('D-14 Ernst'!F$2,'P-07 HACCP score'!$C$2:$E$2,0))</f>
        <v>0</v>
      </c>
      <c r="BD389" s="61">
        <f>INDEX('P-07 HACCP score'!$C$3:$E$7,MATCH(K389,'P-07 HACCP score'!$B$3:$B$7,0),MATCH('D-14 Ernst'!G$2,'P-07 HACCP score'!$C$2:$E$2,0))</f>
        <v>0</v>
      </c>
      <c r="BE389" s="61">
        <f>INDEX('P-07 HACCP score'!$C$3:$E$7,MATCH(L389,'P-07 HACCP score'!$B$3:$B$7,0),MATCH('D-14 Ernst'!H$2,'P-07 HACCP score'!$C$2:$E$2,0))</f>
        <v>0</v>
      </c>
      <c r="BF389" s="56">
        <f>INDEX('P-07 HACCP score'!$C$3:$E$7,MATCH(M389,'P-07 HACCP score'!$B$3:$B$7,0),MATCH('D-14 Ernst'!I$2,'P-07 HACCP score'!$C$2:$E$2,0))</f>
        <v>0</v>
      </c>
      <c r="BG389" s="56">
        <f>INDEX('P-07 HACCP score'!$C$3:$E$7,MATCH(N389,'P-07 HACCP score'!$B$3:$B$7,0),MATCH('D-14 Ernst'!J$2,'P-07 HACCP score'!$C$2:$E$2,0))</f>
        <v>0</v>
      </c>
      <c r="BH389" s="56">
        <f>INDEX('P-07 HACCP score'!$C$3:$E$7,MATCH(O389,'P-07 HACCP score'!$B$3:$B$7,0),MATCH('D-14 Ernst'!K$2,'P-07 HACCP score'!$C$2:$E$2,0))</f>
        <v>3</v>
      </c>
      <c r="BI389" s="62">
        <f>INDEX('P-07 HACCP score'!$C$3:$E$7,MATCH(P389,'P-07 HACCP score'!$B$3:$B$7,0),MATCH('D-14 Ernst'!L$2,'P-07 HACCP score'!$C$2:$E$2,0))</f>
        <v>3</v>
      </c>
      <c r="BJ389" s="62">
        <f>INDEX('P-07 HACCP score'!$C$3:$E$7,MATCH(Q389,'P-07 HACCP score'!$B$3:$B$7,0),MATCH('D-14 Ernst'!M$2,'P-07 HACCP score'!$C$2:$E$2,0))</f>
        <v>0</v>
      </c>
      <c r="BK389" s="56">
        <f>INDEX('P-07 HACCP score'!$C$3:$E$7,MATCH(R389,'P-07 HACCP score'!$B$3:$B$7,0),MATCH('D-14 Ernst'!N$2,'P-07 HACCP score'!$C$2:$E$2,0))</f>
        <v>0</v>
      </c>
      <c r="BL389" s="56">
        <f>INDEX('P-07 HACCP score'!$C$3:$E$7,MATCH(S389,'P-07 HACCP score'!$B$3:$B$7,0),MATCH('D-14 Ernst'!O$2,'P-07 HACCP score'!$C$2:$E$2,0))</f>
        <v>0</v>
      </c>
      <c r="BM389" s="56">
        <f>INDEX('P-07 HACCP score'!$C$3:$E$7,MATCH(T389,'P-07 HACCP score'!$B$3:$B$7,0),MATCH('D-14 Ernst'!P$2,'P-07 HACCP score'!$C$2:$E$2,0))</f>
        <v>0</v>
      </c>
      <c r="BN389" s="56">
        <f>INDEX('P-07 HACCP score'!$C$3:$E$7,MATCH(U389,'P-07 HACCP score'!$B$3:$B$7,0),MATCH('D-14 Ernst'!Q$2,'P-07 HACCP score'!$C$2:$E$2,0))</f>
        <v>0</v>
      </c>
      <c r="BO389" s="56">
        <f>INDEX('P-07 HACCP score'!$C$3:$E$7,MATCH(V389,'P-07 HACCP score'!$B$3:$B$7,0),MATCH('D-14 Ernst'!R$2,'P-07 HACCP score'!$C$2:$E$2,0))</f>
        <v>0</v>
      </c>
      <c r="BP389" s="56">
        <f>INDEX('P-07 HACCP score'!$C$3:$E$7,MATCH(W389,'P-07 HACCP score'!$B$3:$B$7,0),MATCH('D-14 Ernst'!S$2,'P-07 HACCP score'!$C$2:$E$2,0))</f>
        <v>0</v>
      </c>
      <c r="BQ389" s="56" t="e">
        <f>INDEX('P-07 HACCP score'!$C$3:$E$7,MATCH(X389,'P-07 HACCP score'!$B$3:$B$7,0),MATCH('D-14 Ernst'!T$2,'P-07 HACCP score'!$C$2:$E$2,0))</f>
        <v>#N/A</v>
      </c>
      <c r="BR389" s="63">
        <f>INDEX('P-07 HACCP score'!$C$3:$E$7,MATCH(Y389,'P-07 HACCP score'!$B$3:$B$7,0),MATCH('D-14 Ernst'!U$2,'P-07 HACCP score'!$C$2:$E$2,0))</f>
        <v>0</v>
      </c>
      <c r="BS389" s="63">
        <f>INDEX('P-07 HACCP score'!$C$3:$E$7,MATCH(Z389,'P-07 HACCP score'!$B$3:$B$7,0),MATCH('D-14 Ernst'!V$2,'P-07 HACCP score'!$C$2:$E$2,0))</f>
        <v>0</v>
      </c>
      <c r="BT389" s="63">
        <f>INDEX('P-07 HACCP score'!$C$3:$E$7,MATCH(AA389,'P-07 HACCP score'!$B$3:$B$7,0),MATCH('D-14 Ernst'!W$2,'P-07 HACCP score'!$C$2:$E$2,0))</f>
        <v>0</v>
      </c>
      <c r="BU389" s="56">
        <f>INDEX('P-07 HACCP score'!$C$3:$E$7,MATCH(AB389,'P-07 HACCP score'!$B$3:$B$7,0),MATCH('D-14 Ernst'!X$2,'P-07 HACCP score'!$C$2:$E$2,0))</f>
        <v>0</v>
      </c>
      <c r="BV389" s="56">
        <f>INDEX('P-07 HACCP score'!$C$3:$E$7,MATCH(AC389,'P-07 HACCP score'!$B$3:$B$7,0),MATCH('D-14 Ernst'!Y$2,'P-07 HACCP score'!$C$2:$E$2,0))</f>
        <v>0</v>
      </c>
      <c r="BW389" s="56">
        <f>INDEX('P-07 HACCP score'!$C$3:$E$7,MATCH(AD389,'P-07 HACCP score'!$B$3:$B$7,0),MATCH('D-14 Ernst'!Z$2,'P-07 HACCP score'!$C$2:$E$2,0))</f>
        <v>0</v>
      </c>
      <c r="BX389" s="56">
        <f>INDEX('P-07 HACCP score'!$C$3:$E$7,MATCH(AE389,'P-07 HACCP score'!$B$3:$B$7,0),MATCH('D-14 Ernst'!AA$2,'P-07 HACCP score'!$C$2:$E$2,0))</f>
        <v>0</v>
      </c>
      <c r="BY389" s="56">
        <f>INDEX('P-07 HACCP score'!$C$3:$E$7,MATCH(AF389,'P-07 HACCP score'!$B$3:$B$7,0),MATCH('D-14 Ernst'!AB$2,'P-07 HACCP score'!$C$2:$E$2,0))</f>
        <v>0</v>
      </c>
      <c r="BZ389" s="56">
        <f>INDEX('P-07 HACCP score'!$C$3:$E$7,MATCH(AG389,'P-07 HACCP score'!$B$3:$B$7,0),MATCH('D-14 Ernst'!AC$2,'P-07 HACCP score'!$C$2:$E$2,0))</f>
        <v>0</v>
      </c>
      <c r="CA389" s="56">
        <f>INDEX('P-07 HACCP score'!$C$3:$E$7,MATCH(AH389,'P-07 HACCP score'!$B$3:$B$7,0),MATCH('D-14 Ernst'!AD$2,'P-07 HACCP score'!$C$2:$E$2,0))</f>
        <v>0</v>
      </c>
      <c r="CB389" s="56">
        <f>INDEX('P-07 HACCP score'!$C$3:$E$7,MATCH(AI389,'P-07 HACCP score'!$B$3:$B$7,0),MATCH('D-14 Ernst'!AE$2,'P-07 HACCP score'!$C$2:$E$2,0))</f>
        <v>0</v>
      </c>
      <c r="CC389" s="56">
        <f>INDEX('P-07 HACCP score'!$C$3:$E$7,MATCH(AJ389,'P-07 HACCP score'!$B$3:$B$7,0),MATCH('D-14 Ernst'!AF$2,'P-07 HACCP score'!$C$2:$E$2,0))</f>
        <v>0</v>
      </c>
      <c r="CD389" s="56">
        <f>INDEX('P-07 HACCP score'!$C$3:$E$7,MATCH(AK389,'P-07 HACCP score'!$B$3:$B$7,0),MATCH('D-14 Ernst'!AG$2,'P-07 HACCP score'!$C$2:$E$2,0))</f>
        <v>0</v>
      </c>
    </row>
    <row r="390" spans="1:82" x14ac:dyDescent="0.3">
      <c r="A390" s="48">
        <v>50841</v>
      </c>
      <c r="B390" s="54" t="s">
        <v>491</v>
      </c>
      <c r="C390" s="45" t="s">
        <v>82</v>
      </c>
      <c r="D390" s="39">
        <v>3</v>
      </c>
      <c r="E390" s="8"/>
      <c r="F390" s="7"/>
      <c r="G390" s="7"/>
      <c r="H390" s="7" t="str">
        <f>IF(COUNTIF(I390:M390,"H"),"H",
IF(COUNTIF(I390:M390,"M"),"M",
IF(COUNTIF(I390:M390,"L"),"L",
IF(COUNTIF(I390:M390,"B"),"B",""))))</f>
        <v/>
      </c>
      <c r="I390" s="10"/>
      <c r="J390" s="10"/>
      <c r="K390" s="10"/>
      <c r="L390" s="10"/>
      <c r="M390" s="10"/>
      <c r="N390" s="7"/>
      <c r="O390" s="7" t="str">
        <f>IF(COUNTIF(P390:Q390,"H"),"H",
IF(COUNTIF(P390:Q390,"M"),"M",
IF(COUNTIF(P390:Q390,"L"),"L",
IF(COUNTIF(P390:Q390,"B"),"B",""))))</f>
        <v>L</v>
      </c>
      <c r="P390" s="12" t="s">
        <v>84</v>
      </c>
      <c r="Q390" s="12"/>
      <c r="R390" s="7"/>
      <c r="S390" s="7"/>
      <c r="T390" s="7"/>
      <c r="U390" s="7"/>
      <c r="V390" s="7"/>
      <c r="W390" s="7"/>
      <c r="X390" s="7" t="str">
        <f>IF(COUNTIF(Y390:AA390,"H"),"H",
IF(COUNTIF(Y390:AA390,"M"),"M",
IF(COUNTIF(Y390:AA390,"L"),"L",
IF(COUNTIF(Y390:AA390,"B"),"B",""))))</f>
        <v/>
      </c>
      <c r="Y390" s="25"/>
      <c r="Z390" s="25"/>
      <c r="AA390" s="25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>
        <f>COUNTIF(AX390:BA390,5)+COUNTIF(BG390:BH390,5)+COUNTIF(BK390:BQ390,5)+COUNTIF(BU390:CD390,5)+COUNTIF(AX390:BA390,9)+COUNTIF(BG390:BH390,9)+COUNTIF(BK390:BQ390,9)+COUNTIF(BU390:CD390,9)</f>
        <v>0</v>
      </c>
      <c r="AM390" s="7">
        <f>COUNTIF(AX390:BA390,15)+COUNTIF(BG390:BH390,15)+COUNTIF(BK390:BQ390,15)+COUNTIF(BU390:CD390,15)+COUNTIF(AX390:BA390,25)+COUNTIF(BG390:BH390,25)+COUNTIF(BK390:BQ390,25)+COUNTIF(BU390:CD390,25)</f>
        <v>0</v>
      </c>
      <c r="AN390" s="7" t="str">
        <f>IF(AM390&gt;=1,"HIGH",IF(AL390&gt;=2,"MEDIUM","LOW"))</f>
        <v>LOW</v>
      </c>
      <c r="AO390" s="7" t="str">
        <f>IF(AND(AM390=1,OR(H390="H",AB390="H"),TEXT(D390,0)&lt;&gt;"4"),"Y","N" )</f>
        <v>N</v>
      </c>
      <c r="AP390" s="7" t="s">
        <v>85</v>
      </c>
      <c r="AQ390" s="7" t="str">
        <f>IF(OR(AP390="Y",AO390="Y"),"MEDIUM",AN390)</f>
        <v>LOW</v>
      </c>
      <c r="AR390" s="57" t="s">
        <v>92</v>
      </c>
      <c r="AS390" s="57" t="s">
        <v>86</v>
      </c>
      <c r="AT390" s="57" t="s">
        <v>85</v>
      </c>
      <c r="AU390" s="57" t="str">
        <f>IF(AND(AR390="H",AS390="S"),"Y",IF(OR(AND(AR390="L",AS390="S",AT390="Y"),AND(AR390="H",AS390="G",AT390="Y")),"Y","N"))</f>
        <v>N</v>
      </c>
      <c r="AW390" s="57" t="str">
        <f>IF(AU390="N",AQ390,IF(AQ390="LOW","MEDIUM","HIGH"))</f>
        <v>LOW</v>
      </c>
      <c r="AX390" s="56">
        <f>INDEX('P-07 HACCP score'!$C$3:$E$7,MATCH(E390,'P-07 HACCP score'!$B$3:$B$7,0),MATCH('D-14 Ernst'!A$2,'P-07 HACCP score'!$C$2:$E$2,0))</f>
        <v>0</v>
      </c>
      <c r="AY390" s="56">
        <f>INDEX('P-07 HACCP score'!$C$3:$E$7,MATCH(F390,'P-07 HACCP score'!$B$3:$B$7,0),MATCH('D-14 Ernst'!B$2,'P-07 HACCP score'!$C$2:$E$2,0))</f>
        <v>0</v>
      </c>
      <c r="AZ390" s="56">
        <f>INDEX('P-07 HACCP score'!$C$3:$E$7,MATCH(G390,'P-07 HACCP score'!$B$3:$B$7,0),MATCH('D-14 Ernst'!C$2,'P-07 HACCP score'!$C$2:$E$2,0))</f>
        <v>0</v>
      </c>
      <c r="BA390" s="56" t="e">
        <f>INDEX('P-07 HACCP score'!$C$3:$E$7,MATCH(H390,'P-07 HACCP score'!$B$3:$B$7,0),MATCH('D-14 Ernst'!D$2,'P-07 HACCP score'!$C$2:$E$2,0))</f>
        <v>#N/A</v>
      </c>
      <c r="BB390" s="61">
        <f>INDEX('P-07 HACCP score'!$C$3:$E$7,MATCH(I390,'P-07 HACCP score'!$B$3:$B$7,0),MATCH('D-14 Ernst'!E$2,'P-07 HACCP score'!$C$2:$E$2,0))</f>
        <v>0</v>
      </c>
      <c r="BC390" s="61">
        <f>INDEX('P-07 HACCP score'!$C$3:$E$7,MATCH(J390,'P-07 HACCP score'!$B$3:$B$7,0),MATCH('D-14 Ernst'!F$2,'P-07 HACCP score'!$C$2:$E$2,0))</f>
        <v>0</v>
      </c>
      <c r="BD390" s="61">
        <f>INDEX('P-07 HACCP score'!$C$3:$E$7,MATCH(K390,'P-07 HACCP score'!$B$3:$B$7,0),MATCH('D-14 Ernst'!G$2,'P-07 HACCP score'!$C$2:$E$2,0))</f>
        <v>0</v>
      </c>
      <c r="BE390" s="61">
        <f>INDEX('P-07 HACCP score'!$C$3:$E$7,MATCH(L390,'P-07 HACCP score'!$B$3:$B$7,0),MATCH('D-14 Ernst'!H$2,'P-07 HACCP score'!$C$2:$E$2,0))</f>
        <v>0</v>
      </c>
      <c r="BF390" s="56">
        <f>INDEX('P-07 HACCP score'!$C$3:$E$7,MATCH(M390,'P-07 HACCP score'!$B$3:$B$7,0),MATCH('D-14 Ernst'!I$2,'P-07 HACCP score'!$C$2:$E$2,0))</f>
        <v>0</v>
      </c>
      <c r="BG390" s="56">
        <f>INDEX('P-07 HACCP score'!$C$3:$E$7,MATCH(N390,'P-07 HACCP score'!$B$3:$B$7,0),MATCH('D-14 Ernst'!J$2,'P-07 HACCP score'!$C$2:$E$2,0))</f>
        <v>0</v>
      </c>
      <c r="BH390" s="56">
        <f>INDEX('P-07 HACCP score'!$C$3:$E$7,MATCH(O390,'P-07 HACCP score'!$B$3:$B$7,0),MATCH('D-14 Ernst'!K$2,'P-07 HACCP score'!$C$2:$E$2,0))</f>
        <v>3</v>
      </c>
      <c r="BI390" s="62">
        <f>INDEX('P-07 HACCP score'!$C$3:$E$7,MATCH(P390,'P-07 HACCP score'!$B$3:$B$7,0),MATCH('D-14 Ernst'!L$2,'P-07 HACCP score'!$C$2:$E$2,0))</f>
        <v>3</v>
      </c>
      <c r="BJ390" s="62">
        <f>INDEX('P-07 HACCP score'!$C$3:$E$7,MATCH(Q390,'P-07 HACCP score'!$B$3:$B$7,0),MATCH('D-14 Ernst'!M$2,'P-07 HACCP score'!$C$2:$E$2,0))</f>
        <v>0</v>
      </c>
      <c r="BK390" s="56">
        <f>INDEX('P-07 HACCP score'!$C$3:$E$7,MATCH(R390,'P-07 HACCP score'!$B$3:$B$7,0),MATCH('D-14 Ernst'!N$2,'P-07 HACCP score'!$C$2:$E$2,0))</f>
        <v>0</v>
      </c>
      <c r="BL390" s="56">
        <f>INDEX('P-07 HACCP score'!$C$3:$E$7,MATCH(S390,'P-07 HACCP score'!$B$3:$B$7,0),MATCH('D-14 Ernst'!O$2,'P-07 HACCP score'!$C$2:$E$2,0))</f>
        <v>0</v>
      </c>
      <c r="BM390" s="56">
        <f>INDEX('P-07 HACCP score'!$C$3:$E$7,MATCH(T390,'P-07 HACCP score'!$B$3:$B$7,0),MATCH('D-14 Ernst'!P$2,'P-07 HACCP score'!$C$2:$E$2,0))</f>
        <v>0</v>
      </c>
      <c r="BN390" s="56">
        <f>INDEX('P-07 HACCP score'!$C$3:$E$7,MATCH(U390,'P-07 HACCP score'!$B$3:$B$7,0),MATCH('D-14 Ernst'!Q$2,'P-07 HACCP score'!$C$2:$E$2,0))</f>
        <v>0</v>
      </c>
      <c r="BO390" s="56">
        <f>INDEX('P-07 HACCP score'!$C$3:$E$7,MATCH(V390,'P-07 HACCP score'!$B$3:$B$7,0),MATCH('D-14 Ernst'!R$2,'P-07 HACCP score'!$C$2:$E$2,0))</f>
        <v>0</v>
      </c>
      <c r="BP390" s="56">
        <f>INDEX('P-07 HACCP score'!$C$3:$E$7,MATCH(W390,'P-07 HACCP score'!$B$3:$B$7,0),MATCH('D-14 Ernst'!S$2,'P-07 HACCP score'!$C$2:$E$2,0))</f>
        <v>0</v>
      </c>
      <c r="BQ390" s="56" t="e">
        <f>INDEX('P-07 HACCP score'!$C$3:$E$7,MATCH(X390,'P-07 HACCP score'!$B$3:$B$7,0),MATCH('D-14 Ernst'!T$2,'P-07 HACCP score'!$C$2:$E$2,0))</f>
        <v>#N/A</v>
      </c>
      <c r="BR390" s="63">
        <f>INDEX('P-07 HACCP score'!$C$3:$E$7,MATCH(Y390,'P-07 HACCP score'!$B$3:$B$7,0),MATCH('D-14 Ernst'!U$2,'P-07 HACCP score'!$C$2:$E$2,0))</f>
        <v>0</v>
      </c>
      <c r="BS390" s="63">
        <f>INDEX('P-07 HACCP score'!$C$3:$E$7,MATCH(Z390,'P-07 HACCP score'!$B$3:$B$7,0),MATCH('D-14 Ernst'!V$2,'P-07 HACCP score'!$C$2:$E$2,0))</f>
        <v>0</v>
      </c>
      <c r="BT390" s="63">
        <f>INDEX('P-07 HACCP score'!$C$3:$E$7,MATCH(AA390,'P-07 HACCP score'!$B$3:$B$7,0),MATCH('D-14 Ernst'!W$2,'P-07 HACCP score'!$C$2:$E$2,0))</f>
        <v>0</v>
      </c>
      <c r="BU390" s="56">
        <f>INDEX('P-07 HACCP score'!$C$3:$E$7,MATCH(AB390,'P-07 HACCP score'!$B$3:$B$7,0),MATCH('D-14 Ernst'!X$2,'P-07 HACCP score'!$C$2:$E$2,0))</f>
        <v>0</v>
      </c>
      <c r="BV390" s="56">
        <f>INDEX('P-07 HACCP score'!$C$3:$E$7,MATCH(AC390,'P-07 HACCP score'!$B$3:$B$7,0),MATCH('D-14 Ernst'!Y$2,'P-07 HACCP score'!$C$2:$E$2,0))</f>
        <v>0</v>
      </c>
      <c r="BW390" s="56">
        <f>INDEX('P-07 HACCP score'!$C$3:$E$7,MATCH(AD390,'P-07 HACCP score'!$B$3:$B$7,0),MATCH('D-14 Ernst'!Z$2,'P-07 HACCP score'!$C$2:$E$2,0))</f>
        <v>0</v>
      </c>
      <c r="BX390" s="56">
        <f>INDEX('P-07 HACCP score'!$C$3:$E$7,MATCH(AE390,'P-07 HACCP score'!$B$3:$B$7,0),MATCH('D-14 Ernst'!AA$2,'P-07 HACCP score'!$C$2:$E$2,0))</f>
        <v>0</v>
      </c>
      <c r="BY390" s="56">
        <f>INDEX('P-07 HACCP score'!$C$3:$E$7,MATCH(AF390,'P-07 HACCP score'!$B$3:$B$7,0),MATCH('D-14 Ernst'!AB$2,'P-07 HACCP score'!$C$2:$E$2,0))</f>
        <v>0</v>
      </c>
      <c r="BZ390" s="56">
        <f>INDEX('P-07 HACCP score'!$C$3:$E$7,MATCH(AG390,'P-07 HACCP score'!$B$3:$B$7,0),MATCH('D-14 Ernst'!AC$2,'P-07 HACCP score'!$C$2:$E$2,0))</f>
        <v>0</v>
      </c>
      <c r="CA390" s="56">
        <f>INDEX('P-07 HACCP score'!$C$3:$E$7,MATCH(AH390,'P-07 HACCP score'!$B$3:$B$7,0),MATCH('D-14 Ernst'!AD$2,'P-07 HACCP score'!$C$2:$E$2,0))</f>
        <v>0</v>
      </c>
      <c r="CB390" s="56">
        <f>INDEX('P-07 HACCP score'!$C$3:$E$7,MATCH(AI390,'P-07 HACCP score'!$B$3:$B$7,0),MATCH('D-14 Ernst'!AE$2,'P-07 HACCP score'!$C$2:$E$2,0))</f>
        <v>0</v>
      </c>
      <c r="CC390" s="56">
        <f>INDEX('P-07 HACCP score'!$C$3:$E$7,MATCH(AJ390,'P-07 HACCP score'!$B$3:$B$7,0),MATCH('D-14 Ernst'!AF$2,'P-07 HACCP score'!$C$2:$E$2,0))</f>
        <v>0</v>
      </c>
      <c r="CD390" s="56">
        <f>INDEX('P-07 HACCP score'!$C$3:$E$7,MATCH(AK390,'P-07 HACCP score'!$B$3:$B$7,0),MATCH('D-14 Ernst'!AG$2,'P-07 HACCP score'!$C$2:$E$2,0))</f>
        <v>0</v>
      </c>
    </row>
    <row r="391" spans="1:82" x14ac:dyDescent="0.3">
      <c r="A391" s="48">
        <v>50850</v>
      </c>
      <c r="B391" s="49" t="s">
        <v>492</v>
      </c>
      <c r="C391" s="45" t="s">
        <v>82</v>
      </c>
      <c r="D391" s="39">
        <v>3</v>
      </c>
      <c r="E391" s="8"/>
      <c r="F391" s="7"/>
      <c r="G391" s="7"/>
      <c r="H391" s="7" t="str">
        <f>IF(COUNTIF(I391:M391,"H"),"H",
IF(COUNTIF(I391:M391,"M"),"M",
IF(COUNTIF(I391:M391,"L"),"L",
IF(COUNTIF(I391:M391,"B"),"B",""))))</f>
        <v/>
      </c>
      <c r="I391" s="10"/>
      <c r="J391" s="10"/>
      <c r="K391" s="10"/>
      <c r="L391" s="10"/>
      <c r="M391" s="10"/>
      <c r="N391" s="7"/>
      <c r="O391" s="7" t="str">
        <f>IF(COUNTIF(P391:Q391,"H"),"H",
IF(COUNTIF(P391:Q391,"M"),"M",
IF(COUNTIF(P391:Q391,"L"),"L",
IF(COUNTIF(P391:Q391,"B"),"B",""))))</f>
        <v/>
      </c>
      <c r="P391" s="12"/>
      <c r="Q391" s="12"/>
      <c r="R391" s="7"/>
      <c r="S391" s="7"/>
      <c r="T391" s="7"/>
      <c r="U391" s="7"/>
      <c r="V391" s="7"/>
      <c r="W391" s="7"/>
      <c r="X391" s="7" t="str">
        <f>IF(COUNTIF(Y391:AA391,"H"),"H",
IF(COUNTIF(Y391:AA391,"M"),"M",
IF(COUNTIF(Y391:AA391,"L"),"L",
IF(COUNTIF(Y391:AA391,"B"),"B",""))))</f>
        <v/>
      </c>
      <c r="Y391" s="25"/>
      <c r="Z391" s="25"/>
      <c r="AA391" s="25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>
        <f>COUNTIF(AX391:BA391,5)+COUNTIF(BG391:BH391,5)+COUNTIF(BK391:BQ391,5)+COUNTIF(BU391:CD391,5)+COUNTIF(AX391:BA391,9)+COUNTIF(BG391:BH391,9)+COUNTIF(BK391:BQ391,9)+COUNTIF(BU391:CD391,9)</f>
        <v>0</v>
      </c>
      <c r="AM391" s="7">
        <f>COUNTIF(AX391:BA391,15)+COUNTIF(BG391:BH391,15)+COUNTIF(BK391:BQ391,15)+COUNTIF(BU391:CD391,15)+COUNTIF(AX391:BA391,25)+COUNTIF(BG391:BH391,25)+COUNTIF(BK391:BQ391,25)+COUNTIF(BU391:CD391,25)</f>
        <v>0</v>
      </c>
      <c r="AN391" s="7" t="str">
        <f>IF(AM391&gt;=1,"HIGH",IF(AL391&gt;=2,"MEDIUM","LOW"))</f>
        <v>LOW</v>
      </c>
      <c r="AO391" s="7" t="str">
        <f>IF(AND(AM391=1,OR(H391="H",AB391="H"),TEXT(D391,0)&lt;&gt;"4"),"Y","N" )</f>
        <v>N</v>
      </c>
      <c r="AP391" s="7" t="s">
        <v>85</v>
      </c>
      <c r="AQ391" s="7" t="str">
        <f>IF(OR(AP391="Y",AO391="Y"),"MEDIUM",AN391)</f>
        <v>LOW</v>
      </c>
      <c r="AR391" s="57" t="s">
        <v>84</v>
      </c>
      <c r="AS391" s="57" t="s">
        <v>85</v>
      </c>
      <c r="AT391" s="57" t="s">
        <v>85</v>
      </c>
      <c r="AU391" s="57" t="str">
        <f>IF(AND(AR391="H",AS391="S"),"Y",IF(OR(AND(AR391="L",AS391="S",AT391="Y"),AND(AR391="H",AS391="G",AT391="Y")),"Y","N"))</f>
        <v>N</v>
      </c>
      <c r="AW391" s="57" t="str">
        <f>IF(AU391="N",AQ391,IF(AQ391="LOW","MEDIUM","HIGH"))</f>
        <v>LOW</v>
      </c>
      <c r="AX391" s="56">
        <f>INDEX('P-07 HACCP score'!$C$3:$E$7,MATCH(E391,'P-07 HACCP score'!$B$3:$B$7,0),MATCH('D-14 Ernst'!A$2,'P-07 HACCP score'!$C$2:$E$2,0))</f>
        <v>0</v>
      </c>
      <c r="AY391" s="56">
        <f>INDEX('P-07 HACCP score'!$C$3:$E$7,MATCH(F391,'P-07 HACCP score'!$B$3:$B$7,0),MATCH('D-14 Ernst'!B$2,'P-07 HACCP score'!$C$2:$E$2,0))</f>
        <v>0</v>
      </c>
      <c r="AZ391" s="56">
        <f>INDEX('P-07 HACCP score'!$C$3:$E$7,MATCH(G391,'P-07 HACCP score'!$B$3:$B$7,0),MATCH('D-14 Ernst'!C$2,'P-07 HACCP score'!$C$2:$E$2,0))</f>
        <v>0</v>
      </c>
      <c r="BA391" s="56" t="e">
        <f>INDEX('P-07 HACCP score'!$C$3:$E$7,MATCH(H391,'P-07 HACCP score'!$B$3:$B$7,0),MATCH('D-14 Ernst'!D$2,'P-07 HACCP score'!$C$2:$E$2,0))</f>
        <v>#N/A</v>
      </c>
      <c r="BB391" s="61">
        <f>INDEX('P-07 HACCP score'!$C$3:$E$7,MATCH(I391,'P-07 HACCP score'!$B$3:$B$7,0),MATCH('D-14 Ernst'!E$2,'P-07 HACCP score'!$C$2:$E$2,0))</f>
        <v>0</v>
      </c>
      <c r="BC391" s="61">
        <f>INDEX('P-07 HACCP score'!$C$3:$E$7,MATCH(J391,'P-07 HACCP score'!$B$3:$B$7,0),MATCH('D-14 Ernst'!F$2,'P-07 HACCP score'!$C$2:$E$2,0))</f>
        <v>0</v>
      </c>
      <c r="BD391" s="61">
        <f>INDEX('P-07 HACCP score'!$C$3:$E$7,MATCH(K391,'P-07 HACCP score'!$B$3:$B$7,0),MATCH('D-14 Ernst'!G$2,'P-07 HACCP score'!$C$2:$E$2,0))</f>
        <v>0</v>
      </c>
      <c r="BE391" s="61">
        <f>INDEX('P-07 HACCP score'!$C$3:$E$7,MATCH(L391,'P-07 HACCP score'!$B$3:$B$7,0),MATCH('D-14 Ernst'!H$2,'P-07 HACCP score'!$C$2:$E$2,0))</f>
        <v>0</v>
      </c>
      <c r="BF391" s="56">
        <f>INDEX('P-07 HACCP score'!$C$3:$E$7,MATCH(M391,'P-07 HACCP score'!$B$3:$B$7,0),MATCH('D-14 Ernst'!I$2,'P-07 HACCP score'!$C$2:$E$2,0))</f>
        <v>0</v>
      </c>
      <c r="BG391" s="56">
        <f>INDEX('P-07 HACCP score'!$C$3:$E$7,MATCH(N391,'P-07 HACCP score'!$B$3:$B$7,0),MATCH('D-14 Ernst'!J$2,'P-07 HACCP score'!$C$2:$E$2,0))</f>
        <v>0</v>
      </c>
      <c r="BH391" s="56" t="e">
        <f>INDEX('P-07 HACCP score'!$C$3:$E$7,MATCH(O391,'P-07 HACCP score'!$B$3:$B$7,0),MATCH('D-14 Ernst'!K$2,'P-07 HACCP score'!$C$2:$E$2,0))</f>
        <v>#N/A</v>
      </c>
      <c r="BI391" s="62">
        <f>INDEX('P-07 HACCP score'!$C$3:$E$7,MATCH(P391,'P-07 HACCP score'!$B$3:$B$7,0),MATCH('D-14 Ernst'!L$2,'P-07 HACCP score'!$C$2:$E$2,0))</f>
        <v>0</v>
      </c>
      <c r="BJ391" s="62">
        <f>INDEX('P-07 HACCP score'!$C$3:$E$7,MATCH(Q391,'P-07 HACCP score'!$B$3:$B$7,0),MATCH('D-14 Ernst'!M$2,'P-07 HACCP score'!$C$2:$E$2,0))</f>
        <v>0</v>
      </c>
      <c r="BK391" s="56">
        <f>INDEX('P-07 HACCP score'!$C$3:$E$7,MATCH(R391,'P-07 HACCP score'!$B$3:$B$7,0),MATCH('D-14 Ernst'!N$2,'P-07 HACCP score'!$C$2:$E$2,0))</f>
        <v>0</v>
      </c>
      <c r="BL391" s="56">
        <f>INDEX('P-07 HACCP score'!$C$3:$E$7,MATCH(S391,'P-07 HACCP score'!$B$3:$B$7,0),MATCH('D-14 Ernst'!O$2,'P-07 HACCP score'!$C$2:$E$2,0))</f>
        <v>0</v>
      </c>
      <c r="BM391" s="56">
        <f>INDEX('P-07 HACCP score'!$C$3:$E$7,MATCH(T391,'P-07 HACCP score'!$B$3:$B$7,0),MATCH('D-14 Ernst'!P$2,'P-07 HACCP score'!$C$2:$E$2,0))</f>
        <v>0</v>
      </c>
      <c r="BN391" s="56">
        <f>INDEX('P-07 HACCP score'!$C$3:$E$7,MATCH(U391,'P-07 HACCP score'!$B$3:$B$7,0),MATCH('D-14 Ernst'!Q$2,'P-07 HACCP score'!$C$2:$E$2,0))</f>
        <v>0</v>
      </c>
      <c r="BO391" s="56">
        <f>INDEX('P-07 HACCP score'!$C$3:$E$7,MATCH(V391,'P-07 HACCP score'!$B$3:$B$7,0),MATCH('D-14 Ernst'!R$2,'P-07 HACCP score'!$C$2:$E$2,0))</f>
        <v>0</v>
      </c>
      <c r="BP391" s="56">
        <f>INDEX('P-07 HACCP score'!$C$3:$E$7,MATCH(W391,'P-07 HACCP score'!$B$3:$B$7,0),MATCH('D-14 Ernst'!S$2,'P-07 HACCP score'!$C$2:$E$2,0))</f>
        <v>0</v>
      </c>
      <c r="BQ391" s="56" t="e">
        <f>INDEX('P-07 HACCP score'!$C$3:$E$7,MATCH(X391,'P-07 HACCP score'!$B$3:$B$7,0),MATCH('D-14 Ernst'!T$2,'P-07 HACCP score'!$C$2:$E$2,0))</f>
        <v>#N/A</v>
      </c>
      <c r="BR391" s="63">
        <f>INDEX('P-07 HACCP score'!$C$3:$E$7,MATCH(Y391,'P-07 HACCP score'!$B$3:$B$7,0),MATCH('D-14 Ernst'!U$2,'P-07 HACCP score'!$C$2:$E$2,0))</f>
        <v>0</v>
      </c>
      <c r="BS391" s="63">
        <f>INDEX('P-07 HACCP score'!$C$3:$E$7,MATCH(Z391,'P-07 HACCP score'!$B$3:$B$7,0),MATCH('D-14 Ernst'!V$2,'P-07 HACCP score'!$C$2:$E$2,0))</f>
        <v>0</v>
      </c>
      <c r="BT391" s="63">
        <f>INDEX('P-07 HACCP score'!$C$3:$E$7,MATCH(AA391,'P-07 HACCP score'!$B$3:$B$7,0),MATCH('D-14 Ernst'!W$2,'P-07 HACCP score'!$C$2:$E$2,0))</f>
        <v>0</v>
      </c>
      <c r="BU391" s="56">
        <f>INDEX('P-07 HACCP score'!$C$3:$E$7,MATCH(AB391,'P-07 HACCP score'!$B$3:$B$7,0),MATCH('D-14 Ernst'!X$2,'P-07 HACCP score'!$C$2:$E$2,0))</f>
        <v>0</v>
      </c>
      <c r="BV391" s="56">
        <f>INDEX('P-07 HACCP score'!$C$3:$E$7,MATCH(AC391,'P-07 HACCP score'!$B$3:$B$7,0),MATCH('D-14 Ernst'!Y$2,'P-07 HACCP score'!$C$2:$E$2,0))</f>
        <v>0</v>
      </c>
      <c r="BW391" s="56">
        <f>INDEX('P-07 HACCP score'!$C$3:$E$7,MATCH(AD391,'P-07 HACCP score'!$B$3:$B$7,0),MATCH('D-14 Ernst'!Z$2,'P-07 HACCP score'!$C$2:$E$2,0))</f>
        <v>0</v>
      </c>
      <c r="BX391" s="56">
        <f>INDEX('P-07 HACCP score'!$C$3:$E$7,MATCH(AE391,'P-07 HACCP score'!$B$3:$B$7,0),MATCH('D-14 Ernst'!AA$2,'P-07 HACCP score'!$C$2:$E$2,0))</f>
        <v>0</v>
      </c>
      <c r="BY391" s="56">
        <f>INDEX('P-07 HACCP score'!$C$3:$E$7,MATCH(AF391,'P-07 HACCP score'!$B$3:$B$7,0),MATCH('D-14 Ernst'!AB$2,'P-07 HACCP score'!$C$2:$E$2,0))</f>
        <v>0</v>
      </c>
      <c r="BZ391" s="56">
        <f>INDEX('P-07 HACCP score'!$C$3:$E$7,MATCH(AG391,'P-07 HACCP score'!$B$3:$B$7,0),MATCH('D-14 Ernst'!AC$2,'P-07 HACCP score'!$C$2:$E$2,0))</f>
        <v>0</v>
      </c>
      <c r="CA391" s="56">
        <f>INDEX('P-07 HACCP score'!$C$3:$E$7,MATCH(AH391,'P-07 HACCP score'!$B$3:$B$7,0),MATCH('D-14 Ernst'!AD$2,'P-07 HACCP score'!$C$2:$E$2,0))</f>
        <v>0</v>
      </c>
      <c r="CB391" s="56">
        <f>INDEX('P-07 HACCP score'!$C$3:$E$7,MATCH(AI391,'P-07 HACCP score'!$B$3:$B$7,0),MATCH('D-14 Ernst'!AE$2,'P-07 HACCP score'!$C$2:$E$2,0))</f>
        <v>0</v>
      </c>
      <c r="CC391" s="56">
        <f>INDEX('P-07 HACCP score'!$C$3:$E$7,MATCH(AJ391,'P-07 HACCP score'!$B$3:$B$7,0),MATCH('D-14 Ernst'!AF$2,'P-07 HACCP score'!$C$2:$E$2,0))</f>
        <v>0</v>
      </c>
      <c r="CD391" s="56">
        <f>INDEX('P-07 HACCP score'!$C$3:$E$7,MATCH(AK391,'P-07 HACCP score'!$B$3:$B$7,0),MATCH('D-14 Ernst'!AG$2,'P-07 HACCP score'!$C$2:$E$2,0))</f>
        <v>0</v>
      </c>
    </row>
    <row r="392" spans="1:82" x14ac:dyDescent="0.3">
      <c r="A392" s="48">
        <v>51890</v>
      </c>
      <c r="B392" s="49" t="s">
        <v>493</v>
      </c>
      <c r="C392" s="45" t="s">
        <v>101</v>
      </c>
      <c r="D392" s="39">
        <v>4</v>
      </c>
      <c r="E392" s="8" t="s">
        <v>84</v>
      </c>
      <c r="F392" s="7"/>
      <c r="G392" s="7"/>
      <c r="H392" s="7" t="str">
        <f>IF(COUNTIF(I392:M392,"H"),"H",
IF(COUNTIF(I392:M392,"M"),"M",
IF(COUNTIF(I392:M392,"L"),"L",
IF(COUNTIF(I392:M392,"B"),"B",""))))</f>
        <v/>
      </c>
      <c r="I392" s="10"/>
      <c r="J392" s="10"/>
      <c r="K392" s="10"/>
      <c r="L392" s="10"/>
      <c r="M392" s="10"/>
      <c r="N392" s="7"/>
      <c r="O392" s="7" t="str">
        <f>IF(COUNTIF(P392:Q392,"H"),"H",
IF(COUNTIF(P392:Q392,"M"),"M",
IF(COUNTIF(P392:Q392,"L"),"L",
IF(COUNTIF(P392:Q392,"B"),"B",""))))</f>
        <v/>
      </c>
      <c r="P392" s="12"/>
      <c r="Q392" s="12"/>
      <c r="R392" s="7" t="s">
        <v>102</v>
      </c>
      <c r="S392" s="30" t="s">
        <v>102</v>
      </c>
      <c r="T392" s="7" t="s">
        <v>84</v>
      </c>
      <c r="U392" s="7" t="s">
        <v>83</v>
      </c>
      <c r="V392" s="7"/>
      <c r="W392" s="7"/>
      <c r="X392" s="7" t="str">
        <f>IF(COUNTIF(Y392:AA392,"H"),"H",
IF(COUNTIF(Y392:AA392,"M"),"M",
IF(COUNTIF(Y392:AA392,"L"),"L",
IF(COUNTIF(Y392:AA392,"B"),"B",""))))</f>
        <v/>
      </c>
      <c r="Y392" s="25"/>
      <c r="Z392" s="25"/>
      <c r="AA392" s="25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>
        <f>COUNTIF(AX392:BA392,5)+COUNTIF(BG392:BH392,5)+COUNTIF(BK392:BQ392,5)+COUNTIF(BU392:CD392,5)+COUNTIF(AX392:BA392,9)+COUNTIF(BG392:BH392,9)+COUNTIF(BK392:BQ392,9)+COUNTIF(BU392:CD392,9)</f>
        <v>0</v>
      </c>
      <c r="AM392" s="7">
        <f>COUNTIF(AX392:BA392,15)+COUNTIF(BG392:BH392,15)+COUNTIF(BK392:BQ392,15)+COUNTIF(BU392:CD392,15)+COUNTIF(AX392:BA392,25)+COUNTIF(BG392:BH392,25)+COUNTIF(BK392:BQ392,25)+COUNTIF(BU392:CD392,25)</f>
        <v>1</v>
      </c>
      <c r="AN392" s="7" t="str">
        <f>IF(AM392&gt;=1,"HIGH",IF(AL392&gt;=2,"MEDIUM","LOW"))</f>
        <v>HIGH</v>
      </c>
      <c r="AO392" s="7" t="str">
        <f>IF(AND(AM392=1,OR(H392="H",AB392="H"),TEXT(D392,0)&lt;&gt;"4"),"Y","N" )</f>
        <v>N</v>
      </c>
      <c r="AP392" s="7" t="s">
        <v>85</v>
      </c>
      <c r="AQ392" s="7" t="str">
        <f>IF(OR(AP392="Y",AO392="Y"),"MEDIUM",AN392)</f>
        <v>HIGH</v>
      </c>
      <c r="AR392" s="57" t="s">
        <v>92</v>
      </c>
      <c r="AS392" s="57" t="s">
        <v>86</v>
      </c>
      <c r="AT392" s="57" t="s">
        <v>85</v>
      </c>
      <c r="AU392" s="57" t="str">
        <f>IF(AND(AR392="H",AS392="S"),"Y",IF(OR(AND(AR392="L",AS392="S",AT392="Y"),AND(AR392="H",AS392="G",AT392="Y")),"Y","N"))</f>
        <v>N</v>
      </c>
      <c r="AW392" s="57" t="str">
        <f>IF(AU392="N",AQ392,IF(AQ392="LOW","MEDIUM","HIGH"))</f>
        <v>HIGH</v>
      </c>
      <c r="AX392" s="56">
        <f>INDEX('P-07 HACCP score'!$C$3:$E$7,MATCH(E392,'P-07 HACCP score'!$B$3:$B$7,0),MATCH('D-14 Ernst'!A$2,'P-07 HACCP score'!$C$2:$E$2,0))</f>
        <v>3</v>
      </c>
      <c r="AY392" s="56">
        <f>INDEX('P-07 HACCP score'!$C$3:$E$7,MATCH(F392,'P-07 HACCP score'!$B$3:$B$7,0),MATCH('D-14 Ernst'!B$2,'P-07 HACCP score'!$C$2:$E$2,0))</f>
        <v>0</v>
      </c>
      <c r="AZ392" s="56">
        <f>INDEX('P-07 HACCP score'!$C$3:$E$7,MATCH(G392,'P-07 HACCP score'!$B$3:$B$7,0),MATCH('D-14 Ernst'!C$2,'P-07 HACCP score'!$C$2:$E$2,0))</f>
        <v>0</v>
      </c>
      <c r="BA392" s="56" t="e">
        <f>INDEX('P-07 HACCP score'!$C$3:$E$7,MATCH(H392,'P-07 HACCP score'!$B$3:$B$7,0),MATCH('D-14 Ernst'!D$2,'P-07 HACCP score'!$C$2:$E$2,0))</f>
        <v>#N/A</v>
      </c>
      <c r="BB392" s="61">
        <f>INDEX('P-07 HACCP score'!$C$3:$E$7,MATCH(I392,'P-07 HACCP score'!$B$3:$B$7,0),MATCH('D-14 Ernst'!E$2,'P-07 HACCP score'!$C$2:$E$2,0))</f>
        <v>0</v>
      </c>
      <c r="BC392" s="61">
        <f>INDEX('P-07 HACCP score'!$C$3:$E$7,MATCH(J392,'P-07 HACCP score'!$B$3:$B$7,0),MATCH('D-14 Ernst'!F$2,'P-07 HACCP score'!$C$2:$E$2,0))</f>
        <v>0</v>
      </c>
      <c r="BD392" s="61">
        <f>INDEX('P-07 HACCP score'!$C$3:$E$7,MATCH(K392,'P-07 HACCP score'!$B$3:$B$7,0),MATCH('D-14 Ernst'!G$2,'P-07 HACCP score'!$C$2:$E$2,0))</f>
        <v>0</v>
      </c>
      <c r="BE392" s="61">
        <f>INDEX('P-07 HACCP score'!$C$3:$E$7,MATCH(L392,'P-07 HACCP score'!$B$3:$B$7,0),MATCH('D-14 Ernst'!H$2,'P-07 HACCP score'!$C$2:$E$2,0))</f>
        <v>0</v>
      </c>
      <c r="BF392" s="56">
        <f>INDEX('P-07 HACCP score'!$C$3:$E$7,MATCH(M392,'P-07 HACCP score'!$B$3:$B$7,0),MATCH('D-14 Ernst'!I$2,'P-07 HACCP score'!$C$2:$E$2,0))</f>
        <v>0</v>
      </c>
      <c r="BG392" s="56">
        <f>INDEX('P-07 HACCP score'!$C$3:$E$7,MATCH(N392,'P-07 HACCP score'!$B$3:$B$7,0),MATCH('D-14 Ernst'!J$2,'P-07 HACCP score'!$C$2:$E$2,0))</f>
        <v>0</v>
      </c>
      <c r="BH392" s="56" t="e">
        <f>INDEX('P-07 HACCP score'!$C$3:$E$7,MATCH(O392,'P-07 HACCP score'!$B$3:$B$7,0),MATCH('D-14 Ernst'!K$2,'P-07 HACCP score'!$C$2:$E$2,0))</f>
        <v>#N/A</v>
      </c>
      <c r="BI392" s="62">
        <f>INDEX('P-07 HACCP score'!$C$3:$E$7,MATCH(P392,'P-07 HACCP score'!$B$3:$B$7,0),MATCH('D-14 Ernst'!L$2,'P-07 HACCP score'!$C$2:$E$2,0))</f>
        <v>0</v>
      </c>
      <c r="BJ392" s="62">
        <f>INDEX('P-07 HACCP score'!$C$3:$E$7,MATCH(Q392,'P-07 HACCP score'!$B$3:$B$7,0),MATCH('D-14 Ernst'!M$2,'P-07 HACCP score'!$C$2:$E$2,0))</f>
        <v>0</v>
      </c>
      <c r="BK392" s="56">
        <f>INDEX('P-07 HACCP score'!$C$3:$E$7,MATCH(R392,'P-07 HACCP score'!$B$3:$B$7,0),MATCH('D-14 Ernst'!N$2,'P-07 HACCP score'!$C$2:$E$2,0))</f>
        <v>15</v>
      </c>
      <c r="BL392" s="56">
        <f>INDEX('P-07 HACCP score'!$C$3:$E$7,MATCH(S392,'P-07 HACCP score'!$B$3:$B$7,0),MATCH('D-14 Ernst'!O$2,'P-07 HACCP score'!$C$2:$E$2,0))</f>
        <v>3</v>
      </c>
      <c r="BM392" s="56">
        <f>INDEX('P-07 HACCP score'!$C$3:$E$7,MATCH(T392,'P-07 HACCP score'!$B$3:$B$7,0),MATCH('D-14 Ernst'!P$2,'P-07 HACCP score'!$C$2:$E$2,0))</f>
        <v>3</v>
      </c>
      <c r="BN392" s="56">
        <f>INDEX('P-07 HACCP score'!$C$3:$E$7,MATCH(U392,'P-07 HACCP score'!$B$3:$B$7,0),MATCH('D-14 Ernst'!Q$2,'P-07 HACCP score'!$C$2:$E$2,0))</f>
        <v>1.5</v>
      </c>
      <c r="BO392" s="56">
        <f>INDEX('P-07 HACCP score'!$C$3:$E$7,MATCH(V392,'P-07 HACCP score'!$B$3:$B$7,0),MATCH('D-14 Ernst'!R$2,'P-07 HACCP score'!$C$2:$E$2,0))</f>
        <v>0</v>
      </c>
      <c r="BP392" s="56">
        <f>INDEX('P-07 HACCP score'!$C$3:$E$7,MATCH(W392,'P-07 HACCP score'!$B$3:$B$7,0),MATCH('D-14 Ernst'!S$2,'P-07 HACCP score'!$C$2:$E$2,0))</f>
        <v>0</v>
      </c>
      <c r="BQ392" s="56" t="e">
        <f>INDEX('P-07 HACCP score'!$C$3:$E$7,MATCH(X392,'P-07 HACCP score'!$B$3:$B$7,0),MATCH('D-14 Ernst'!T$2,'P-07 HACCP score'!$C$2:$E$2,0))</f>
        <v>#N/A</v>
      </c>
      <c r="BR392" s="63">
        <f>INDEX('P-07 HACCP score'!$C$3:$E$7,MATCH(Y392,'P-07 HACCP score'!$B$3:$B$7,0),MATCH('D-14 Ernst'!U$2,'P-07 HACCP score'!$C$2:$E$2,0))</f>
        <v>0</v>
      </c>
      <c r="BS392" s="63">
        <f>INDEX('P-07 HACCP score'!$C$3:$E$7,MATCH(Z392,'P-07 HACCP score'!$B$3:$B$7,0),MATCH('D-14 Ernst'!V$2,'P-07 HACCP score'!$C$2:$E$2,0))</f>
        <v>0</v>
      </c>
      <c r="BT392" s="63">
        <f>INDEX('P-07 HACCP score'!$C$3:$E$7,MATCH(AA392,'P-07 HACCP score'!$B$3:$B$7,0),MATCH('D-14 Ernst'!W$2,'P-07 HACCP score'!$C$2:$E$2,0))</f>
        <v>0</v>
      </c>
      <c r="BU392" s="56">
        <f>INDEX('P-07 HACCP score'!$C$3:$E$7,MATCH(AB392,'P-07 HACCP score'!$B$3:$B$7,0),MATCH('D-14 Ernst'!X$2,'P-07 HACCP score'!$C$2:$E$2,0))</f>
        <v>0</v>
      </c>
      <c r="BV392" s="56">
        <f>INDEX('P-07 HACCP score'!$C$3:$E$7,MATCH(AC392,'P-07 HACCP score'!$B$3:$B$7,0),MATCH('D-14 Ernst'!Y$2,'P-07 HACCP score'!$C$2:$E$2,0))</f>
        <v>0</v>
      </c>
      <c r="BW392" s="56">
        <f>INDEX('P-07 HACCP score'!$C$3:$E$7,MATCH(AD392,'P-07 HACCP score'!$B$3:$B$7,0),MATCH('D-14 Ernst'!Z$2,'P-07 HACCP score'!$C$2:$E$2,0))</f>
        <v>0</v>
      </c>
      <c r="BX392" s="56">
        <f>INDEX('P-07 HACCP score'!$C$3:$E$7,MATCH(AE392,'P-07 HACCP score'!$B$3:$B$7,0),MATCH('D-14 Ernst'!AA$2,'P-07 HACCP score'!$C$2:$E$2,0))</f>
        <v>0</v>
      </c>
      <c r="BY392" s="56">
        <f>INDEX('P-07 HACCP score'!$C$3:$E$7,MATCH(AF392,'P-07 HACCP score'!$B$3:$B$7,0),MATCH('D-14 Ernst'!AB$2,'P-07 HACCP score'!$C$2:$E$2,0))</f>
        <v>0</v>
      </c>
      <c r="BZ392" s="56">
        <f>INDEX('P-07 HACCP score'!$C$3:$E$7,MATCH(AG392,'P-07 HACCP score'!$B$3:$B$7,0),MATCH('D-14 Ernst'!AC$2,'P-07 HACCP score'!$C$2:$E$2,0))</f>
        <v>0</v>
      </c>
      <c r="CA392" s="56">
        <f>INDEX('P-07 HACCP score'!$C$3:$E$7,MATCH(AH392,'P-07 HACCP score'!$B$3:$B$7,0),MATCH('D-14 Ernst'!AD$2,'P-07 HACCP score'!$C$2:$E$2,0))</f>
        <v>0</v>
      </c>
      <c r="CB392" s="56">
        <f>INDEX('P-07 HACCP score'!$C$3:$E$7,MATCH(AI392,'P-07 HACCP score'!$B$3:$B$7,0),MATCH('D-14 Ernst'!AE$2,'P-07 HACCP score'!$C$2:$E$2,0))</f>
        <v>0</v>
      </c>
      <c r="CC392" s="56">
        <f>INDEX('P-07 HACCP score'!$C$3:$E$7,MATCH(AJ392,'P-07 HACCP score'!$B$3:$B$7,0),MATCH('D-14 Ernst'!AF$2,'P-07 HACCP score'!$C$2:$E$2,0))</f>
        <v>0</v>
      </c>
      <c r="CD392" s="56">
        <f>INDEX('P-07 HACCP score'!$C$3:$E$7,MATCH(AK392,'P-07 HACCP score'!$B$3:$B$7,0),MATCH('D-14 Ernst'!AG$2,'P-07 HACCP score'!$C$2:$E$2,0))</f>
        <v>0</v>
      </c>
    </row>
    <row r="393" spans="1:82" x14ac:dyDescent="0.3">
      <c r="A393" s="50">
        <v>70062</v>
      </c>
      <c r="B393" s="52" t="s">
        <v>494</v>
      </c>
      <c r="C393" s="45" t="s">
        <v>495</v>
      </c>
      <c r="D393" s="39">
        <v>6</v>
      </c>
      <c r="E393" s="8"/>
      <c r="F393" s="7"/>
      <c r="G393" s="7"/>
      <c r="H393" s="7" t="str">
        <f>IF(COUNTIF(I393:M393,"H"),"H",
IF(COUNTIF(I393:M393,"M"),"M",
IF(COUNTIF(I393:M393,"L"),"L",
IF(COUNTIF(I393:M393,"B"),"B",""))))</f>
        <v/>
      </c>
      <c r="I393" s="10"/>
      <c r="J393" s="10"/>
      <c r="K393" s="10"/>
      <c r="L393" s="10"/>
      <c r="M393" s="10"/>
      <c r="N393" s="7"/>
      <c r="O393" s="7" t="str">
        <f>IF(COUNTIF(P393:Q393,"H"),"H",
IF(COUNTIF(P393:Q393,"M"),"M",
IF(COUNTIF(P393:Q393,"L"),"L",
IF(COUNTIF(P393:Q393,"B"),"B",""))))</f>
        <v/>
      </c>
      <c r="P393" s="12"/>
      <c r="Q393" s="12"/>
      <c r="R393" s="7"/>
      <c r="S393" s="7"/>
      <c r="T393" s="7"/>
      <c r="U393" s="7"/>
      <c r="V393" s="7"/>
      <c r="W393" s="7"/>
      <c r="X393" s="7" t="str">
        <f>IF(COUNTIF(Y393:AA393,"H"),"H",
IF(COUNTIF(Y393:AA393,"M"),"M",
IF(COUNTIF(Y393:AA393,"L"),"L",
IF(COUNTIF(Y393:AA393,"B"),"B",""))))</f>
        <v/>
      </c>
      <c r="Y393" s="25"/>
      <c r="Z393" s="25"/>
      <c r="AA393" s="25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>
        <f>COUNTIF(AX393:BA393,5)+COUNTIF(BG393:BH393,5)+COUNTIF(BK393:BQ393,5)+COUNTIF(BU393:CD393,5)+COUNTIF(AX393:BA393,9)+COUNTIF(BG393:BH393,9)+COUNTIF(BK393:BQ393,9)+COUNTIF(BU393:CD393,9)</f>
        <v>0</v>
      </c>
      <c r="AM393" s="7">
        <f>COUNTIF(AX393:BA393,15)+COUNTIF(BG393:BH393,15)+COUNTIF(BK393:BQ393,15)+COUNTIF(BU393:CD393,15)+COUNTIF(AX393:BA393,25)+COUNTIF(BG393:BH393,25)+COUNTIF(BK393:BQ393,25)+COUNTIF(BU393:CD393,25)</f>
        <v>0</v>
      </c>
      <c r="AN393" s="7" t="str">
        <f>IF(AM393&gt;=1,"HIGH",IF(AL393&gt;=2,"MEDIUM","LOW"))</f>
        <v>LOW</v>
      </c>
      <c r="AO393" s="7" t="str">
        <f>IF(AND(AM393=1,OR(H393="H",AB393="H"),TEXT(D393,0)&lt;&gt;"4"),"Y","N" )</f>
        <v>N</v>
      </c>
      <c r="AP393" s="7" t="s">
        <v>85</v>
      </c>
      <c r="AQ393" s="7" t="str">
        <f>IF(OR(AP393="Y",AO393="Y"),"MEDIUM",AN393)</f>
        <v>LOW</v>
      </c>
      <c r="AR393" s="57" t="s">
        <v>84</v>
      </c>
      <c r="AS393" s="57" t="s">
        <v>85</v>
      </c>
      <c r="AT393" s="57" t="s">
        <v>85</v>
      </c>
      <c r="AU393" s="57" t="str">
        <f>IF(AND(AR393="H",AS393="S"),"Y",IF(OR(AND(AR393="L",AS393="S",AT393="Y"),AND(AR393="H",AS393="G",AT393="Y")),"Y","N"))</f>
        <v>N</v>
      </c>
      <c r="AW393" s="57" t="str">
        <f>IF(AU393="N",AQ393,IF(AQ393="LOW","MEDIUM","HIGH"))</f>
        <v>LOW</v>
      </c>
      <c r="AX393" s="56">
        <f>INDEX('P-07 HACCP score'!$C$3:$E$7,MATCH(E393,'P-07 HACCP score'!$B$3:$B$7,0),MATCH('D-14 Ernst'!A$2,'P-07 HACCP score'!$C$2:$E$2,0))</f>
        <v>0</v>
      </c>
      <c r="AY393" s="56">
        <f>INDEX('P-07 HACCP score'!$C$3:$E$7,MATCH(F393,'P-07 HACCP score'!$B$3:$B$7,0),MATCH('D-14 Ernst'!B$2,'P-07 HACCP score'!$C$2:$E$2,0))</f>
        <v>0</v>
      </c>
      <c r="AZ393" s="56">
        <f>INDEX('P-07 HACCP score'!$C$3:$E$7,MATCH(G393,'P-07 HACCP score'!$B$3:$B$7,0),MATCH('D-14 Ernst'!C$2,'P-07 HACCP score'!$C$2:$E$2,0))</f>
        <v>0</v>
      </c>
      <c r="BA393" s="56" t="e">
        <f>INDEX('P-07 HACCP score'!$C$3:$E$7,MATCH(H393,'P-07 HACCP score'!$B$3:$B$7,0),MATCH('D-14 Ernst'!D$2,'P-07 HACCP score'!$C$2:$E$2,0))</f>
        <v>#N/A</v>
      </c>
      <c r="BB393" s="61">
        <f>INDEX('P-07 HACCP score'!$C$3:$E$7,MATCH(I393,'P-07 HACCP score'!$B$3:$B$7,0),MATCH('D-14 Ernst'!E$2,'P-07 HACCP score'!$C$2:$E$2,0))</f>
        <v>0</v>
      </c>
      <c r="BC393" s="61">
        <f>INDEX('P-07 HACCP score'!$C$3:$E$7,MATCH(J393,'P-07 HACCP score'!$B$3:$B$7,0),MATCH('D-14 Ernst'!F$2,'P-07 HACCP score'!$C$2:$E$2,0))</f>
        <v>0</v>
      </c>
      <c r="BD393" s="61">
        <f>INDEX('P-07 HACCP score'!$C$3:$E$7,MATCH(K393,'P-07 HACCP score'!$B$3:$B$7,0),MATCH('D-14 Ernst'!G$2,'P-07 HACCP score'!$C$2:$E$2,0))</f>
        <v>0</v>
      </c>
      <c r="BE393" s="61">
        <f>INDEX('P-07 HACCP score'!$C$3:$E$7,MATCH(L393,'P-07 HACCP score'!$B$3:$B$7,0),MATCH('D-14 Ernst'!H$2,'P-07 HACCP score'!$C$2:$E$2,0))</f>
        <v>0</v>
      </c>
      <c r="BF393" s="56">
        <f>INDEX('P-07 HACCP score'!$C$3:$E$7,MATCH(M393,'P-07 HACCP score'!$B$3:$B$7,0),MATCH('D-14 Ernst'!I$2,'P-07 HACCP score'!$C$2:$E$2,0))</f>
        <v>0</v>
      </c>
      <c r="BG393" s="56">
        <f>INDEX('P-07 HACCP score'!$C$3:$E$7,MATCH(N393,'P-07 HACCP score'!$B$3:$B$7,0),MATCH('D-14 Ernst'!J$2,'P-07 HACCP score'!$C$2:$E$2,0))</f>
        <v>0</v>
      </c>
      <c r="BH393" s="56" t="e">
        <f>INDEX('P-07 HACCP score'!$C$3:$E$7,MATCH(O393,'P-07 HACCP score'!$B$3:$B$7,0),MATCH('D-14 Ernst'!K$2,'P-07 HACCP score'!$C$2:$E$2,0))</f>
        <v>#N/A</v>
      </c>
      <c r="BI393" s="62">
        <f>INDEX('P-07 HACCP score'!$C$3:$E$7,MATCH(P393,'P-07 HACCP score'!$B$3:$B$7,0),MATCH('D-14 Ernst'!L$2,'P-07 HACCP score'!$C$2:$E$2,0))</f>
        <v>0</v>
      </c>
      <c r="BJ393" s="62">
        <f>INDEX('P-07 HACCP score'!$C$3:$E$7,MATCH(Q393,'P-07 HACCP score'!$B$3:$B$7,0),MATCH('D-14 Ernst'!M$2,'P-07 HACCP score'!$C$2:$E$2,0))</f>
        <v>0</v>
      </c>
      <c r="BK393" s="56">
        <f>INDEX('P-07 HACCP score'!$C$3:$E$7,MATCH(R393,'P-07 HACCP score'!$B$3:$B$7,0),MATCH('D-14 Ernst'!N$2,'P-07 HACCP score'!$C$2:$E$2,0))</f>
        <v>0</v>
      </c>
      <c r="BL393" s="56">
        <f>INDEX('P-07 HACCP score'!$C$3:$E$7,MATCH(S393,'P-07 HACCP score'!$B$3:$B$7,0),MATCH('D-14 Ernst'!O$2,'P-07 HACCP score'!$C$2:$E$2,0))</f>
        <v>0</v>
      </c>
      <c r="BM393" s="56">
        <f>INDEX('P-07 HACCP score'!$C$3:$E$7,MATCH(T393,'P-07 HACCP score'!$B$3:$B$7,0),MATCH('D-14 Ernst'!P$2,'P-07 HACCP score'!$C$2:$E$2,0))</f>
        <v>0</v>
      </c>
      <c r="BN393" s="56">
        <f>INDEX('P-07 HACCP score'!$C$3:$E$7,MATCH(U393,'P-07 HACCP score'!$B$3:$B$7,0),MATCH('D-14 Ernst'!Q$2,'P-07 HACCP score'!$C$2:$E$2,0))</f>
        <v>0</v>
      </c>
      <c r="BO393" s="56">
        <f>INDEX('P-07 HACCP score'!$C$3:$E$7,MATCH(V393,'P-07 HACCP score'!$B$3:$B$7,0),MATCH('D-14 Ernst'!R$2,'P-07 HACCP score'!$C$2:$E$2,0))</f>
        <v>0</v>
      </c>
      <c r="BP393" s="56">
        <f>INDEX('P-07 HACCP score'!$C$3:$E$7,MATCH(W393,'P-07 HACCP score'!$B$3:$B$7,0),MATCH('D-14 Ernst'!S$2,'P-07 HACCP score'!$C$2:$E$2,0))</f>
        <v>0</v>
      </c>
      <c r="BQ393" s="56" t="e">
        <f>INDEX('P-07 HACCP score'!$C$3:$E$7,MATCH(X393,'P-07 HACCP score'!$B$3:$B$7,0),MATCH('D-14 Ernst'!T$2,'P-07 HACCP score'!$C$2:$E$2,0))</f>
        <v>#N/A</v>
      </c>
      <c r="BR393" s="63">
        <f>INDEX('P-07 HACCP score'!$C$3:$E$7,MATCH(Y393,'P-07 HACCP score'!$B$3:$B$7,0),MATCH('D-14 Ernst'!U$2,'P-07 HACCP score'!$C$2:$E$2,0))</f>
        <v>0</v>
      </c>
      <c r="BS393" s="63">
        <f>INDEX('P-07 HACCP score'!$C$3:$E$7,MATCH(Z393,'P-07 HACCP score'!$B$3:$B$7,0),MATCH('D-14 Ernst'!V$2,'P-07 HACCP score'!$C$2:$E$2,0))</f>
        <v>0</v>
      </c>
      <c r="BT393" s="63">
        <f>INDEX('P-07 HACCP score'!$C$3:$E$7,MATCH(AA393,'P-07 HACCP score'!$B$3:$B$7,0),MATCH('D-14 Ernst'!W$2,'P-07 HACCP score'!$C$2:$E$2,0))</f>
        <v>0</v>
      </c>
      <c r="BU393" s="56">
        <f>INDEX('P-07 HACCP score'!$C$3:$E$7,MATCH(AB393,'P-07 HACCP score'!$B$3:$B$7,0),MATCH('D-14 Ernst'!X$2,'P-07 HACCP score'!$C$2:$E$2,0))</f>
        <v>0</v>
      </c>
      <c r="BV393" s="56">
        <f>INDEX('P-07 HACCP score'!$C$3:$E$7,MATCH(AC393,'P-07 HACCP score'!$B$3:$B$7,0),MATCH('D-14 Ernst'!Y$2,'P-07 HACCP score'!$C$2:$E$2,0))</f>
        <v>0</v>
      </c>
      <c r="BW393" s="56">
        <f>INDEX('P-07 HACCP score'!$C$3:$E$7,MATCH(AD393,'P-07 HACCP score'!$B$3:$B$7,0),MATCH('D-14 Ernst'!Z$2,'P-07 HACCP score'!$C$2:$E$2,0))</f>
        <v>0</v>
      </c>
      <c r="BX393" s="56">
        <f>INDEX('P-07 HACCP score'!$C$3:$E$7,MATCH(AE393,'P-07 HACCP score'!$B$3:$B$7,0),MATCH('D-14 Ernst'!AA$2,'P-07 HACCP score'!$C$2:$E$2,0))</f>
        <v>0</v>
      </c>
      <c r="BY393" s="56">
        <f>INDEX('P-07 HACCP score'!$C$3:$E$7,MATCH(AF393,'P-07 HACCP score'!$B$3:$B$7,0),MATCH('D-14 Ernst'!AB$2,'P-07 HACCP score'!$C$2:$E$2,0))</f>
        <v>0</v>
      </c>
      <c r="BZ393" s="56">
        <f>INDEX('P-07 HACCP score'!$C$3:$E$7,MATCH(AG393,'P-07 HACCP score'!$B$3:$B$7,0),MATCH('D-14 Ernst'!AC$2,'P-07 HACCP score'!$C$2:$E$2,0))</f>
        <v>0</v>
      </c>
      <c r="CA393" s="56">
        <f>INDEX('P-07 HACCP score'!$C$3:$E$7,MATCH(AH393,'P-07 HACCP score'!$B$3:$B$7,0),MATCH('D-14 Ernst'!AD$2,'P-07 HACCP score'!$C$2:$E$2,0))</f>
        <v>0</v>
      </c>
      <c r="CB393" s="56">
        <f>INDEX('P-07 HACCP score'!$C$3:$E$7,MATCH(AI393,'P-07 HACCP score'!$B$3:$B$7,0),MATCH('D-14 Ernst'!AE$2,'P-07 HACCP score'!$C$2:$E$2,0))</f>
        <v>0</v>
      </c>
      <c r="CC393" s="56">
        <f>INDEX('P-07 HACCP score'!$C$3:$E$7,MATCH(AJ393,'P-07 HACCP score'!$B$3:$B$7,0),MATCH('D-14 Ernst'!AF$2,'P-07 HACCP score'!$C$2:$E$2,0))</f>
        <v>0</v>
      </c>
      <c r="CD393" s="56">
        <f>INDEX('P-07 HACCP score'!$C$3:$E$7,MATCH(AK393,'P-07 HACCP score'!$B$3:$B$7,0),MATCH('D-14 Ernst'!AG$2,'P-07 HACCP score'!$C$2:$E$2,0))</f>
        <v>0</v>
      </c>
    </row>
    <row r="394" spans="1:82" x14ac:dyDescent="0.3">
      <c r="A394" s="50">
        <v>70061</v>
      </c>
      <c r="B394" s="54" t="s">
        <v>496</v>
      </c>
      <c r="C394" s="45" t="s">
        <v>495</v>
      </c>
      <c r="D394" s="39">
        <v>6</v>
      </c>
      <c r="E394" s="8"/>
      <c r="F394" s="7"/>
      <c r="G394" s="7"/>
      <c r="H394" s="7" t="str">
        <f>IF(COUNTIF(I394:M394,"H"),"H",
IF(COUNTIF(I394:M394,"M"),"M",
IF(COUNTIF(I394:M394,"L"),"L",
IF(COUNTIF(I394:M394,"B"),"B",""))))</f>
        <v/>
      </c>
      <c r="I394" s="10"/>
      <c r="J394" s="10"/>
      <c r="K394" s="10"/>
      <c r="L394" s="10"/>
      <c r="M394" s="10"/>
      <c r="N394" s="7"/>
      <c r="O394" s="7" t="str">
        <f>IF(COUNTIF(P394:Q394,"H"),"H",
IF(COUNTIF(P394:Q394,"M"),"M",
IF(COUNTIF(P394:Q394,"L"),"L",
IF(COUNTIF(P394:Q394,"B"),"B",""))))</f>
        <v/>
      </c>
      <c r="P394" s="12"/>
      <c r="Q394" s="12"/>
      <c r="R394" s="7"/>
      <c r="S394" s="7"/>
      <c r="T394" s="7"/>
      <c r="U394" s="7"/>
      <c r="V394" s="7"/>
      <c r="W394" s="7"/>
      <c r="X394" s="7" t="str">
        <f>IF(COUNTIF(Y394:AA394,"H"),"H",
IF(COUNTIF(Y394:AA394,"M"),"M",
IF(COUNTIF(Y394:AA394,"L"),"L",
IF(COUNTIF(Y394:AA394,"B"),"B",""))))</f>
        <v/>
      </c>
      <c r="Y394" s="25"/>
      <c r="Z394" s="25"/>
      <c r="AA394" s="25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>
        <f>COUNTIF(AX394:BA394,5)+COUNTIF(BG394:BH394,5)+COUNTIF(BK394:BQ394,5)+COUNTIF(BU394:CD394,5)+COUNTIF(AX394:BA394,9)+COUNTIF(BG394:BH394,9)+COUNTIF(BK394:BQ394,9)+COUNTIF(BU394:CD394,9)</f>
        <v>0</v>
      </c>
      <c r="AM394" s="7">
        <f>COUNTIF(AX394:BA394,15)+COUNTIF(BG394:BH394,15)+COUNTIF(BK394:BQ394,15)+COUNTIF(BU394:CD394,15)+COUNTIF(AX394:BA394,25)+COUNTIF(BG394:BH394,25)+COUNTIF(BK394:BQ394,25)+COUNTIF(BU394:CD394,25)</f>
        <v>0</v>
      </c>
      <c r="AN394" s="7" t="str">
        <f>IF(AM394&gt;=1,"HIGH",IF(AL394&gt;=2,"MEDIUM","LOW"))</f>
        <v>LOW</v>
      </c>
      <c r="AO394" s="7" t="str">
        <f>IF(AND(AM394=1,OR(H394="H",AB394="H"),TEXT(D394,0)&lt;&gt;"4"),"Y","N" )</f>
        <v>N</v>
      </c>
      <c r="AP394" s="7" t="s">
        <v>86</v>
      </c>
      <c r="AQ394" s="7" t="str">
        <f>IF(OR(AP394="Y",AO394="Y"),"MEDIUM",AN394)</f>
        <v>MEDIUM</v>
      </c>
      <c r="AR394" s="57" t="s">
        <v>84</v>
      </c>
      <c r="AS394" s="57" t="s">
        <v>85</v>
      </c>
      <c r="AT394" s="57" t="s">
        <v>85</v>
      </c>
      <c r="AU394" s="57" t="str">
        <f>IF(AND(AR394="H",AS394="S"),"Y",IF(OR(AND(AR394="L",AS394="S",AT394="Y"),AND(AR394="H",AS394="G",AT394="Y")),"Y","N"))</f>
        <v>N</v>
      </c>
      <c r="AW394" s="57" t="str">
        <f>IF(AU394="N",AQ394,IF(AQ394="LOW","MEDIUM","HIGH"))</f>
        <v>MEDIUM</v>
      </c>
      <c r="AX394" s="56">
        <f>INDEX('P-07 HACCP score'!$C$3:$E$7,MATCH(E394,'P-07 HACCP score'!$B$3:$B$7,0),MATCH('D-14 Ernst'!A$2,'P-07 HACCP score'!$C$2:$E$2,0))</f>
        <v>0</v>
      </c>
      <c r="AY394" s="56">
        <f>INDEX('P-07 HACCP score'!$C$3:$E$7,MATCH(F394,'P-07 HACCP score'!$B$3:$B$7,0),MATCH('D-14 Ernst'!B$2,'P-07 HACCP score'!$C$2:$E$2,0))</f>
        <v>0</v>
      </c>
      <c r="AZ394" s="56">
        <f>INDEX('P-07 HACCP score'!$C$3:$E$7,MATCH(G394,'P-07 HACCP score'!$B$3:$B$7,0),MATCH('D-14 Ernst'!C$2,'P-07 HACCP score'!$C$2:$E$2,0))</f>
        <v>0</v>
      </c>
      <c r="BA394" s="56" t="e">
        <f>INDEX('P-07 HACCP score'!$C$3:$E$7,MATCH(H394,'P-07 HACCP score'!$B$3:$B$7,0),MATCH('D-14 Ernst'!D$2,'P-07 HACCP score'!$C$2:$E$2,0))</f>
        <v>#N/A</v>
      </c>
      <c r="BB394" s="61">
        <f>INDEX('P-07 HACCP score'!$C$3:$E$7,MATCH(I394,'P-07 HACCP score'!$B$3:$B$7,0),MATCH('D-14 Ernst'!E$2,'P-07 HACCP score'!$C$2:$E$2,0))</f>
        <v>0</v>
      </c>
      <c r="BC394" s="61">
        <f>INDEX('P-07 HACCP score'!$C$3:$E$7,MATCH(J394,'P-07 HACCP score'!$B$3:$B$7,0),MATCH('D-14 Ernst'!F$2,'P-07 HACCP score'!$C$2:$E$2,0))</f>
        <v>0</v>
      </c>
      <c r="BD394" s="61">
        <f>INDEX('P-07 HACCP score'!$C$3:$E$7,MATCH(K394,'P-07 HACCP score'!$B$3:$B$7,0),MATCH('D-14 Ernst'!G$2,'P-07 HACCP score'!$C$2:$E$2,0))</f>
        <v>0</v>
      </c>
      <c r="BE394" s="61">
        <f>INDEX('P-07 HACCP score'!$C$3:$E$7,MATCH(L394,'P-07 HACCP score'!$B$3:$B$7,0),MATCH('D-14 Ernst'!H$2,'P-07 HACCP score'!$C$2:$E$2,0))</f>
        <v>0</v>
      </c>
      <c r="BF394" s="56">
        <f>INDEX('P-07 HACCP score'!$C$3:$E$7,MATCH(M394,'P-07 HACCP score'!$B$3:$B$7,0),MATCH('D-14 Ernst'!I$2,'P-07 HACCP score'!$C$2:$E$2,0))</f>
        <v>0</v>
      </c>
      <c r="BG394" s="56">
        <f>INDEX('P-07 HACCP score'!$C$3:$E$7,MATCH(N394,'P-07 HACCP score'!$B$3:$B$7,0),MATCH('D-14 Ernst'!J$2,'P-07 HACCP score'!$C$2:$E$2,0))</f>
        <v>0</v>
      </c>
      <c r="BH394" s="56" t="e">
        <f>INDEX('P-07 HACCP score'!$C$3:$E$7,MATCH(O394,'P-07 HACCP score'!$B$3:$B$7,0),MATCH('D-14 Ernst'!K$2,'P-07 HACCP score'!$C$2:$E$2,0))</f>
        <v>#N/A</v>
      </c>
      <c r="BI394" s="62">
        <f>INDEX('P-07 HACCP score'!$C$3:$E$7,MATCH(P394,'P-07 HACCP score'!$B$3:$B$7,0),MATCH('D-14 Ernst'!L$2,'P-07 HACCP score'!$C$2:$E$2,0))</f>
        <v>0</v>
      </c>
      <c r="BJ394" s="62">
        <f>INDEX('P-07 HACCP score'!$C$3:$E$7,MATCH(Q394,'P-07 HACCP score'!$B$3:$B$7,0),MATCH('D-14 Ernst'!M$2,'P-07 HACCP score'!$C$2:$E$2,0))</f>
        <v>0</v>
      </c>
      <c r="BK394" s="56">
        <f>INDEX('P-07 HACCP score'!$C$3:$E$7,MATCH(R394,'P-07 HACCP score'!$B$3:$B$7,0),MATCH('D-14 Ernst'!N$2,'P-07 HACCP score'!$C$2:$E$2,0))</f>
        <v>0</v>
      </c>
      <c r="BL394" s="56">
        <f>INDEX('P-07 HACCP score'!$C$3:$E$7,MATCH(S394,'P-07 HACCP score'!$B$3:$B$7,0),MATCH('D-14 Ernst'!O$2,'P-07 HACCP score'!$C$2:$E$2,0))</f>
        <v>0</v>
      </c>
      <c r="BM394" s="56">
        <f>INDEX('P-07 HACCP score'!$C$3:$E$7,MATCH(T394,'P-07 HACCP score'!$B$3:$B$7,0),MATCH('D-14 Ernst'!P$2,'P-07 HACCP score'!$C$2:$E$2,0))</f>
        <v>0</v>
      </c>
      <c r="BN394" s="56">
        <f>INDEX('P-07 HACCP score'!$C$3:$E$7,MATCH(U394,'P-07 HACCP score'!$B$3:$B$7,0),MATCH('D-14 Ernst'!Q$2,'P-07 HACCP score'!$C$2:$E$2,0))</f>
        <v>0</v>
      </c>
      <c r="BO394" s="56">
        <f>INDEX('P-07 HACCP score'!$C$3:$E$7,MATCH(V394,'P-07 HACCP score'!$B$3:$B$7,0),MATCH('D-14 Ernst'!R$2,'P-07 HACCP score'!$C$2:$E$2,0))</f>
        <v>0</v>
      </c>
      <c r="BP394" s="56">
        <f>INDEX('P-07 HACCP score'!$C$3:$E$7,MATCH(W394,'P-07 HACCP score'!$B$3:$B$7,0),MATCH('D-14 Ernst'!S$2,'P-07 HACCP score'!$C$2:$E$2,0))</f>
        <v>0</v>
      </c>
      <c r="BQ394" s="56" t="e">
        <f>INDEX('P-07 HACCP score'!$C$3:$E$7,MATCH(X394,'P-07 HACCP score'!$B$3:$B$7,0),MATCH('D-14 Ernst'!T$2,'P-07 HACCP score'!$C$2:$E$2,0))</f>
        <v>#N/A</v>
      </c>
      <c r="BR394" s="63">
        <f>INDEX('P-07 HACCP score'!$C$3:$E$7,MATCH(Y394,'P-07 HACCP score'!$B$3:$B$7,0),MATCH('D-14 Ernst'!U$2,'P-07 HACCP score'!$C$2:$E$2,0))</f>
        <v>0</v>
      </c>
      <c r="BS394" s="63">
        <f>INDEX('P-07 HACCP score'!$C$3:$E$7,MATCH(Z394,'P-07 HACCP score'!$B$3:$B$7,0),MATCH('D-14 Ernst'!V$2,'P-07 HACCP score'!$C$2:$E$2,0))</f>
        <v>0</v>
      </c>
      <c r="BT394" s="63">
        <f>INDEX('P-07 HACCP score'!$C$3:$E$7,MATCH(AA394,'P-07 HACCP score'!$B$3:$B$7,0),MATCH('D-14 Ernst'!W$2,'P-07 HACCP score'!$C$2:$E$2,0))</f>
        <v>0</v>
      </c>
      <c r="BU394" s="56">
        <f>INDEX('P-07 HACCP score'!$C$3:$E$7,MATCH(AB394,'P-07 HACCP score'!$B$3:$B$7,0),MATCH('D-14 Ernst'!X$2,'P-07 HACCP score'!$C$2:$E$2,0))</f>
        <v>0</v>
      </c>
      <c r="BV394" s="56">
        <f>INDEX('P-07 HACCP score'!$C$3:$E$7,MATCH(AC394,'P-07 HACCP score'!$B$3:$B$7,0),MATCH('D-14 Ernst'!Y$2,'P-07 HACCP score'!$C$2:$E$2,0))</f>
        <v>0</v>
      </c>
      <c r="BW394" s="56">
        <f>INDEX('P-07 HACCP score'!$C$3:$E$7,MATCH(AD394,'P-07 HACCP score'!$B$3:$B$7,0),MATCH('D-14 Ernst'!Z$2,'P-07 HACCP score'!$C$2:$E$2,0))</f>
        <v>0</v>
      </c>
      <c r="BX394" s="56">
        <f>INDEX('P-07 HACCP score'!$C$3:$E$7,MATCH(AE394,'P-07 HACCP score'!$B$3:$B$7,0),MATCH('D-14 Ernst'!AA$2,'P-07 HACCP score'!$C$2:$E$2,0))</f>
        <v>0</v>
      </c>
      <c r="BY394" s="56">
        <f>INDEX('P-07 HACCP score'!$C$3:$E$7,MATCH(AF394,'P-07 HACCP score'!$B$3:$B$7,0),MATCH('D-14 Ernst'!AB$2,'P-07 HACCP score'!$C$2:$E$2,0))</f>
        <v>0</v>
      </c>
      <c r="BZ394" s="56">
        <f>INDEX('P-07 HACCP score'!$C$3:$E$7,MATCH(AG394,'P-07 HACCP score'!$B$3:$B$7,0),MATCH('D-14 Ernst'!AC$2,'P-07 HACCP score'!$C$2:$E$2,0))</f>
        <v>0</v>
      </c>
      <c r="CA394" s="56">
        <f>INDEX('P-07 HACCP score'!$C$3:$E$7,MATCH(AH394,'P-07 HACCP score'!$B$3:$B$7,0),MATCH('D-14 Ernst'!AD$2,'P-07 HACCP score'!$C$2:$E$2,0))</f>
        <v>0</v>
      </c>
      <c r="CB394" s="56">
        <f>INDEX('P-07 HACCP score'!$C$3:$E$7,MATCH(AI394,'P-07 HACCP score'!$B$3:$B$7,0),MATCH('D-14 Ernst'!AE$2,'P-07 HACCP score'!$C$2:$E$2,0))</f>
        <v>0</v>
      </c>
      <c r="CC394" s="56">
        <f>INDEX('P-07 HACCP score'!$C$3:$E$7,MATCH(AJ394,'P-07 HACCP score'!$B$3:$B$7,0),MATCH('D-14 Ernst'!AF$2,'P-07 HACCP score'!$C$2:$E$2,0))</f>
        <v>0</v>
      </c>
      <c r="CD394" s="56">
        <f>INDEX('P-07 HACCP score'!$C$3:$E$7,MATCH(AK394,'P-07 HACCP score'!$B$3:$B$7,0),MATCH('D-14 Ernst'!AG$2,'P-07 HACCP score'!$C$2:$E$2,0))</f>
        <v>0</v>
      </c>
    </row>
    <row r="395" spans="1:82" x14ac:dyDescent="0.3">
      <c r="A395" s="48">
        <v>70011</v>
      </c>
      <c r="B395" s="49" t="s">
        <v>497</v>
      </c>
      <c r="C395" s="45" t="s">
        <v>495</v>
      </c>
      <c r="D395" s="39">
        <v>6</v>
      </c>
      <c r="E395" s="8"/>
      <c r="F395" s="7"/>
      <c r="G395" s="7"/>
      <c r="H395" s="7" t="str">
        <f>IF(COUNTIF(I395:M395,"H"),"H",
IF(COUNTIF(I395:M395,"M"),"M",
IF(COUNTIF(I395:M395,"L"),"L",
IF(COUNTIF(I395:M395,"B"),"B",""))))</f>
        <v/>
      </c>
      <c r="I395" s="10"/>
      <c r="J395" s="10"/>
      <c r="K395" s="10"/>
      <c r="L395" s="10"/>
      <c r="M395" s="10"/>
      <c r="N395" s="7"/>
      <c r="O395" s="7" t="str">
        <f>IF(COUNTIF(P395:Q395,"H"),"H",
IF(COUNTIF(P395:Q395,"M"),"M",
IF(COUNTIF(P395:Q395,"L"),"L",
IF(COUNTIF(P395:Q395,"B"),"B",""))))</f>
        <v/>
      </c>
      <c r="P395" s="12"/>
      <c r="Q395" s="12"/>
      <c r="R395" s="7"/>
      <c r="S395" s="7"/>
      <c r="T395" s="7"/>
      <c r="U395" s="7"/>
      <c r="V395" s="7"/>
      <c r="W395" s="7"/>
      <c r="X395" s="7" t="str">
        <f>IF(COUNTIF(Y395:AA395,"H"),"H",
IF(COUNTIF(Y395:AA395,"M"),"M",
IF(COUNTIF(Y395:AA395,"L"),"L",
IF(COUNTIF(Y395:AA395,"B"),"B",""))))</f>
        <v/>
      </c>
      <c r="Y395" s="25"/>
      <c r="Z395" s="25"/>
      <c r="AA395" s="25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>
        <f>COUNTIF(AX395:BA395,5)+COUNTIF(BG395:BH395,5)+COUNTIF(BK395:BQ395,5)+COUNTIF(BU395:CD395,5)+COUNTIF(AX395:BA395,9)+COUNTIF(BG395:BH395,9)+COUNTIF(BK395:BQ395,9)+COUNTIF(BU395:CD395,9)</f>
        <v>0</v>
      </c>
      <c r="AM395" s="7">
        <f>COUNTIF(AX395:BA395,15)+COUNTIF(BG395:BH395,15)+COUNTIF(BK395:BQ395,15)+COUNTIF(BU395:CD395,15)+COUNTIF(AX395:BA395,25)+COUNTIF(BG395:BH395,25)+COUNTIF(BK395:BQ395,25)+COUNTIF(BU395:CD395,25)</f>
        <v>0</v>
      </c>
      <c r="AN395" s="7" t="str">
        <f>IF(AM395&gt;=1,"HIGH",IF(AL395&gt;=2,"MEDIUM","LOW"))</f>
        <v>LOW</v>
      </c>
      <c r="AO395" s="7" t="str">
        <f>IF(AND(AM395=1,OR(H395="H",AB395="H"),TEXT(D395,0)&lt;&gt;"4"),"Y","N" )</f>
        <v>N</v>
      </c>
      <c r="AP395" s="7" t="s">
        <v>85</v>
      </c>
      <c r="AQ395" s="7" t="str">
        <f>IF(OR(AP395="Y",AO395="Y"),"MEDIUM",AN395)</f>
        <v>LOW</v>
      </c>
      <c r="AR395" s="57" t="s">
        <v>95</v>
      </c>
      <c r="AS395" s="57" t="s">
        <v>85</v>
      </c>
      <c r="AT395" s="57" t="s">
        <v>95</v>
      </c>
      <c r="AU395" s="57" t="str">
        <f>IF(AND(AR395="H",AS395="S"),"Y",IF(OR(AND(AR395="L",AS395="S",AT395="Y"),AND(AR395="H",AS395="G",AT395="Y")),"Y","N"))</f>
        <v>N</v>
      </c>
      <c r="AW395" s="57" t="str">
        <f>IF(AU395="N",AQ395,IF(AQ395="LOW","MEDIUM","HIGH"))</f>
        <v>LOW</v>
      </c>
      <c r="AX395" s="56">
        <f>INDEX('P-07 HACCP score'!$C$3:$E$7,MATCH(E395,'P-07 HACCP score'!$B$3:$B$7,0),MATCH('D-14 Ernst'!A$2,'P-07 HACCP score'!$C$2:$E$2,0))</f>
        <v>0</v>
      </c>
      <c r="AY395" s="56">
        <f>INDEX('P-07 HACCP score'!$C$3:$E$7,MATCH(F395,'P-07 HACCP score'!$B$3:$B$7,0),MATCH('D-14 Ernst'!B$2,'P-07 HACCP score'!$C$2:$E$2,0))</f>
        <v>0</v>
      </c>
      <c r="AZ395" s="56">
        <f>INDEX('P-07 HACCP score'!$C$3:$E$7,MATCH(G395,'P-07 HACCP score'!$B$3:$B$7,0),MATCH('D-14 Ernst'!C$2,'P-07 HACCP score'!$C$2:$E$2,0))</f>
        <v>0</v>
      </c>
      <c r="BA395" s="56" t="e">
        <f>INDEX('P-07 HACCP score'!$C$3:$E$7,MATCH(H395,'P-07 HACCP score'!$B$3:$B$7,0),MATCH('D-14 Ernst'!D$2,'P-07 HACCP score'!$C$2:$E$2,0))</f>
        <v>#N/A</v>
      </c>
      <c r="BB395" s="61">
        <f>INDEX('P-07 HACCP score'!$C$3:$E$7,MATCH(I395,'P-07 HACCP score'!$B$3:$B$7,0),MATCH('D-14 Ernst'!E$2,'P-07 HACCP score'!$C$2:$E$2,0))</f>
        <v>0</v>
      </c>
      <c r="BC395" s="61">
        <f>INDEX('P-07 HACCP score'!$C$3:$E$7,MATCH(J395,'P-07 HACCP score'!$B$3:$B$7,0),MATCH('D-14 Ernst'!F$2,'P-07 HACCP score'!$C$2:$E$2,0))</f>
        <v>0</v>
      </c>
      <c r="BD395" s="61">
        <f>INDEX('P-07 HACCP score'!$C$3:$E$7,MATCH(K395,'P-07 HACCP score'!$B$3:$B$7,0),MATCH('D-14 Ernst'!G$2,'P-07 HACCP score'!$C$2:$E$2,0))</f>
        <v>0</v>
      </c>
      <c r="BE395" s="61">
        <f>INDEX('P-07 HACCP score'!$C$3:$E$7,MATCH(L395,'P-07 HACCP score'!$B$3:$B$7,0),MATCH('D-14 Ernst'!H$2,'P-07 HACCP score'!$C$2:$E$2,0))</f>
        <v>0</v>
      </c>
      <c r="BF395" s="56">
        <f>INDEX('P-07 HACCP score'!$C$3:$E$7,MATCH(M395,'P-07 HACCP score'!$B$3:$B$7,0),MATCH('D-14 Ernst'!I$2,'P-07 HACCP score'!$C$2:$E$2,0))</f>
        <v>0</v>
      </c>
      <c r="BG395" s="56">
        <f>INDEX('P-07 HACCP score'!$C$3:$E$7,MATCH(N395,'P-07 HACCP score'!$B$3:$B$7,0),MATCH('D-14 Ernst'!J$2,'P-07 HACCP score'!$C$2:$E$2,0))</f>
        <v>0</v>
      </c>
      <c r="BH395" s="56" t="e">
        <f>INDEX('P-07 HACCP score'!$C$3:$E$7,MATCH(O395,'P-07 HACCP score'!$B$3:$B$7,0),MATCH('D-14 Ernst'!K$2,'P-07 HACCP score'!$C$2:$E$2,0))</f>
        <v>#N/A</v>
      </c>
      <c r="BI395" s="62">
        <f>INDEX('P-07 HACCP score'!$C$3:$E$7,MATCH(P395,'P-07 HACCP score'!$B$3:$B$7,0),MATCH('D-14 Ernst'!L$2,'P-07 HACCP score'!$C$2:$E$2,0))</f>
        <v>0</v>
      </c>
      <c r="BJ395" s="62">
        <f>INDEX('P-07 HACCP score'!$C$3:$E$7,MATCH(Q395,'P-07 HACCP score'!$B$3:$B$7,0),MATCH('D-14 Ernst'!M$2,'P-07 HACCP score'!$C$2:$E$2,0))</f>
        <v>0</v>
      </c>
      <c r="BK395" s="56">
        <f>INDEX('P-07 HACCP score'!$C$3:$E$7,MATCH(R395,'P-07 HACCP score'!$B$3:$B$7,0),MATCH('D-14 Ernst'!N$2,'P-07 HACCP score'!$C$2:$E$2,0))</f>
        <v>0</v>
      </c>
      <c r="BL395" s="56">
        <f>INDEX('P-07 HACCP score'!$C$3:$E$7,MATCH(S395,'P-07 HACCP score'!$B$3:$B$7,0),MATCH('D-14 Ernst'!O$2,'P-07 HACCP score'!$C$2:$E$2,0))</f>
        <v>0</v>
      </c>
      <c r="BM395" s="56">
        <f>INDEX('P-07 HACCP score'!$C$3:$E$7,MATCH(T395,'P-07 HACCP score'!$B$3:$B$7,0),MATCH('D-14 Ernst'!P$2,'P-07 HACCP score'!$C$2:$E$2,0))</f>
        <v>0</v>
      </c>
      <c r="BN395" s="56">
        <f>INDEX('P-07 HACCP score'!$C$3:$E$7,MATCH(U395,'P-07 HACCP score'!$B$3:$B$7,0),MATCH('D-14 Ernst'!Q$2,'P-07 HACCP score'!$C$2:$E$2,0))</f>
        <v>0</v>
      </c>
      <c r="BO395" s="56">
        <f>INDEX('P-07 HACCP score'!$C$3:$E$7,MATCH(V395,'P-07 HACCP score'!$B$3:$B$7,0),MATCH('D-14 Ernst'!R$2,'P-07 HACCP score'!$C$2:$E$2,0))</f>
        <v>0</v>
      </c>
      <c r="BP395" s="56">
        <f>INDEX('P-07 HACCP score'!$C$3:$E$7,MATCH(W395,'P-07 HACCP score'!$B$3:$B$7,0),MATCH('D-14 Ernst'!S$2,'P-07 HACCP score'!$C$2:$E$2,0))</f>
        <v>0</v>
      </c>
      <c r="BQ395" s="56" t="e">
        <f>INDEX('P-07 HACCP score'!$C$3:$E$7,MATCH(X395,'P-07 HACCP score'!$B$3:$B$7,0),MATCH('D-14 Ernst'!T$2,'P-07 HACCP score'!$C$2:$E$2,0))</f>
        <v>#N/A</v>
      </c>
      <c r="BR395" s="63">
        <f>INDEX('P-07 HACCP score'!$C$3:$E$7,MATCH(Y395,'P-07 HACCP score'!$B$3:$B$7,0),MATCH('D-14 Ernst'!U$2,'P-07 HACCP score'!$C$2:$E$2,0))</f>
        <v>0</v>
      </c>
      <c r="BS395" s="63">
        <f>INDEX('P-07 HACCP score'!$C$3:$E$7,MATCH(Z395,'P-07 HACCP score'!$B$3:$B$7,0),MATCH('D-14 Ernst'!V$2,'P-07 HACCP score'!$C$2:$E$2,0))</f>
        <v>0</v>
      </c>
      <c r="BT395" s="63">
        <f>INDEX('P-07 HACCP score'!$C$3:$E$7,MATCH(AA395,'P-07 HACCP score'!$B$3:$B$7,0),MATCH('D-14 Ernst'!W$2,'P-07 HACCP score'!$C$2:$E$2,0))</f>
        <v>0</v>
      </c>
      <c r="BU395" s="56">
        <f>INDEX('P-07 HACCP score'!$C$3:$E$7,MATCH(AB395,'P-07 HACCP score'!$B$3:$B$7,0),MATCH('D-14 Ernst'!X$2,'P-07 HACCP score'!$C$2:$E$2,0))</f>
        <v>0</v>
      </c>
      <c r="BV395" s="56">
        <f>INDEX('P-07 HACCP score'!$C$3:$E$7,MATCH(AC395,'P-07 HACCP score'!$B$3:$B$7,0),MATCH('D-14 Ernst'!Y$2,'P-07 HACCP score'!$C$2:$E$2,0))</f>
        <v>0</v>
      </c>
      <c r="BW395" s="56">
        <f>INDEX('P-07 HACCP score'!$C$3:$E$7,MATCH(AD395,'P-07 HACCP score'!$B$3:$B$7,0),MATCH('D-14 Ernst'!Z$2,'P-07 HACCP score'!$C$2:$E$2,0))</f>
        <v>0</v>
      </c>
      <c r="BX395" s="56">
        <f>INDEX('P-07 HACCP score'!$C$3:$E$7,MATCH(AE395,'P-07 HACCP score'!$B$3:$B$7,0),MATCH('D-14 Ernst'!AA$2,'P-07 HACCP score'!$C$2:$E$2,0))</f>
        <v>0</v>
      </c>
      <c r="BY395" s="56">
        <f>INDEX('P-07 HACCP score'!$C$3:$E$7,MATCH(AF395,'P-07 HACCP score'!$B$3:$B$7,0),MATCH('D-14 Ernst'!AB$2,'P-07 HACCP score'!$C$2:$E$2,0))</f>
        <v>0</v>
      </c>
      <c r="BZ395" s="56">
        <f>INDEX('P-07 HACCP score'!$C$3:$E$7,MATCH(AG395,'P-07 HACCP score'!$B$3:$B$7,0),MATCH('D-14 Ernst'!AC$2,'P-07 HACCP score'!$C$2:$E$2,0))</f>
        <v>0</v>
      </c>
      <c r="CA395" s="56">
        <f>INDEX('P-07 HACCP score'!$C$3:$E$7,MATCH(AH395,'P-07 HACCP score'!$B$3:$B$7,0),MATCH('D-14 Ernst'!AD$2,'P-07 HACCP score'!$C$2:$E$2,0))</f>
        <v>0</v>
      </c>
      <c r="CB395" s="56">
        <f>INDEX('P-07 HACCP score'!$C$3:$E$7,MATCH(AI395,'P-07 HACCP score'!$B$3:$B$7,0),MATCH('D-14 Ernst'!AE$2,'P-07 HACCP score'!$C$2:$E$2,0))</f>
        <v>0</v>
      </c>
      <c r="CC395" s="56">
        <f>INDEX('P-07 HACCP score'!$C$3:$E$7,MATCH(AJ395,'P-07 HACCP score'!$B$3:$B$7,0),MATCH('D-14 Ernst'!AF$2,'P-07 HACCP score'!$C$2:$E$2,0))</f>
        <v>0</v>
      </c>
      <c r="CD395" s="56">
        <f>INDEX('P-07 HACCP score'!$C$3:$E$7,MATCH(AK395,'P-07 HACCP score'!$B$3:$B$7,0),MATCH('D-14 Ernst'!AG$2,'P-07 HACCP score'!$C$2:$E$2,0))</f>
        <v>0</v>
      </c>
    </row>
    <row r="396" spans="1:82" x14ac:dyDescent="0.3">
      <c r="A396" s="48">
        <v>30440</v>
      </c>
      <c r="B396" s="49" t="s">
        <v>498</v>
      </c>
      <c r="C396" s="45" t="s">
        <v>162</v>
      </c>
      <c r="D396" s="39">
        <v>5</v>
      </c>
      <c r="E396" s="8"/>
      <c r="F396" s="7"/>
      <c r="G396" s="7"/>
      <c r="H396" s="7" t="str">
        <f>IF(COUNTIF(I396:M396,"H"),"H",
IF(COUNTIF(I396:M396,"M"),"M",
IF(COUNTIF(I396:M396,"L"),"L",
IF(COUNTIF(I396:M396,"B"),"B",""))))</f>
        <v/>
      </c>
      <c r="I396" s="10"/>
      <c r="J396" s="10"/>
      <c r="K396" s="10"/>
      <c r="L396" s="10"/>
      <c r="M396" s="10"/>
      <c r="N396" s="7"/>
      <c r="O396" s="7" t="str">
        <f>IF(COUNTIF(P396:Q396,"H"),"H",
IF(COUNTIF(P396:Q396,"M"),"M",
IF(COUNTIF(P396:Q396,"L"),"L",
IF(COUNTIF(P396:Q396,"B"),"B",""))))</f>
        <v/>
      </c>
      <c r="P396" s="12"/>
      <c r="Q396" s="12"/>
      <c r="R396" s="7"/>
      <c r="S396" s="7"/>
      <c r="T396" s="7"/>
      <c r="U396" s="7"/>
      <c r="V396" s="7"/>
      <c r="W396" s="7"/>
      <c r="X396" s="7" t="str">
        <f>IF(COUNTIF(Y396:AA396,"H"),"H",
IF(COUNTIF(Y396:AA396,"M"),"M",
IF(COUNTIF(Y396:AA396,"L"),"L",
IF(COUNTIF(Y396:AA396,"B"),"B",""))))</f>
        <v/>
      </c>
      <c r="Y396" s="25"/>
      <c r="Z396" s="25"/>
      <c r="AA396" s="25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>
        <f>COUNTIF(AX396:BA396,5)+COUNTIF(BG396:BH396,5)+COUNTIF(BK396:BQ396,5)+COUNTIF(BU396:CD396,5)+COUNTIF(AX396:BA396,9)+COUNTIF(BG396:BH396,9)+COUNTIF(BK396:BQ396,9)+COUNTIF(BU396:CD396,9)</f>
        <v>0</v>
      </c>
      <c r="AM396" s="7">
        <f>COUNTIF(AX396:BA396,15)+COUNTIF(BG396:BH396,15)+COUNTIF(BK396:BQ396,15)+COUNTIF(BU396:CD396,15)+COUNTIF(AX396:BA396,25)+COUNTIF(BG396:BH396,25)+COUNTIF(BK396:BQ396,25)+COUNTIF(BU396:CD396,25)</f>
        <v>0</v>
      </c>
      <c r="AN396" s="7" t="str">
        <f>IF(AM396&gt;=1,"HIGH",IF(AL396&gt;=2,"MEDIUM","LOW"))</f>
        <v>LOW</v>
      </c>
      <c r="AO396" s="7" t="str">
        <f>IF(AND(AM396=1,OR(H396="H",AB396="H"),TEXT(D396,0)&lt;&gt;"4"),"Y","N" )</f>
        <v>N</v>
      </c>
      <c r="AP396" s="7" t="s">
        <v>85</v>
      </c>
      <c r="AQ396" s="7" t="str">
        <f>IF(OR(AP396="Y",AO396="Y"),"MEDIUM",AN396)</f>
        <v>LOW</v>
      </c>
      <c r="AR396" s="57" t="s">
        <v>84</v>
      </c>
      <c r="AS396" s="57" t="s">
        <v>86</v>
      </c>
      <c r="AT396" s="57" t="s">
        <v>85</v>
      </c>
      <c r="AU396" s="57" t="str">
        <f>IF(AND(AR396="H",AS396="S"),"Y",IF(OR(AND(AR396="L",AS396="S",AT396="Y"),AND(AR396="H",AS396="G",AT396="Y")),"Y","N"))</f>
        <v>N</v>
      </c>
      <c r="AW396" s="57" t="str">
        <f>IF(AU396="N",AQ396,IF(AQ396="LOW","MEDIUM","HIGH"))</f>
        <v>LOW</v>
      </c>
      <c r="AX396" s="56">
        <f>INDEX('P-07 HACCP score'!$C$3:$E$7,MATCH(E396,'P-07 HACCP score'!$B$3:$B$7,0),MATCH('D-14 Ernst'!A$2,'P-07 HACCP score'!$C$2:$E$2,0))</f>
        <v>0</v>
      </c>
      <c r="AY396" s="56">
        <f>INDEX('P-07 HACCP score'!$C$3:$E$7,MATCH(F396,'P-07 HACCP score'!$B$3:$B$7,0),MATCH('D-14 Ernst'!B$2,'P-07 HACCP score'!$C$2:$E$2,0))</f>
        <v>0</v>
      </c>
      <c r="AZ396" s="56">
        <f>INDEX('P-07 HACCP score'!$C$3:$E$7,MATCH(G396,'P-07 HACCP score'!$B$3:$B$7,0),MATCH('D-14 Ernst'!C$2,'P-07 HACCP score'!$C$2:$E$2,0))</f>
        <v>0</v>
      </c>
      <c r="BA396" s="56" t="e">
        <f>INDEX('P-07 HACCP score'!$C$3:$E$7,MATCH(H396,'P-07 HACCP score'!$B$3:$B$7,0),MATCH('D-14 Ernst'!D$2,'P-07 HACCP score'!$C$2:$E$2,0))</f>
        <v>#N/A</v>
      </c>
      <c r="BB396" s="61">
        <f>INDEX('P-07 HACCP score'!$C$3:$E$7,MATCH(I396,'P-07 HACCP score'!$B$3:$B$7,0),MATCH('D-14 Ernst'!E$2,'P-07 HACCP score'!$C$2:$E$2,0))</f>
        <v>0</v>
      </c>
      <c r="BC396" s="61">
        <f>INDEX('P-07 HACCP score'!$C$3:$E$7,MATCH(J396,'P-07 HACCP score'!$B$3:$B$7,0),MATCH('D-14 Ernst'!F$2,'P-07 HACCP score'!$C$2:$E$2,0))</f>
        <v>0</v>
      </c>
      <c r="BD396" s="61">
        <f>INDEX('P-07 HACCP score'!$C$3:$E$7,MATCH(K396,'P-07 HACCP score'!$B$3:$B$7,0),MATCH('D-14 Ernst'!G$2,'P-07 HACCP score'!$C$2:$E$2,0))</f>
        <v>0</v>
      </c>
      <c r="BE396" s="61">
        <f>INDEX('P-07 HACCP score'!$C$3:$E$7,MATCH(L396,'P-07 HACCP score'!$B$3:$B$7,0),MATCH('D-14 Ernst'!H$2,'P-07 HACCP score'!$C$2:$E$2,0))</f>
        <v>0</v>
      </c>
      <c r="BF396" s="56">
        <f>INDEX('P-07 HACCP score'!$C$3:$E$7,MATCH(M396,'P-07 HACCP score'!$B$3:$B$7,0),MATCH('D-14 Ernst'!I$2,'P-07 HACCP score'!$C$2:$E$2,0))</f>
        <v>0</v>
      </c>
      <c r="BG396" s="56">
        <f>INDEX('P-07 HACCP score'!$C$3:$E$7,MATCH(N396,'P-07 HACCP score'!$B$3:$B$7,0),MATCH('D-14 Ernst'!J$2,'P-07 HACCP score'!$C$2:$E$2,0))</f>
        <v>0</v>
      </c>
      <c r="BH396" s="56" t="e">
        <f>INDEX('P-07 HACCP score'!$C$3:$E$7,MATCH(O396,'P-07 HACCP score'!$B$3:$B$7,0),MATCH('D-14 Ernst'!K$2,'P-07 HACCP score'!$C$2:$E$2,0))</f>
        <v>#N/A</v>
      </c>
      <c r="BI396" s="62">
        <f>INDEX('P-07 HACCP score'!$C$3:$E$7,MATCH(P396,'P-07 HACCP score'!$B$3:$B$7,0),MATCH('D-14 Ernst'!L$2,'P-07 HACCP score'!$C$2:$E$2,0))</f>
        <v>0</v>
      </c>
      <c r="BJ396" s="62">
        <f>INDEX('P-07 HACCP score'!$C$3:$E$7,MATCH(Q396,'P-07 HACCP score'!$B$3:$B$7,0),MATCH('D-14 Ernst'!M$2,'P-07 HACCP score'!$C$2:$E$2,0))</f>
        <v>0</v>
      </c>
      <c r="BK396" s="56">
        <f>INDEX('P-07 HACCP score'!$C$3:$E$7,MATCH(R396,'P-07 HACCP score'!$B$3:$B$7,0),MATCH('D-14 Ernst'!N$2,'P-07 HACCP score'!$C$2:$E$2,0))</f>
        <v>0</v>
      </c>
      <c r="BL396" s="56">
        <f>INDEX('P-07 HACCP score'!$C$3:$E$7,MATCH(S396,'P-07 HACCP score'!$B$3:$B$7,0),MATCH('D-14 Ernst'!O$2,'P-07 HACCP score'!$C$2:$E$2,0))</f>
        <v>0</v>
      </c>
      <c r="BM396" s="56">
        <f>INDEX('P-07 HACCP score'!$C$3:$E$7,MATCH(T396,'P-07 HACCP score'!$B$3:$B$7,0),MATCH('D-14 Ernst'!P$2,'P-07 HACCP score'!$C$2:$E$2,0))</f>
        <v>0</v>
      </c>
      <c r="BN396" s="56">
        <f>INDEX('P-07 HACCP score'!$C$3:$E$7,MATCH(U396,'P-07 HACCP score'!$B$3:$B$7,0),MATCH('D-14 Ernst'!Q$2,'P-07 HACCP score'!$C$2:$E$2,0))</f>
        <v>0</v>
      </c>
      <c r="BO396" s="56">
        <f>INDEX('P-07 HACCP score'!$C$3:$E$7,MATCH(V396,'P-07 HACCP score'!$B$3:$B$7,0),MATCH('D-14 Ernst'!R$2,'P-07 HACCP score'!$C$2:$E$2,0))</f>
        <v>0</v>
      </c>
      <c r="BP396" s="56">
        <f>INDEX('P-07 HACCP score'!$C$3:$E$7,MATCH(W396,'P-07 HACCP score'!$B$3:$B$7,0),MATCH('D-14 Ernst'!S$2,'P-07 HACCP score'!$C$2:$E$2,0))</f>
        <v>0</v>
      </c>
      <c r="BQ396" s="56" t="e">
        <f>INDEX('P-07 HACCP score'!$C$3:$E$7,MATCH(X396,'P-07 HACCP score'!$B$3:$B$7,0),MATCH('D-14 Ernst'!T$2,'P-07 HACCP score'!$C$2:$E$2,0))</f>
        <v>#N/A</v>
      </c>
      <c r="BR396" s="63">
        <f>INDEX('P-07 HACCP score'!$C$3:$E$7,MATCH(Y396,'P-07 HACCP score'!$B$3:$B$7,0),MATCH('D-14 Ernst'!U$2,'P-07 HACCP score'!$C$2:$E$2,0))</f>
        <v>0</v>
      </c>
      <c r="BS396" s="63">
        <f>INDEX('P-07 HACCP score'!$C$3:$E$7,MATCH(Z396,'P-07 HACCP score'!$B$3:$B$7,0),MATCH('D-14 Ernst'!V$2,'P-07 HACCP score'!$C$2:$E$2,0))</f>
        <v>0</v>
      </c>
      <c r="BT396" s="63">
        <f>INDEX('P-07 HACCP score'!$C$3:$E$7,MATCH(AA396,'P-07 HACCP score'!$B$3:$B$7,0),MATCH('D-14 Ernst'!W$2,'P-07 HACCP score'!$C$2:$E$2,0))</f>
        <v>0</v>
      </c>
      <c r="BU396" s="56">
        <f>INDEX('P-07 HACCP score'!$C$3:$E$7,MATCH(AB396,'P-07 HACCP score'!$B$3:$B$7,0),MATCH('D-14 Ernst'!X$2,'P-07 HACCP score'!$C$2:$E$2,0))</f>
        <v>0</v>
      </c>
      <c r="BV396" s="56">
        <f>INDEX('P-07 HACCP score'!$C$3:$E$7,MATCH(AC396,'P-07 HACCP score'!$B$3:$B$7,0),MATCH('D-14 Ernst'!Y$2,'P-07 HACCP score'!$C$2:$E$2,0))</f>
        <v>0</v>
      </c>
      <c r="BW396" s="56">
        <f>INDEX('P-07 HACCP score'!$C$3:$E$7,MATCH(AD396,'P-07 HACCP score'!$B$3:$B$7,0),MATCH('D-14 Ernst'!Z$2,'P-07 HACCP score'!$C$2:$E$2,0))</f>
        <v>0</v>
      </c>
      <c r="BX396" s="56">
        <f>INDEX('P-07 HACCP score'!$C$3:$E$7,MATCH(AE396,'P-07 HACCP score'!$B$3:$B$7,0),MATCH('D-14 Ernst'!AA$2,'P-07 HACCP score'!$C$2:$E$2,0))</f>
        <v>0</v>
      </c>
      <c r="BY396" s="56">
        <f>INDEX('P-07 HACCP score'!$C$3:$E$7,MATCH(AF396,'P-07 HACCP score'!$B$3:$B$7,0),MATCH('D-14 Ernst'!AB$2,'P-07 HACCP score'!$C$2:$E$2,0))</f>
        <v>0</v>
      </c>
      <c r="BZ396" s="56">
        <f>INDEX('P-07 HACCP score'!$C$3:$E$7,MATCH(AG396,'P-07 HACCP score'!$B$3:$B$7,0),MATCH('D-14 Ernst'!AC$2,'P-07 HACCP score'!$C$2:$E$2,0))</f>
        <v>0</v>
      </c>
      <c r="CA396" s="56">
        <f>INDEX('P-07 HACCP score'!$C$3:$E$7,MATCH(AH396,'P-07 HACCP score'!$B$3:$B$7,0),MATCH('D-14 Ernst'!AD$2,'P-07 HACCP score'!$C$2:$E$2,0))</f>
        <v>0</v>
      </c>
      <c r="CB396" s="56">
        <f>INDEX('P-07 HACCP score'!$C$3:$E$7,MATCH(AI396,'P-07 HACCP score'!$B$3:$B$7,0),MATCH('D-14 Ernst'!AE$2,'P-07 HACCP score'!$C$2:$E$2,0))</f>
        <v>0</v>
      </c>
      <c r="CC396" s="56">
        <f>INDEX('P-07 HACCP score'!$C$3:$E$7,MATCH(AJ396,'P-07 HACCP score'!$B$3:$B$7,0),MATCH('D-14 Ernst'!AF$2,'P-07 HACCP score'!$C$2:$E$2,0))</f>
        <v>0</v>
      </c>
      <c r="CD396" s="56">
        <f>INDEX('P-07 HACCP score'!$C$3:$E$7,MATCH(AK396,'P-07 HACCP score'!$B$3:$B$7,0),MATCH('D-14 Ernst'!AG$2,'P-07 HACCP score'!$C$2:$E$2,0))</f>
        <v>0</v>
      </c>
    </row>
    <row r="397" spans="1:82" x14ac:dyDescent="0.3">
      <c r="A397" s="48">
        <v>51400</v>
      </c>
      <c r="B397" s="49" t="s">
        <v>722</v>
      </c>
      <c r="C397" s="45" t="s">
        <v>82</v>
      </c>
      <c r="D397" s="39">
        <v>3</v>
      </c>
      <c r="E397" s="8" t="s">
        <v>83</v>
      </c>
      <c r="F397" s="7"/>
      <c r="G397" s="7"/>
      <c r="H397" s="7" t="str">
        <f>IF(COUNTIF(I397:M397,"H"),"H",
IF(COUNTIF(I397:M397,"M"),"M",
IF(COUNTIF(I397:M397,"L"),"L",
IF(COUNTIF(I397:M397,"B"),"B",""))))</f>
        <v/>
      </c>
      <c r="I397" s="10"/>
      <c r="J397" s="10"/>
      <c r="K397" s="10"/>
      <c r="L397" s="10"/>
      <c r="M397" s="10"/>
      <c r="N397" s="7"/>
      <c r="O397" s="7" t="str">
        <f>IF(COUNTIF(P397:Q397,"H"),"H",
IF(COUNTIF(P397:Q397,"M"),"M",
IF(COUNTIF(P397:Q397,"L"),"L",
IF(COUNTIF(P397:Q397,"B"),"B",""))))</f>
        <v>L</v>
      </c>
      <c r="P397" s="12" t="s">
        <v>84</v>
      </c>
      <c r="Q397" s="12"/>
      <c r="R397" s="7"/>
      <c r="S397" s="7"/>
      <c r="T397" s="7"/>
      <c r="U397" s="7"/>
      <c r="V397" s="7"/>
      <c r="W397" s="7"/>
      <c r="X397" s="7" t="str">
        <f>IF(COUNTIF(Y397:AA397,"H"),"H",
IF(COUNTIF(Y397:AA397,"M"),"M",
IF(COUNTIF(Y397:AA397,"L"),"L",
IF(COUNTIF(Y397:AA397,"B"),"B",""))))</f>
        <v/>
      </c>
      <c r="Y397" s="25"/>
      <c r="Z397" s="25"/>
      <c r="AA397" s="25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>
        <f>COUNTIF(AX397:BA397,5)+COUNTIF(BG397:BH397,5)+COUNTIF(BK397:BQ397,5)+COUNTIF(BU397:CD397,5)+COUNTIF(AX397:BA397,9)+COUNTIF(BG397:BH397,9)+COUNTIF(BK397:BQ397,9)+COUNTIF(BU397:CD397,9)</f>
        <v>0</v>
      </c>
      <c r="AM397" s="7">
        <f>COUNTIF(AX397:BA397,15)+COUNTIF(BG397:BH397,15)+COUNTIF(BK397:BQ397,15)+COUNTIF(BU397:CD397,15)+COUNTIF(AX397:BA397,25)+COUNTIF(BG397:BH397,25)+COUNTIF(BK397:BQ397,25)+COUNTIF(BU397:CD397,25)</f>
        <v>0</v>
      </c>
      <c r="AN397" s="7" t="str">
        <f>IF(AM397&gt;=1,"HIGH",IF(AL397&gt;=2,"MEDIUM","LOW"))</f>
        <v>LOW</v>
      </c>
      <c r="AO397" s="7" t="str">
        <f>IF(AND(AM397=1,OR(H397="H",AB397="H"),TEXT(D397,0)&lt;&gt;"4"),"Y","N" )</f>
        <v>N</v>
      </c>
      <c r="AP397" s="7" t="s">
        <v>85</v>
      </c>
      <c r="AQ397" s="7" t="str">
        <f>IF(OR(AP397="Y",AO397="Y"),"MEDIUM",AN397)</f>
        <v>LOW</v>
      </c>
      <c r="AR397" s="57" t="s">
        <v>84</v>
      </c>
      <c r="AS397" s="57" t="s">
        <v>85</v>
      </c>
      <c r="AT397" s="57" t="s">
        <v>85</v>
      </c>
      <c r="AU397" s="57" t="str">
        <f>IF(AND(AR397="H",AS397="S"),"Y",IF(OR(AND(AR397="L",AS397="S",AT397="Y"),AND(AR397="H",AS397="G",AT397="Y")),"Y","N"))</f>
        <v>N</v>
      </c>
      <c r="AW397" s="57" t="str">
        <f>IF(AU397="N",AQ397,IF(AQ397="LOW","MEDIUM","HIGH"))</f>
        <v>LOW</v>
      </c>
      <c r="AX397" s="56">
        <f>INDEX('P-07 HACCP score'!$C$3:$E$7,MATCH(E397,'P-07 HACCP score'!$B$3:$B$7,0),MATCH('D-14 Ernst'!A$2,'P-07 HACCP score'!$C$2:$E$2,0))</f>
        <v>1.5</v>
      </c>
      <c r="AY397" s="56">
        <f>INDEX('P-07 HACCP score'!$C$3:$E$7,MATCH(F397,'P-07 HACCP score'!$B$3:$B$7,0),MATCH('D-14 Ernst'!B$2,'P-07 HACCP score'!$C$2:$E$2,0))</f>
        <v>0</v>
      </c>
      <c r="AZ397" s="56">
        <f>INDEX('P-07 HACCP score'!$C$3:$E$7,MATCH(G397,'P-07 HACCP score'!$B$3:$B$7,0),MATCH('D-14 Ernst'!C$2,'P-07 HACCP score'!$C$2:$E$2,0))</f>
        <v>0</v>
      </c>
      <c r="BA397" s="56" t="e">
        <f>INDEX('P-07 HACCP score'!$C$3:$E$7,MATCH(H397,'P-07 HACCP score'!$B$3:$B$7,0),MATCH('D-14 Ernst'!D$2,'P-07 HACCP score'!$C$2:$E$2,0))</f>
        <v>#N/A</v>
      </c>
      <c r="BB397" s="61">
        <f>INDEX('P-07 HACCP score'!$C$3:$E$7,MATCH(I397,'P-07 HACCP score'!$B$3:$B$7,0),MATCH('D-14 Ernst'!E$2,'P-07 HACCP score'!$C$2:$E$2,0))</f>
        <v>0</v>
      </c>
      <c r="BC397" s="61">
        <f>INDEX('P-07 HACCP score'!$C$3:$E$7,MATCH(J397,'P-07 HACCP score'!$B$3:$B$7,0),MATCH('D-14 Ernst'!F$2,'P-07 HACCP score'!$C$2:$E$2,0))</f>
        <v>0</v>
      </c>
      <c r="BD397" s="61">
        <f>INDEX('P-07 HACCP score'!$C$3:$E$7,MATCH(K397,'P-07 HACCP score'!$B$3:$B$7,0),MATCH('D-14 Ernst'!G$2,'P-07 HACCP score'!$C$2:$E$2,0))</f>
        <v>0</v>
      </c>
      <c r="BE397" s="61">
        <f>INDEX('P-07 HACCP score'!$C$3:$E$7,MATCH(L397,'P-07 HACCP score'!$B$3:$B$7,0),MATCH('D-14 Ernst'!H$2,'P-07 HACCP score'!$C$2:$E$2,0))</f>
        <v>0</v>
      </c>
      <c r="BF397" s="56">
        <f>INDEX('P-07 HACCP score'!$C$3:$E$7,MATCH(M397,'P-07 HACCP score'!$B$3:$B$7,0),MATCH('D-14 Ernst'!I$2,'P-07 HACCP score'!$C$2:$E$2,0))</f>
        <v>0</v>
      </c>
      <c r="BG397" s="56">
        <f>INDEX('P-07 HACCP score'!$C$3:$E$7,MATCH(N397,'P-07 HACCP score'!$B$3:$B$7,0),MATCH('D-14 Ernst'!J$2,'P-07 HACCP score'!$C$2:$E$2,0))</f>
        <v>0</v>
      </c>
      <c r="BH397" s="56">
        <f>INDEX('P-07 HACCP score'!$C$3:$E$7,MATCH(O397,'P-07 HACCP score'!$B$3:$B$7,0),MATCH('D-14 Ernst'!K$2,'P-07 HACCP score'!$C$2:$E$2,0))</f>
        <v>3</v>
      </c>
      <c r="BI397" s="62">
        <f>INDEX('P-07 HACCP score'!$C$3:$E$7,MATCH(P397,'P-07 HACCP score'!$B$3:$B$7,0),MATCH('D-14 Ernst'!L$2,'P-07 HACCP score'!$C$2:$E$2,0))</f>
        <v>3</v>
      </c>
      <c r="BJ397" s="62">
        <f>INDEX('P-07 HACCP score'!$C$3:$E$7,MATCH(Q397,'P-07 HACCP score'!$B$3:$B$7,0),MATCH('D-14 Ernst'!M$2,'P-07 HACCP score'!$C$2:$E$2,0))</f>
        <v>0</v>
      </c>
      <c r="BK397" s="56">
        <f>INDEX('P-07 HACCP score'!$C$3:$E$7,MATCH(R397,'P-07 HACCP score'!$B$3:$B$7,0),MATCH('D-14 Ernst'!N$2,'P-07 HACCP score'!$C$2:$E$2,0))</f>
        <v>0</v>
      </c>
      <c r="BL397" s="56">
        <f>INDEX('P-07 HACCP score'!$C$3:$E$7,MATCH(S397,'P-07 HACCP score'!$B$3:$B$7,0),MATCH('D-14 Ernst'!O$2,'P-07 HACCP score'!$C$2:$E$2,0))</f>
        <v>0</v>
      </c>
      <c r="BM397" s="56">
        <f>INDEX('P-07 HACCP score'!$C$3:$E$7,MATCH(T397,'P-07 HACCP score'!$B$3:$B$7,0),MATCH('D-14 Ernst'!P$2,'P-07 HACCP score'!$C$2:$E$2,0))</f>
        <v>0</v>
      </c>
      <c r="BN397" s="56">
        <f>INDEX('P-07 HACCP score'!$C$3:$E$7,MATCH(U397,'P-07 HACCP score'!$B$3:$B$7,0),MATCH('D-14 Ernst'!Q$2,'P-07 HACCP score'!$C$2:$E$2,0))</f>
        <v>0</v>
      </c>
      <c r="BO397" s="56">
        <f>INDEX('P-07 HACCP score'!$C$3:$E$7,MATCH(V397,'P-07 HACCP score'!$B$3:$B$7,0),MATCH('D-14 Ernst'!R$2,'P-07 HACCP score'!$C$2:$E$2,0))</f>
        <v>0</v>
      </c>
      <c r="BP397" s="56">
        <f>INDEX('P-07 HACCP score'!$C$3:$E$7,MATCH(W397,'P-07 HACCP score'!$B$3:$B$7,0),MATCH('D-14 Ernst'!S$2,'P-07 HACCP score'!$C$2:$E$2,0))</f>
        <v>0</v>
      </c>
      <c r="BQ397" s="56" t="e">
        <f>INDEX('P-07 HACCP score'!$C$3:$E$7,MATCH(X397,'P-07 HACCP score'!$B$3:$B$7,0),MATCH('D-14 Ernst'!T$2,'P-07 HACCP score'!$C$2:$E$2,0))</f>
        <v>#N/A</v>
      </c>
      <c r="BR397" s="63">
        <f>INDEX('P-07 HACCP score'!$C$3:$E$7,MATCH(Y397,'P-07 HACCP score'!$B$3:$B$7,0),MATCH('D-14 Ernst'!U$2,'P-07 HACCP score'!$C$2:$E$2,0))</f>
        <v>0</v>
      </c>
      <c r="BS397" s="63">
        <f>INDEX('P-07 HACCP score'!$C$3:$E$7,MATCH(Z397,'P-07 HACCP score'!$B$3:$B$7,0),MATCH('D-14 Ernst'!V$2,'P-07 HACCP score'!$C$2:$E$2,0))</f>
        <v>0</v>
      </c>
      <c r="BT397" s="63">
        <f>INDEX('P-07 HACCP score'!$C$3:$E$7,MATCH(AA397,'P-07 HACCP score'!$B$3:$B$7,0),MATCH('D-14 Ernst'!W$2,'P-07 HACCP score'!$C$2:$E$2,0))</f>
        <v>0</v>
      </c>
      <c r="BU397" s="56">
        <f>INDEX('P-07 HACCP score'!$C$3:$E$7,MATCH(AB397,'P-07 HACCP score'!$B$3:$B$7,0),MATCH('D-14 Ernst'!X$2,'P-07 HACCP score'!$C$2:$E$2,0))</f>
        <v>0</v>
      </c>
      <c r="BV397" s="56">
        <f>INDEX('P-07 HACCP score'!$C$3:$E$7,MATCH(AC397,'P-07 HACCP score'!$B$3:$B$7,0),MATCH('D-14 Ernst'!Y$2,'P-07 HACCP score'!$C$2:$E$2,0))</f>
        <v>0</v>
      </c>
      <c r="BW397" s="56">
        <f>INDEX('P-07 HACCP score'!$C$3:$E$7,MATCH(AD397,'P-07 HACCP score'!$B$3:$B$7,0),MATCH('D-14 Ernst'!Z$2,'P-07 HACCP score'!$C$2:$E$2,0))</f>
        <v>0</v>
      </c>
      <c r="BX397" s="56">
        <f>INDEX('P-07 HACCP score'!$C$3:$E$7,MATCH(AE397,'P-07 HACCP score'!$B$3:$B$7,0),MATCH('D-14 Ernst'!AA$2,'P-07 HACCP score'!$C$2:$E$2,0))</f>
        <v>0</v>
      </c>
      <c r="BY397" s="56">
        <f>INDEX('P-07 HACCP score'!$C$3:$E$7,MATCH(AF397,'P-07 HACCP score'!$B$3:$B$7,0),MATCH('D-14 Ernst'!AB$2,'P-07 HACCP score'!$C$2:$E$2,0))</f>
        <v>0</v>
      </c>
      <c r="BZ397" s="56">
        <f>INDEX('P-07 HACCP score'!$C$3:$E$7,MATCH(AG397,'P-07 HACCP score'!$B$3:$B$7,0),MATCH('D-14 Ernst'!AC$2,'P-07 HACCP score'!$C$2:$E$2,0))</f>
        <v>0</v>
      </c>
      <c r="CA397" s="56">
        <f>INDEX('P-07 HACCP score'!$C$3:$E$7,MATCH(AH397,'P-07 HACCP score'!$B$3:$B$7,0),MATCH('D-14 Ernst'!AD$2,'P-07 HACCP score'!$C$2:$E$2,0))</f>
        <v>0</v>
      </c>
      <c r="CB397" s="56">
        <f>INDEX('P-07 HACCP score'!$C$3:$E$7,MATCH(AI397,'P-07 HACCP score'!$B$3:$B$7,0),MATCH('D-14 Ernst'!AE$2,'P-07 HACCP score'!$C$2:$E$2,0))</f>
        <v>0</v>
      </c>
      <c r="CC397" s="56">
        <f>INDEX('P-07 HACCP score'!$C$3:$E$7,MATCH(AJ397,'P-07 HACCP score'!$B$3:$B$7,0),MATCH('D-14 Ernst'!AF$2,'P-07 HACCP score'!$C$2:$E$2,0))</f>
        <v>0</v>
      </c>
      <c r="CD397" s="56">
        <f>INDEX('P-07 HACCP score'!$C$3:$E$7,MATCH(AK397,'P-07 HACCP score'!$B$3:$B$7,0),MATCH('D-14 Ernst'!AG$2,'P-07 HACCP score'!$C$2:$E$2,0))</f>
        <v>0</v>
      </c>
    </row>
    <row r="398" spans="1:82" x14ac:dyDescent="0.3">
      <c r="A398" s="48">
        <v>51401</v>
      </c>
      <c r="B398" s="51" t="s">
        <v>499</v>
      </c>
      <c r="C398" s="45" t="s">
        <v>82</v>
      </c>
      <c r="D398" s="39">
        <v>3</v>
      </c>
      <c r="E398" s="8"/>
      <c r="F398" s="7"/>
      <c r="G398" s="7"/>
      <c r="H398" s="7" t="str">
        <f>IF(COUNTIF(I398:M398,"H"),"H",
IF(COUNTIF(I398:M398,"M"),"M",
IF(COUNTIF(I398:M398,"L"),"L",
IF(COUNTIF(I398:M398,"B"),"B",""))))</f>
        <v/>
      </c>
      <c r="I398" s="10"/>
      <c r="J398" s="10"/>
      <c r="K398" s="10"/>
      <c r="L398" s="10"/>
      <c r="M398" s="10"/>
      <c r="N398" s="7"/>
      <c r="O398" s="7" t="str">
        <f>IF(COUNTIF(P398:Q398,"H"),"H",
IF(COUNTIF(P398:Q398,"M"),"M",
IF(COUNTIF(P398:Q398,"L"),"L",
IF(COUNTIF(P398:Q398,"B"),"B",""))))</f>
        <v>L</v>
      </c>
      <c r="P398" s="12" t="s">
        <v>84</v>
      </c>
      <c r="Q398" s="12"/>
      <c r="R398" s="7"/>
      <c r="S398" s="7"/>
      <c r="T398" s="7"/>
      <c r="U398" s="7"/>
      <c r="V398" s="7"/>
      <c r="W398" s="7"/>
      <c r="X398" s="7" t="str">
        <f>IF(COUNTIF(Y398:AA398,"H"),"H",
IF(COUNTIF(Y398:AA398,"M"),"M",
IF(COUNTIF(Y398:AA398,"L"),"L",
IF(COUNTIF(Y398:AA398,"B"),"B",""))))</f>
        <v/>
      </c>
      <c r="Y398" s="25"/>
      <c r="Z398" s="25"/>
      <c r="AA398" s="25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>
        <f>COUNTIF(AX398:BA398,5)+COUNTIF(BG398:BH398,5)+COUNTIF(BK398:BQ398,5)+COUNTIF(BU398:CD398,5)+COUNTIF(AX398:BA398,9)+COUNTIF(BG398:BH398,9)+COUNTIF(BK398:BQ398,9)+COUNTIF(BU398:CD398,9)</f>
        <v>0</v>
      </c>
      <c r="AM398" s="7">
        <f>COUNTIF(AX398:BA398,15)+COUNTIF(BG398:BH398,15)+COUNTIF(BK398:BQ398,15)+COUNTIF(BU398:CD398,15)+COUNTIF(AX398:BA398,25)+COUNTIF(BG398:BH398,25)+COUNTIF(BK398:BQ398,25)+COUNTIF(BU398:CD398,25)</f>
        <v>0</v>
      </c>
      <c r="AN398" s="7" t="str">
        <f>IF(AM398&gt;=1,"HIGH",IF(AL398&gt;=2,"MEDIUM","LOW"))</f>
        <v>LOW</v>
      </c>
      <c r="AO398" s="7" t="str">
        <f>IF(AND(AM398=1,OR(H398="H",AB398="H"),TEXT(D398,0)&lt;&gt;"4"),"Y","N" )</f>
        <v>N</v>
      </c>
      <c r="AP398" s="7" t="s">
        <v>85</v>
      </c>
      <c r="AQ398" s="7" t="str">
        <f>IF(OR(AP398="Y",AO398="Y"),"MEDIUM",AN398)</f>
        <v>LOW</v>
      </c>
      <c r="AR398" s="57" t="s">
        <v>92</v>
      </c>
      <c r="AS398" s="57" t="s">
        <v>86</v>
      </c>
      <c r="AT398" s="57" t="s">
        <v>85</v>
      </c>
      <c r="AU398" s="57" t="str">
        <f>IF(AND(AR398="H",AS398="S"),"Y",IF(OR(AND(AR398="L",AS398="S",AT398="Y"),AND(AR398="H",AS398="G",AT398="Y")),"Y","N"))</f>
        <v>N</v>
      </c>
      <c r="AW398" s="57" t="str">
        <f>IF(AU398="N",AQ398,IF(AQ398="LOW","MEDIUM","HIGH"))</f>
        <v>LOW</v>
      </c>
      <c r="AX398" s="56">
        <f>INDEX('P-07 HACCP score'!$C$3:$E$7,MATCH(E398,'P-07 HACCP score'!$B$3:$B$7,0),MATCH('D-14 Ernst'!A$2,'P-07 HACCP score'!$C$2:$E$2,0))</f>
        <v>0</v>
      </c>
      <c r="AY398" s="56">
        <f>INDEX('P-07 HACCP score'!$C$3:$E$7,MATCH(F398,'P-07 HACCP score'!$B$3:$B$7,0),MATCH('D-14 Ernst'!B$2,'P-07 HACCP score'!$C$2:$E$2,0))</f>
        <v>0</v>
      </c>
      <c r="AZ398" s="56">
        <f>INDEX('P-07 HACCP score'!$C$3:$E$7,MATCH(G398,'P-07 HACCP score'!$B$3:$B$7,0),MATCH('D-14 Ernst'!C$2,'P-07 HACCP score'!$C$2:$E$2,0))</f>
        <v>0</v>
      </c>
      <c r="BA398" s="56" t="e">
        <f>INDEX('P-07 HACCP score'!$C$3:$E$7,MATCH(H398,'P-07 HACCP score'!$B$3:$B$7,0),MATCH('D-14 Ernst'!D$2,'P-07 HACCP score'!$C$2:$E$2,0))</f>
        <v>#N/A</v>
      </c>
      <c r="BB398" s="61">
        <f>INDEX('P-07 HACCP score'!$C$3:$E$7,MATCH(I398,'P-07 HACCP score'!$B$3:$B$7,0),MATCH('D-14 Ernst'!E$2,'P-07 HACCP score'!$C$2:$E$2,0))</f>
        <v>0</v>
      </c>
      <c r="BC398" s="61">
        <f>INDEX('P-07 HACCP score'!$C$3:$E$7,MATCH(J398,'P-07 HACCP score'!$B$3:$B$7,0),MATCH('D-14 Ernst'!F$2,'P-07 HACCP score'!$C$2:$E$2,0))</f>
        <v>0</v>
      </c>
      <c r="BD398" s="61">
        <f>INDEX('P-07 HACCP score'!$C$3:$E$7,MATCH(K398,'P-07 HACCP score'!$B$3:$B$7,0),MATCH('D-14 Ernst'!G$2,'P-07 HACCP score'!$C$2:$E$2,0))</f>
        <v>0</v>
      </c>
      <c r="BE398" s="61">
        <f>INDEX('P-07 HACCP score'!$C$3:$E$7,MATCH(L398,'P-07 HACCP score'!$B$3:$B$7,0),MATCH('D-14 Ernst'!H$2,'P-07 HACCP score'!$C$2:$E$2,0))</f>
        <v>0</v>
      </c>
      <c r="BF398" s="56">
        <f>INDEX('P-07 HACCP score'!$C$3:$E$7,MATCH(M398,'P-07 HACCP score'!$B$3:$B$7,0),MATCH('D-14 Ernst'!I$2,'P-07 HACCP score'!$C$2:$E$2,0))</f>
        <v>0</v>
      </c>
      <c r="BG398" s="56">
        <f>INDEX('P-07 HACCP score'!$C$3:$E$7,MATCH(N398,'P-07 HACCP score'!$B$3:$B$7,0),MATCH('D-14 Ernst'!J$2,'P-07 HACCP score'!$C$2:$E$2,0))</f>
        <v>0</v>
      </c>
      <c r="BH398" s="56">
        <f>INDEX('P-07 HACCP score'!$C$3:$E$7,MATCH(O398,'P-07 HACCP score'!$B$3:$B$7,0),MATCH('D-14 Ernst'!K$2,'P-07 HACCP score'!$C$2:$E$2,0))</f>
        <v>3</v>
      </c>
      <c r="BI398" s="62">
        <f>INDEX('P-07 HACCP score'!$C$3:$E$7,MATCH(P398,'P-07 HACCP score'!$B$3:$B$7,0),MATCH('D-14 Ernst'!L$2,'P-07 HACCP score'!$C$2:$E$2,0))</f>
        <v>3</v>
      </c>
      <c r="BJ398" s="62">
        <f>INDEX('P-07 HACCP score'!$C$3:$E$7,MATCH(Q398,'P-07 HACCP score'!$B$3:$B$7,0),MATCH('D-14 Ernst'!M$2,'P-07 HACCP score'!$C$2:$E$2,0))</f>
        <v>0</v>
      </c>
      <c r="BK398" s="56">
        <f>INDEX('P-07 HACCP score'!$C$3:$E$7,MATCH(R398,'P-07 HACCP score'!$B$3:$B$7,0),MATCH('D-14 Ernst'!N$2,'P-07 HACCP score'!$C$2:$E$2,0))</f>
        <v>0</v>
      </c>
      <c r="BL398" s="56">
        <f>INDEX('P-07 HACCP score'!$C$3:$E$7,MATCH(S398,'P-07 HACCP score'!$B$3:$B$7,0),MATCH('D-14 Ernst'!O$2,'P-07 HACCP score'!$C$2:$E$2,0))</f>
        <v>0</v>
      </c>
      <c r="BM398" s="56">
        <f>INDEX('P-07 HACCP score'!$C$3:$E$7,MATCH(T398,'P-07 HACCP score'!$B$3:$B$7,0),MATCH('D-14 Ernst'!P$2,'P-07 HACCP score'!$C$2:$E$2,0))</f>
        <v>0</v>
      </c>
      <c r="BN398" s="56">
        <f>INDEX('P-07 HACCP score'!$C$3:$E$7,MATCH(U398,'P-07 HACCP score'!$B$3:$B$7,0),MATCH('D-14 Ernst'!Q$2,'P-07 HACCP score'!$C$2:$E$2,0))</f>
        <v>0</v>
      </c>
      <c r="BO398" s="56">
        <f>INDEX('P-07 HACCP score'!$C$3:$E$7,MATCH(V398,'P-07 HACCP score'!$B$3:$B$7,0),MATCH('D-14 Ernst'!R$2,'P-07 HACCP score'!$C$2:$E$2,0))</f>
        <v>0</v>
      </c>
      <c r="BP398" s="56">
        <f>INDEX('P-07 HACCP score'!$C$3:$E$7,MATCH(W398,'P-07 HACCP score'!$B$3:$B$7,0),MATCH('D-14 Ernst'!S$2,'P-07 HACCP score'!$C$2:$E$2,0))</f>
        <v>0</v>
      </c>
      <c r="BQ398" s="56" t="e">
        <f>INDEX('P-07 HACCP score'!$C$3:$E$7,MATCH(X398,'P-07 HACCP score'!$B$3:$B$7,0),MATCH('D-14 Ernst'!T$2,'P-07 HACCP score'!$C$2:$E$2,0))</f>
        <v>#N/A</v>
      </c>
      <c r="BR398" s="63">
        <f>INDEX('P-07 HACCP score'!$C$3:$E$7,MATCH(Y398,'P-07 HACCP score'!$B$3:$B$7,0),MATCH('D-14 Ernst'!U$2,'P-07 HACCP score'!$C$2:$E$2,0))</f>
        <v>0</v>
      </c>
      <c r="BS398" s="63">
        <f>INDEX('P-07 HACCP score'!$C$3:$E$7,MATCH(Z398,'P-07 HACCP score'!$B$3:$B$7,0),MATCH('D-14 Ernst'!V$2,'P-07 HACCP score'!$C$2:$E$2,0))</f>
        <v>0</v>
      </c>
      <c r="BT398" s="63">
        <f>INDEX('P-07 HACCP score'!$C$3:$E$7,MATCH(AA398,'P-07 HACCP score'!$B$3:$B$7,0),MATCH('D-14 Ernst'!W$2,'P-07 HACCP score'!$C$2:$E$2,0))</f>
        <v>0</v>
      </c>
      <c r="BU398" s="56">
        <f>INDEX('P-07 HACCP score'!$C$3:$E$7,MATCH(AB398,'P-07 HACCP score'!$B$3:$B$7,0),MATCH('D-14 Ernst'!X$2,'P-07 HACCP score'!$C$2:$E$2,0))</f>
        <v>0</v>
      </c>
      <c r="BV398" s="56">
        <f>INDEX('P-07 HACCP score'!$C$3:$E$7,MATCH(AC398,'P-07 HACCP score'!$B$3:$B$7,0),MATCH('D-14 Ernst'!Y$2,'P-07 HACCP score'!$C$2:$E$2,0))</f>
        <v>0</v>
      </c>
      <c r="BW398" s="56">
        <f>INDEX('P-07 HACCP score'!$C$3:$E$7,MATCH(AD398,'P-07 HACCP score'!$B$3:$B$7,0),MATCH('D-14 Ernst'!Z$2,'P-07 HACCP score'!$C$2:$E$2,0))</f>
        <v>0</v>
      </c>
      <c r="BX398" s="56">
        <f>INDEX('P-07 HACCP score'!$C$3:$E$7,MATCH(AE398,'P-07 HACCP score'!$B$3:$B$7,0),MATCH('D-14 Ernst'!AA$2,'P-07 HACCP score'!$C$2:$E$2,0))</f>
        <v>0</v>
      </c>
      <c r="BY398" s="56">
        <f>INDEX('P-07 HACCP score'!$C$3:$E$7,MATCH(AF398,'P-07 HACCP score'!$B$3:$B$7,0),MATCH('D-14 Ernst'!AB$2,'P-07 HACCP score'!$C$2:$E$2,0))</f>
        <v>0</v>
      </c>
      <c r="BZ398" s="56">
        <f>INDEX('P-07 HACCP score'!$C$3:$E$7,MATCH(AG398,'P-07 HACCP score'!$B$3:$B$7,0),MATCH('D-14 Ernst'!AC$2,'P-07 HACCP score'!$C$2:$E$2,0))</f>
        <v>0</v>
      </c>
      <c r="CA398" s="56">
        <f>INDEX('P-07 HACCP score'!$C$3:$E$7,MATCH(AH398,'P-07 HACCP score'!$B$3:$B$7,0),MATCH('D-14 Ernst'!AD$2,'P-07 HACCP score'!$C$2:$E$2,0))</f>
        <v>0</v>
      </c>
      <c r="CB398" s="56">
        <f>INDEX('P-07 HACCP score'!$C$3:$E$7,MATCH(AI398,'P-07 HACCP score'!$B$3:$B$7,0),MATCH('D-14 Ernst'!AE$2,'P-07 HACCP score'!$C$2:$E$2,0))</f>
        <v>0</v>
      </c>
      <c r="CC398" s="56">
        <f>INDEX('P-07 HACCP score'!$C$3:$E$7,MATCH(AJ398,'P-07 HACCP score'!$B$3:$B$7,0),MATCH('D-14 Ernst'!AF$2,'P-07 HACCP score'!$C$2:$E$2,0))</f>
        <v>0</v>
      </c>
      <c r="CD398" s="56">
        <f>INDEX('P-07 HACCP score'!$C$3:$E$7,MATCH(AK398,'P-07 HACCP score'!$B$3:$B$7,0),MATCH('D-14 Ernst'!AG$2,'P-07 HACCP score'!$C$2:$E$2,0))</f>
        <v>0</v>
      </c>
    </row>
    <row r="399" spans="1:82" x14ac:dyDescent="0.3">
      <c r="A399" s="48">
        <v>51470</v>
      </c>
      <c r="B399" s="52" t="s">
        <v>500</v>
      </c>
      <c r="C399" s="45" t="s">
        <v>82</v>
      </c>
      <c r="D399" s="39">
        <v>3</v>
      </c>
      <c r="E399" s="8" t="s">
        <v>83</v>
      </c>
      <c r="F399" s="7"/>
      <c r="G399" s="7"/>
      <c r="H399" s="7" t="str">
        <f>IF(COUNTIF(I399:M399,"H"),"H",
IF(COUNTIF(I399:M399,"M"),"M",
IF(COUNTIF(I399:M399,"L"),"L",
IF(COUNTIF(I399:M399,"B"),"B",""))))</f>
        <v/>
      </c>
      <c r="I399" s="10"/>
      <c r="J399" s="10"/>
      <c r="K399" s="10"/>
      <c r="L399" s="10"/>
      <c r="M399" s="10"/>
      <c r="N399" s="7"/>
      <c r="O399" s="7" t="str">
        <f>IF(COUNTIF(P399:Q399,"H"),"H",
IF(COUNTIF(P399:Q399,"M"),"M",
IF(COUNTIF(P399:Q399,"L"),"L",
IF(COUNTIF(P399:Q399,"B"),"B",""))))</f>
        <v>L</v>
      </c>
      <c r="P399" s="12" t="s">
        <v>84</v>
      </c>
      <c r="Q399" s="12"/>
      <c r="R399" s="7"/>
      <c r="S399" s="7"/>
      <c r="T399" s="7"/>
      <c r="U399" s="7"/>
      <c r="V399" s="7"/>
      <c r="W399" s="7"/>
      <c r="X399" s="7" t="str">
        <f>IF(COUNTIF(Y399:AA399,"H"),"H",
IF(COUNTIF(Y399:AA399,"M"),"M",
IF(COUNTIF(Y399:AA399,"L"),"L",
IF(COUNTIF(Y399:AA399,"B"),"B",""))))</f>
        <v/>
      </c>
      <c r="Y399" s="25"/>
      <c r="Z399" s="25"/>
      <c r="AA399" s="25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>
        <f>COUNTIF(AX399:BA399,5)+COUNTIF(BG399:BH399,5)+COUNTIF(BK399:BQ399,5)+COUNTIF(BU399:CD399,5)+COUNTIF(AX399:BA399,9)+COUNTIF(BG399:BH399,9)+COUNTIF(BK399:BQ399,9)+COUNTIF(BU399:CD399,9)</f>
        <v>0</v>
      </c>
      <c r="AM399" s="7">
        <f>COUNTIF(AX399:BA399,15)+COUNTIF(BG399:BH399,15)+COUNTIF(BK399:BQ399,15)+COUNTIF(BU399:CD399,15)+COUNTIF(AX399:BA399,25)+COUNTIF(BG399:BH399,25)+COUNTIF(BK399:BQ399,25)+COUNTIF(BU399:CD399,25)</f>
        <v>0</v>
      </c>
      <c r="AN399" s="7" t="str">
        <f>IF(AM399&gt;=1,"HIGH",IF(AL399&gt;=2,"MEDIUM","LOW"))</f>
        <v>LOW</v>
      </c>
      <c r="AO399" s="7" t="str">
        <f>IF(AND(AM399=1,OR(H399="H",AB399="H"),TEXT(D399,0)&lt;&gt;"4"),"Y","N" )</f>
        <v>N</v>
      </c>
      <c r="AP399" s="7" t="s">
        <v>85</v>
      </c>
      <c r="AQ399" s="7" t="str">
        <f>IF(OR(AP399="Y",AO399="Y"),"MEDIUM",AN399)</f>
        <v>LOW</v>
      </c>
      <c r="AR399" s="57" t="s">
        <v>84</v>
      </c>
      <c r="AS399" s="57" t="s">
        <v>85</v>
      </c>
      <c r="AT399" s="57" t="s">
        <v>85</v>
      </c>
      <c r="AU399" s="57" t="str">
        <f>IF(AND(AR399="H",AS399="S"),"Y",IF(OR(AND(AR399="L",AS399="S",AT399="Y"),AND(AR399="H",AS399="G",AT399="Y")),"Y","N"))</f>
        <v>N</v>
      </c>
      <c r="AW399" s="57" t="str">
        <f>IF(AU399="N",AQ399,IF(AQ399="LOW","MEDIUM","HIGH"))</f>
        <v>LOW</v>
      </c>
      <c r="AX399" s="56">
        <f>INDEX('P-07 HACCP score'!$C$3:$E$7,MATCH(E399,'P-07 HACCP score'!$B$3:$B$7,0),MATCH('D-14 Ernst'!A$2,'P-07 HACCP score'!$C$2:$E$2,0))</f>
        <v>1.5</v>
      </c>
      <c r="AY399" s="56">
        <f>INDEX('P-07 HACCP score'!$C$3:$E$7,MATCH(F399,'P-07 HACCP score'!$B$3:$B$7,0),MATCH('D-14 Ernst'!B$2,'P-07 HACCP score'!$C$2:$E$2,0))</f>
        <v>0</v>
      </c>
      <c r="AZ399" s="56">
        <f>INDEX('P-07 HACCP score'!$C$3:$E$7,MATCH(G399,'P-07 HACCP score'!$B$3:$B$7,0),MATCH('D-14 Ernst'!C$2,'P-07 HACCP score'!$C$2:$E$2,0))</f>
        <v>0</v>
      </c>
      <c r="BA399" s="56" t="e">
        <f>INDEX('P-07 HACCP score'!$C$3:$E$7,MATCH(H399,'P-07 HACCP score'!$B$3:$B$7,0),MATCH('D-14 Ernst'!D$2,'P-07 HACCP score'!$C$2:$E$2,0))</f>
        <v>#N/A</v>
      </c>
      <c r="BB399" s="61">
        <f>INDEX('P-07 HACCP score'!$C$3:$E$7,MATCH(I399,'P-07 HACCP score'!$B$3:$B$7,0),MATCH('D-14 Ernst'!E$2,'P-07 HACCP score'!$C$2:$E$2,0))</f>
        <v>0</v>
      </c>
      <c r="BC399" s="61">
        <f>INDEX('P-07 HACCP score'!$C$3:$E$7,MATCH(J399,'P-07 HACCP score'!$B$3:$B$7,0),MATCH('D-14 Ernst'!F$2,'P-07 HACCP score'!$C$2:$E$2,0))</f>
        <v>0</v>
      </c>
      <c r="BD399" s="61">
        <f>INDEX('P-07 HACCP score'!$C$3:$E$7,MATCH(K399,'P-07 HACCP score'!$B$3:$B$7,0),MATCH('D-14 Ernst'!G$2,'P-07 HACCP score'!$C$2:$E$2,0))</f>
        <v>0</v>
      </c>
      <c r="BE399" s="61">
        <f>INDEX('P-07 HACCP score'!$C$3:$E$7,MATCH(L399,'P-07 HACCP score'!$B$3:$B$7,0),MATCH('D-14 Ernst'!H$2,'P-07 HACCP score'!$C$2:$E$2,0))</f>
        <v>0</v>
      </c>
      <c r="BF399" s="56">
        <f>INDEX('P-07 HACCP score'!$C$3:$E$7,MATCH(M399,'P-07 HACCP score'!$B$3:$B$7,0),MATCH('D-14 Ernst'!I$2,'P-07 HACCP score'!$C$2:$E$2,0))</f>
        <v>0</v>
      </c>
      <c r="BG399" s="56">
        <f>INDEX('P-07 HACCP score'!$C$3:$E$7,MATCH(N399,'P-07 HACCP score'!$B$3:$B$7,0),MATCH('D-14 Ernst'!J$2,'P-07 HACCP score'!$C$2:$E$2,0))</f>
        <v>0</v>
      </c>
      <c r="BH399" s="56">
        <f>INDEX('P-07 HACCP score'!$C$3:$E$7,MATCH(O399,'P-07 HACCP score'!$B$3:$B$7,0),MATCH('D-14 Ernst'!K$2,'P-07 HACCP score'!$C$2:$E$2,0))</f>
        <v>3</v>
      </c>
      <c r="BI399" s="62">
        <f>INDEX('P-07 HACCP score'!$C$3:$E$7,MATCH(P399,'P-07 HACCP score'!$B$3:$B$7,0),MATCH('D-14 Ernst'!L$2,'P-07 HACCP score'!$C$2:$E$2,0))</f>
        <v>3</v>
      </c>
      <c r="BJ399" s="62">
        <f>INDEX('P-07 HACCP score'!$C$3:$E$7,MATCH(Q399,'P-07 HACCP score'!$B$3:$B$7,0),MATCH('D-14 Ernst'!M$2,'P-07 HACCP score'!$C$2:$E$2,0))</f>
        <v>0</v>
      </c>
      <c r="BK399" s="56">
        <f>INDEX('P-07 HACCP score'!$C$3:$E$7,MATCH(R399,'P-07 HACCP score'!$B$3:$B$7,0),MATCH('D-14 Ernst'!N$2,'P-07 HACCP score'!$C$2:$E$2,0))</f>
        <v>0</v>
      </c>
      <c r="BL399" s="56">
        <f>INDEX('P-07 HACCP score'!$C$3:$E$7,MATCH(S399,'P-07 HACCP score'!$B$3:$B$7,0),MATCH('D-14 Ernst'!O$2,'P-07 HACCP score'!$C$2:$E$2,0))</f>
        <v>0</v>
      </c>
      <c r="BM399" s="56">
        <f>INDEX('P-07 HACCP score'!$C$3:$E$7,MATCH(T399,'P-07 HACCP score'!$B$3:$B$7,0),MATCH('D-14 Ernst'!P$2,'P-07 HACCP score'!$C$2:$E$2,0))</f>
        <v>0</v>
      </c>
      <c r="BN399" s="56">
        <f>INDEX('P-07 HACCP score'!$C$3:$E$7,MATCH(U399,'P-07 HACCP score'!$B$3:$B$7,0),MATCH('D-14 Ernst'!Q$2,'P-07 HACCP score'!$C$2:$E$2,0))</f>
        <v>0</v>
      </c>
      <c r="BO399" s="56">
        <f>INDEX('P-07 HACCP score'!$C$3:$E$7,MATCH(V399,'P-07 HACCP score'!$B$3:$B$7,0),MATCH('D-14 Ernst'!R$2,'P-07 HACCP score'!$C$2:$E$2,0))</f>
        <v>0</v>
      </c>
      <c r="BP399" s="56">
        <f>INDEX('P-07 HACCP score'!$C$3:$E$7,MATCH(W399,'P-07 HACCP score'!$B$3:$B$7,0),MATCH('D-14 Ernst'!S$2,'P-07 HACCP score'!$C$2:$E$2,0))</f>
        <v>0</v>
      </c>
      <c r="BQ399" s="56" t="e">
        <f>INDEX('P-07 HACCP score'!$C$3:$E$7,MATCH(X399,'P-07 HACCP score'!$B$3:$B$7,0),MATCH('D-14 Ernst'!T$2,'P-07 HACCP score'!$C$2:$E$2,0))</f>
        <v>#N/A</v>
      </c>
      <c r="BR399" s="63">
        <f>INDEX('P-07 HACCP score'!$C$3:$E$7,MATCH(Y399,'P-07 HACCP score'!$B$3:$B$7,0),MATCH('D-14 Ernst'!U$2,'P-07 HACCP score'!$C$2:$E$2,0))</f>
        <v>0</v>
      </c>
      <c r="BS399" s="63">
        <f>INDEX('P-07 HACCP score'!$C$3:$E$7,MATCH(Z399,'P-07 HACCP score'!$B$3:$B$7,0),MATCH('D-14 Ernst'!V$2,'P-07 HACCP score'!$C$2:$E$2,0))</f>
        <v>0</v>
      </c>
      <c r="BT399" s="63">
        <f>INDEX('P-07 HACCP score'!$C$3:$E$7,MATCH(AA399,'P-07 HACCP score'!$B$3:$B$7,0),MATCH('D-14 Ernst'!W$2,'P-07 HACCP score'!$C$2:$E$2,0))</f>
        <v>0</v>
      </c>
      <c r="BU399" s="56">
        <f>INDEX('P-07 HACCP score'!$C$3:$E$7,MATCH(AB399,'P-07 HACCP score'!$B$3:$B$7,0),MATCH('D-14 Ernst'!X$2,'P-07 HACCP score'!$C$2:$E$2,0))</f>
        <v>0</v>
      </c>
      <c r="BV399" s="56">
        <f>INDEX('P-07 HACCP score'!$C$3:$E$7,MATCH(AC399,'P-07 HACCP score'!$B$3:$B$7,0),MATCH('D-14 Ernst'!Y$2,'P-07 HACCP score'!$C$2:$E$2,0))</f>
        <v>0</v>
      </c>
      <c r="BW399" s="56">
        <f>INDEX('P-07 HACCP score'!$C$3:$E$7,MATCH(AD399,'P-07 HACCP score'!$B$3:$B$7,0),MATCH('D-14 Ernst'!Z$2,'P-07 HACCP score'!$C$2:$E$2,0))</f>
        <v>0</v>
      </c>
      <c r="BX399" s="56">
        <f>INDEX('P-07 HACCP score'!$C$3:$E$7,MATCH(AE399,'P-07 HACCP score'!$B$3:$B$7,0),MATCH('D-14 Ernst'!AA$2,'P-07 HACCP score'!$C$2:$E$2,0))</f>
        <v>0</v>
      </c>
      <c r="BY399" s="56">
        <f>INDEX('P-07 HACCP score'!$C$3:$E$7,MATCH(AF399,'P-07 HACCP score'!$B$3:$B$7,0),MATCH('D-14 Ernst'!AB$2,'P-07 HACCP score'!$C$2:$E$2,0))</f>
        <v>0</v>
      </c>
      <c r="BZ399" s="56">
        <f>INDEX('P-07 HACCP score'!$C$3:$E$7,MATCH(AG399,'P-07 HACCP score'!$B$3:$B$7,0),MATCH('D-14 Ernst'!AC$2,'P-07 HACCP score'!$C$2:$E$2,0))</f>
        <v>0</v>
      </c>
      <c r="CA399" s="56">
        <f>INDEX('P-07 HACCP score'!$C$3:$E$7,MATCH(AH399,'P-07 HACCP score'!$B$3:$B$7,0),MATCH('D-14 Ernst'!AD$2,'P-07 HACCP score'!$C$2:$E$2,0))</f>
        <v>0</v>
      </c>
      <c r="CB399" s="56">
        <f>INDEX('P-07 HACCP score'!$C$3:$E$7,MATCH(AI399,'P-07 HACCP score'!$B$3:$B$7,0),MATCH('D-14 Ernst'!AE$2,'P-07 HACCP score'!$C$2:$E$2,0))</f>
        <v>0</v>
      </c>
      <c r="CC399" s="56">
        <f>INDEX('P-07 HACCP score'!$C$3:$E$7,MATCH(AJ399,'P-07 HACCP score'!$B$3:$B$7,0),MATCH('D-14 Ernst'!AF$2,'P-07 HACCP score'!$C$2:$E$2,0))</f>
        <v>0</v>
      </c>
      <c r="CD399" s="56">
        <f>INDEX('P-07 HACCP score'!$C$3:$E$7,MATCH(AK399,'P-07 HACCP score'!$B$3:$B$7,0),MATCH('D-14 Ernst'!AG$2,'P-07 HACCP score'!$C$2:$E$2,0))</f>
        <v>0</v>
      </c>
    </row>
    <row r="400" spans="1:82" x14ac:dyDescent="0.3">
      <c r="A400" s="30">
        <v>52042</v>
      </c>
      <c r="B400" s="51" t="s">
        <v>674</v>
      </c>
      <c r="C400" s="46" t="s">
        <v>101</v>
      </c>
      <c r="D400" s="40">
        <v>4</v>
      </c>
      <c r="E400" s="32" t="s">
        <v>84</v>
      </c>
      <c r="F400" s="7"/>
      <c r="G400" s="30" t="s">
        <v>84</v>
      </c>
      <c r="H400" s="7" t="str">
        <f>IF(COUNTIF(I400:M400,"H"),"H",
IF(COUNTIF(I400:M400,"M"),"M",
IF(COUNTIF(I400:M400,"L"),"L",
IF(COUNTIF(I400:M400,"B"),"B",""))))</f>
        <v>L</v>
      </c>
      <c r="I400" s="92" t="s">
        <v>84</v>
      </c>
      <c r="J400" s="92" t="s">
        <v>84</v>
      </c>
      <c r="K400" s="10"/>
      <c r="L400" s="10"/>
      <c r="M400" s="10"/>
      <c r="N400" s="7"/>
      <c r="O400" s="7" t="str">
        <f>IF(COUNTIF(P400:Q400,"H"),"H",
IF(COUNTIF(P400:Q400,"M"),"M",
IF(COUNTIF(P400:Q400,"L"),"L",
IF(COUNTIF(P400:Q400,"B"),"B",""))))</f>
        <v>B</v>
      </c>
      <c r="P400" s="31" t="s">
        <v>83</v>
      </c>
      <c r="Q400" s="31" t="s">
        <v>83</v>
      </c>
      <c r="R400" s="30" t="s">
        <v>84</v>
      </c>
      <c r="S400" s="7"/>
      <c r="T400" s="30" t="s">
        <v>83</v>
      </c>
      <c r="U400" s="7"/>
      <c r="V400" s="7"/>
      <c r="W400" s="7"/>
      <c r="X400" s="7" t="str">
        <f>IF(COUNTIF(Y400:AA400,"H"),"H",
IF(COUNTIF(Y400:AA400,"M"),"M",
IF(COUNTIF(Y400:AA400,"L"),"L",
IF(COUNTIF(Y400:AA400,"B"),"B",""))))</f>
        <v/>
      </c>
      <c r="Y400" s="25"/>
      <c r="Z400" s="25"/>
      <c r="AA400" s="25"/>
      <c r="AB400" s="30" t="s">
        <v>102</v>
      </c>
      <c r="AC400" s="30" t="s">
        <v>83</v>
      </c>
      <c r="AD400" s="7"/>
      <c r="AE400" s="7"/>
      <c r="AF400" s="7"/>
      <c r="AG400" s="7"/>
      <c r="AH400" s="7"/>
      <c r="AI400" s="7"/>
      <c r="AJ400" s="7"/>
      <c r="AK400" s="7"/>
      <c r="AL400" s="7">
        <f>COUNTIF(AX400:BA400,5)+COUNTIF(BG400:BH400,5)+COUNTIF(BK400:BQ400,5)+COUNTIF(BU400:CD400,5)+COUNTIF(AX400:BA400,9)+COUNTIF(BG400:BH400,9)+COUNTIF(BK400:BQ400,9)+COUNTIF(BU400:CD400,9)</f>
        <v>3</v>
      </c>
      <c r="AM400" s="7">
        <f>COUNTIF(AX400:BA400,15)+COUNTIF(BG400:BH400,15)+COUNTIF(BK400:BQ400,15)+COUNTIF(BU400:CD400,15)+COUNTIF(AX400:BA400,25)+COUNTIF(BG400:BH400,25)+COUNTIF(BK400:BQ400,25)+COUNTIF(BU400:CD400,25)</f>
        <v>0</v>
      </c>
      <c r="AN400" s="7" t="str">
        <f>IF(AM400&gt;=1,"HIGH",IF(AL400&gt;=2,"MEDIUM","LOW"))</f>
        <v>MEDIUM</v>
      </c>
      <c r="AO400" s="7" t="str">
        <f>IF(AND(AM400=1,OR(H400="H",AB400="H"),TEXT(D400,0)&lt;&gt;"4"),"Y","N" )</f>
        <v>N</v>
      </c>
      <c r="AP400" s="7" t="s">
        <v>85</v>
      </c>
      <c r="AQ400" s="7" t="str">
        <f>IF(OR(AP400="Y",AO400="Y"),"MEDIUM",AN400)</f>
        <v>MEDIUM</v>
      </c>
      <c r="AU400" s="57" t="str">
        <f>IF(AND(AR400="H",AS400="S"),"Y",IF(OR(AND(AR400="L",AS400="S",AT400="Y"),AND(AR400="H",AS400="G",AT400="Y")),"Y","N"))</f>
        <v>N</v>
      </c>
      <c r="AW400" s="57" t="str">
        <f>IF(AU400="N",AQ400,IF(AQ400="LOW","MEDIUM","HIGH"))</f>
        <v>MEDIUM</v>
      </c>
      <c r="AX400" s="56">
        <f>INDEX('P-07 HACCP score'!$C$3:$E$7,MATCH(E400,'P-07 HACCP score'!$B$3:$B$7,0),MATCH('D-14 Ernst'!A$2,'P-07 HACCP score'!$C$2:$E$2,0))</f>
        <v>3</v>
      </c>
      <c r="AY400" s="56">
        <f>INDEX('P-07 HACCP score'!$C$3:$E$7,MATCH(F400,'P-07 HACCP score'!$B$3:$B$7,0),MATCH('D-14 Ernst'!B$2,'P-07 HACCP score'!$C$2:$E$2,0))</f>
        <v>0</v>
      </c>
      <c r="AZ400" s="56">
        <f>INDEX('P-07 HACCP score'!$C$3:$E$7,MATCH(G400,'P-07 HACCP score'!$B$3:$B$7,0),MATCH('D-14 Ernst'!C$2,'P-07 HACCP score'!$C$2:$E$2,0))</f>
        <v>5</v>
      </c>
      <c r="BA400" s="56">
        <f>INDEX('P-07 HACCP score'!$C$3:$E$7,MATCH(H400,'P-07 HACCP score'!$B$3:$B$7,0),MATCH('D-14 Ernst'!D$2,'P-07 HACCP score'!$C$2:$E$2,0))</f>
        <v>3</v>
      </c>
      <c r="BB400" s="61">
        <f>INDEX('P-07 HACCP score'!$C$3:$E$7,MATCH(I400,'P-07 HACCP score'!$B$3:$B$7,0),MATCH('D-14 Ernst'!E$2,'P-07 HACCP score'!$C$2:$E$2,0))</f>
        <v>3</v>
      </c>
      <c r="BC400" s="61">
        <f>INDEX('P-07 HACCP score'!$C$3:$E$7,MATCH(J400,'P-07 HACCP score'!$B$3:$B$7,0),MATCH('D-14 Ernst'!F$2,'P-07 HACCP score'!$C$2:$E$2,0))</f>
        <v>3</v>
      </c>
      <c r="BD400" s="61">
        <f>INDEX('P-07 HACCP score'!$C$3:$E$7,MATCH(K400,'P-07 HACCP score'!$B$3:$B$7,0),MATCH('D-14 Ernst'!G$2,'P-07 HACCP score'!$C$2:$E$2,0))</f>
        <v>0</v>
      </c>
      <c r="BE400" s="61">
        <f>INDEX('P-07 HACCP score'!$C$3:$E$7,MATCH(L400,'P-07 HACCP score'!$B$3:$B$7,0),MATCH('D-14 Ernst'!H$2,'P-07 HACCP score'!$C$2:$E$2,0))</f>
        <v>0</v>
      </c>
      <c r="BF400" s="56">
        <f>INDEX('P-07 HACCP score'!$C$3:$E$7,MATCH(M400,'P-07 HACCP score'!$B$3:$B$7,0),MATCH('D-14 Ernst'!I$2,'P-07 HACCP score'!$C$2:$E$2,0))</f>
        <v>0</v>
      </c>
      <c r="BG400" s="56">
        <f>INDEX('P-07 HACCP score'!$C$3:$E$7,MATCH(N400,'P-07 HACCP score'!$B$3:$B$7,0),MATCH('D-14 Ernst'!J$2,'P-07 HACCP score'!$C$2:$E$2,0))</f>
        <v>0</v>
      </c>
      <c r="BH400" s="56">
        <f>INDEX('P-07 HACCP score'!$C$3:$E$7,MATCH(O400,'P-07 HACCP score'!$B$3:$B$7,0),MATCH('D-14 Ernst'!K$2,'P-07 HACCP score'!$C$2:$E$2,0))</f>
        <v>1.5</v>
      </c>
      <c r="BI400" s="62">
        <f>INDEX('P-07 HACCP score'!$C$3:$E$7,MATCH(P400,'P-07 HACCP score'!$B$3:$B$7,0),MATCH('D-14 Ernst'!L$2,'P-07 HACCP score'!$C$2:$E$2,0))</f>
        <v>1.5</v>
      </c>
      <c r="BJ400" s="62">
        <f>INDEX('P-07 HACCP score'!$C$3:$E$7,MATCH(Q400,'P-07 HACCP score'!$B$3:$B$7,0),MATCH('D-14 Ernst'!M$2,'P-07 HACCP score'!$C$2:$E$2,0))</f>
        <v>1.5</v>
      </c>
      <c r="BK400" s="56">
        <f>INDEX('P-07 HACCP score'!$C$3:$E$7,MATCH(R400,'P-07 HACCP score'!$B$3:$B$7,0),MATCH('D-14 Ernst'!N$2,'P-07 HACCP score'!$C$2:$E$2,0))</f>
        <v>5</v>
      </c>
      <c r="BL400" s="56">
        <f>INDEX('P-07 HACCP score'!$C$3:$E$7,MATCH(S400,'P-07 HACCP score'!$B$3:$B$7,0),MATCH('D-14 Ernst'!O$2,'P-07 HACCP score'!$C$2:$E$2,0))</f>
        <v>0</v>
      </c>
      <c r="BM400" s="56">
        <f>INDEX('P-07 HACCP score'!$C$3:$E$7,MATCH(T400,'P-07 HACCP score'!$B$3:$B$7,0),MATCH('D-14 Ernst'!P$2,'P-07 HACCP score'!$C$2:$E$2,0))</f>
        <v>1.5</v>
      </c>
      <c r="BN400" s="56">
        <f>INDEX('P-07 HACCP score'!$C$3:$E$7,MATCH(U400,'P-07 HACCP score'!$B$3:$B$7,0),MATCH('D-14 Ernst'!Q$2,'P-07 HACCP score'!$C$2:$E$2,0))</f>
        <v>0</v>
      </c>
      <c r="BO400" s="56">
        <f>INDEX('P-07 HACCP score'!$C$3:$E$7,MATCH(V400,'P-07 HACCP score'!$B$3:$B$7,0),MATCH('D-14 Ernst'!R$2,'P-07 HACCP score'!$C$2:$E$2,0))</f>
        <v>0</v>
      </c>
      <c r="BP400" s="56">
        <f>INDEX('P-07 HACCP score'!$C$3:$E$7,MATCH(W400,'P-07 HACCP score'!$B$3:$B$7,0),MATCH('D-14 Ernst'!S$2,'P-07 HACCP score'!$C$2:$E$2,0))</f>
        <v>0</v>
      </c>
      <c r="BQ400" s="56" t="e">
        <f>INDEX('P-07 HACCP score'!$C$3:$E$7,MATCH(X400,'P-07 HACCP score'!$B$3:$B$7,0),MATCH('D-14 Ernst'!T$2,'P-07 HACCP score'!$C$2:$E$2,0))</f>
        <v>#N/A</v>
      </c>
      <c r="BR400" s="63">
        <f>INDEX('P-07 HACCP score'!$C$3:$E$7,MATCH(Y400,'P-07 HACCP score'!$B$3:$B$7,0),MATCH('D-14 Ernst'!U$2,'P-07 HACCP score'!$C$2:$E$2,0))</f>
        <v>0</v>
      </c>
      <c r="BS400" s="63">
        <f>INDEX('P-07 HACCP score'!$C$3:$E$7,MATCH(Z400,'P-07 HACCP score'!$B$3:$B$7,0),MATCH('D-14 Ernst'!V$2,'P-07 HACCP score'!$C$2:$E$2,0))</f>
        <v>0</v>
      </c>
      <c r="BT400" s="63">
        <f>INDEX('P-07 HACCP score'!$C$3:$E$7,MATCH(AA400,'P-07 HACCP score'!$B$3:$B$7,0),MATCH('D-14 Ernst'!W$2,'P-07 HACCP score'!$C$2:$E$2,0))</f>
        <v>0</v>
      </c>
      <c r="BU400" s="56">
        <f>INDEX('P-07 HACCP score'!$C$3:$E$7,MATCH(AB400,'P-07 HACCP score'!$B$3:$B$7,0),MATCH('D-14 Ernst'!X$2,'P-07 HACCP score'!$C$2:$E$2,0))</f>
        <v>9</v>
      </c>
      <c r="BV400" s="56">
        <f>INDEX('P-07 HACCP score'!$C$3:$E$7,MATCH(AC400,'P-07 HACCP score'!$B$3:$B$7,0),MATCH('D-14 Ernst'!Y$2,'P-07 HACCP score'!$C$2:$E$2,0))</f>
        <v>0.5</v>
      </c>
      <c r="BW400" s="56">
        <f>INDEX('P-07 HACCP score'!$C$3:$E$7,MATCH(AD400,'P-07 HACCP score'!$B$3:$B$7,0),MATCH('D-14 Ernst'!Z$2,'P-07 HACCP score'!$C$2:$E$2,0))</f>
        <v>0</v>
      </c>
      <c r="BX400" s="56">
        <f>INDEX('P-07 HACCP score'!$C$3:$E$7,MATCH(AE400,'P-07 HACCP score'!$B$3:$B$7,0),MATCH('D-14 Ernst'!AA$2,'P-07 HACCP score'!$C$2:$E$2,0))</f>
        <v>0</v>
      </c>
      <c r="BY400" s="56">
        <f>INDEX('P-07 HACCP score'!$C$3:$E$7,MATCH(AF400,'P-07 HACCP score'!$B$3:$B$7,0),MATCH('D-14 Ernst'!AB$2,'P-07 HACCP score'!$C$2:$E$2,0))</f>
        <v>0</v>
      </c>
      <c r="BZ400" s="56">
        <f>INDEX('P-07 HACCP score'!$C$3:$E$7,MATCH(AG400,'P-07 HACCP score'!$B$3:$B$7,0),MATCH('D-14 Ernst'!AC$2,'P-07 HACCP score'!$C$2:$E$2,0))</f>
        <v>0</v>
      </c>
      <c r="CA400" s="56">
        <f>INDEX('P-07 HACCP score'!$C$3:$E$7,MATCH(AH400,'P-07 HACCP score'!$B$3:$B$7,0),MATCH('D-14 Ernst'!AD$2,'P-07 HACCP score'!$C$2:$E$2,0))</f>
        <v>0</v>
      </c>
      <c r="CB400" s="56">
        <f>INDEX('P-07 HACCP score'!$C$3:$E$7,MATCH(AI400,'P-07 HACCP score'!$B$3:$B$7,0),MATCH('D-14 Ernst'!AE$2,'P-07 HACCP score'!$C$2:$E$2,0))</f>
        <v>0</v>
      </c>
      <c r="CC400" s="56">
        <f>INDEX('P-07 HACCP score'!$C$3:$E$7,MATCH(AJ400,'P-07 HACCP score'!$B$3:$B$7,0),MATCH('D-14 Ernst'!AF$2,'P-07 HACCP score'!$C$2:$E$2,0))</f>
        <v>0</v>
      </c>
      <c r="CD400" s="56">
        <f>INDEX('P-07 HACCP score'!$C$3:$E$7,MATCH(AK400,'P-07 HACCP score'!$B$3:$B$7,0),MATCH('D-14 Ernst'!AG$2,'P-07 HACCP score'!$C$2:$E$2,0))</f>
        <v>0</v>
      </c>
    </row>
    <row r="401" spans="1:82" x14ac:dyDescent="0.3">
      <c r="A401" s="48">
        <v>52041</v>
      </c>
      <c r="B401" s="49" t="s">
        <v>501</v>
      </c>
      <c r="C401" s="45" t="s">
        <v>101</v>
      </c>
      <c r="D401" s="39">
        <v>4</v>
      </c>
      <c r="E401" s="8" t="s">
        <v>83</v>
      </c>
      <c r="F401" s="7"/>
      <c r="G401" s="7"/>
      <c r="H401" s="7" t="str">
        <f>IF(COUNTIF(I401:M401,"H"),"H",
IF(COUNTIF(I401:M401,"M"),"M",
IF(COUNTIF(I401:M401,"L"),"L",
IF(COUNTIF(I401:M401,"B"),"B",""))))</f>
        <v/>
      </c>
      <c r="I401" s="10"/>
      <c r="J401" s="10"/>
      <c r="K401" s="10"/>
      <c r="L401" s="10"/>
      <c r="M401" s="10"/>
      <c r="N401" s="7"/>
      <c r="O401" s="7" t="str">
        <f>IF(COUNTIF(P401:Q401,"H"),"H",
IF(COUNTIF(P401:Q401,"M"),"M",
IF(COUNTIF(P401:Q401,"L"),"L",
IF(COUNTIF(P401:Q401,"B"),"B",""))))</f>
        <v>B</v>
      </c>
      <c r="P401" s="31" t="s">
        <v>83</v>
      </c>
      <c r="Q401" s="31" t="s">
        <v>83</v>
      </c>
      <c r="R401" s="7" t="s">
        <v>84</v>
      </c>
      <c r="S401" s="7"/>
      <c r="T401" s="7" t="s">
        <v>83</v>
      </c>
      <c r="U401" s="7"/>
      <c r="V401" s="7"/>
      <c r="W401" s="7"/>
      <c r="X401" s="7" t="str">
        <f>IF(COUNTIF(Y401:AA401,"H"),"H",
IF(COUNTIF(Y401:AA401,"M"),"M",
IF(COUNTIF(Y401:AA401,"L"),"L",
IF(COUNTIF(Y401:AA401,"B"),"B",""))))</f>
        <v>L</v>
      </c>
      <c r="Y401" s="25"/>
      <c r="Z401" s="36" t="s">
        <v>84</v>
      </c>
      <c r="AA401" s="25"/>
      <c r="AB401" s="7" t="s">
        <v>92</v>
      </c>
      <c r="AC401" s="30" t="s">
        <v>102</v>
      </c>
      <c r="AD401" s="7" t="s">
        <v>83</v>
      </c>
      <c r="AE401" s="7"/>
      <c r="AF401" s="7" t="s">
        <v>83</v>
      </c>
      <c r="AG401" s="7"/>
      <c r="AH401" s="7"/>
      <c r="AI401" s="7"/>
      <c r="AJ401" s="7"/>
      <c r="AK401" s="7"/>
      <c r="AL401" s="7">
        <f>COUNTIF(AX401:BA401,5)+COUNTIF(BG401:BH401,5)+COUNTIF(BK401:BQ401,5)+COUNTIF(BU401:CD401,5)+COUNTIF(AX401:BA401,9)+COUNTIF(BG401:BH401,9)+COUNTIF(BK401:BQ401,9)+COUNTIF(BU401:CD401,9)</f>
        <v>2</v>
      </c>
      <c r="AM401" s="7">
        <f>COUNTIF(AX401:BA401,15)+COUNTIF(BG401:BH401,15)+COUNTIF(BK401:BQ401,15)+COUNTIF(BU401:CD401,15)+COUNTIF(AX401:BA401,25)+COUNTIF(BG401:BH401,25)+COUNTIF(BK401:BQ401,25)+COUNTIF(BU401:CD401,25)</f>
        <v>1</v>
      </c>
      <c r="AN401" s="7" t="str">
        <f>IF(AM401&gt;=1,"HIGH",IF(AL401&gt;=2,"MEDIUM","LOW"))</f>
        <v>HIGH</v>
      </c>
      <c r="AO401" s="7" t="str">
        <f>IF(AND(AM401=1,OR(H401="H",AB401="H"),TEXT(D401,0)&lt;&gt;"4"),"Y","N" )</f>
        <v>N</v>
      </c>
      <c r="AP401" s="7" t="s">
        <v>85</v>
      </c>
      <c r="AQ401" s="7" t="str">
        <f>IF(OR(AP401="Y",AO401="Y"),"MEDIUM",AN401)</f>
        <v>HIGH</v>
      </c>
      <c r="AR401" s="57" t="s">
        <v>84</v>
      </c>
      <c r="AS401" s="57" t="s">
        <v>86</v>
      </c>
      <c r="AT401" s="57" t="s">
        <v>85</v>
      </c>
      <c r="AU401" s="57" t="str">
        <f>IF(AND(AR401="H",AS401="S"),"Y",IF(OR(AND(AR401="L",AS401="S",AT401="Y"),AND(AR401="H",AS401="G",AT401="Y")),"Y","N"))</f>
        <v>N</v>
      </c>
      <c r="AW401" s="57" t="str">
        <f>IF(AU401="N",AQ401,IF(AQ401="LOW","MEDIUM","HIGH"))</f>
        <v>HIGH</v>
      </c>
      <c r="AX401" s="56">
        <f>INDEX('P-07 HACCP score'!$C$3:$E$7,MATCH(E401,'P-07 HACCP score'!$B$3:$B$7,0),MATCH('D-14 Ernst'!A$2,'P-07 HACCP score'!$C$2:$E$2,0))</f>
        <v>1.5</v>
      </c>
      <c r="AY401" s="56">
        <f>INDEX('P-07 HACCP score'!$C$3:$E$7,MATCH(F401,'P-07 HACCP score'!$B$3:$B$7,0),MATCH('D-14 Ernst'!B$2,'P-07 HACCP score'!$C$2:$E$2,0))</f>
        <v>0</v>
      </c>
      <c r="AZ401" s="56">
        <f>INDEX('P-07 HACCP score'!$C$3:$E$7,MATCH(G401,'P-07 HACCP score'!$B$3:$B$7,0),MATCH('D-14 Ernst'!C$2,'P-07 HACCP score'!$C$2:$E$2,0))</f>
        <v>0</v>
      </c>
      <c r="BA401" s="56" t="e">
        <f>INDEX('P-07 HACCP score'!$C$3:$E$7,MATCH(H401,'P-07 HACCP score'!$B$3:$B$7,0),MATCH('D-14 Ernst'!D$2,'P-07 HACCP score'!$C$2:$E$2,0))</f>
        <v>#N/A</v>
      </c>
      <c r="BB401" s="61">
        <f>INDEX('P-07 HACCP score'!$C$3:$E$7,MATCH(I401,'P-07 HACCP score'!$B$3:$B$7,0),MATCH('D-14 Ernst'!E$2,'P-07 HACCP score'!$C$2:$E$2,0))</f>
        <v>0</v>
      </c>
      <c r="BC401" s="61">
        <f>INDEX('P-07 HACCP score'!$C$3:$E$7,MATCH(J401,'P-07 HACCP score'!$B$3:$B$7,0),MATCH('D-14 Ernst'!F$2,'P-07 HACCP score'!$C$2:$E$2,0))</f>
        <v>0</v>
      </c>
      <c r="BD401" s="61">
        <f>INDEX('P-07 HACCP score'!$C$3:$E$7,MATCH(K401,'P-07 HACCP score'!$B$3:$B$7,0),MATCH('D-14 Ernst'!G$2,'P-07 HACCP score'!$C$2:$E$2,0))</f>
        <v>0</v>
      </c>
      <c r="BE401" s="61">
        <f>INDEX('P-07 HACCP score'!$C$3:$E$7,MATCH(L401,'P-07 HACCP score'!$B$3:$B$7,0),MATCH('D-14 Ernst'!H$2,'P-07 HACCP score'!$C$2:$E$2,0))</f>
        <v>0</v>
      </c>
      <c r="BF401" s="56">
        <f>INDEX('P-07 HACCP score'!$C$3:$E$7,MATCH(M401,'P-07 HACCP score'!$B$3:$B$7,0),MATCH('D-14 Ernst'!I$2,'P-07 HACCP score'!$C$2:$E$2,0))</f>
        <v>0</v>
      </c>
      <c r="BG401" s="56">
        <f>INDEX('P-07 HACCP score'!$C$3:$E$7,MATCH(N401,'P-07 HACCP score'!$B$3:$B$7,0),MATCH('D-14 Ernst'!J$2,'P-07 HACCP score'!$C$2:$E$2,0))</f>
        <v>0</v>
      </c>
      <c r="BH401" s="56">
        <f>INDEX('P-07 HACCP score'!$C$3:$E$7,MATCH(O401,'P-07 HACCP score'!$B$3:$B$7,0),MATCH('D-14 Ernst'!K$2,'P-07 HACCP score'!$C$2:$E$2,0))</f>
        <v>1.5</v>
      </c>
      <c r="BI401" s="62">
        <f>INDEX('P-07 HACCP score'!$C$3:$E$7,MATCH(P401,'P-07 HACCP score'!$B$3:$B$7,0),MATCH('D-14 Ernst'!L$2,'P-07 HACCP score'!$C$2:$E$2,0))</f>
        <v>1.5</v>
      </c>
      <c r="BJ401" s="62">
        <f>INDEX('P-07 HACCP score'!$C$3:$E$7,MATCH(Q401,'P-07 HACCP score'!$B$3:$B$7,0),MATCH('D-14 Ernst'!M$2,'P-07 HACCP score'!$C$2:$E$2,0))</f>
        <v>1.5</v>
      </c>
      <c r="BK401" s="56">
        <f>INDEX('P-07 HACCP score'!$C$3:$E$7,MATCH(R401,'P-07 HACCP score'!$B$3:$B$7,0),MATCH('D-14 Ernst'!N$2,'P-07 HACCP score'!$C$2:$E$2,0))</f>
        <v>5</v>
      </c>
      <c r="BL401" s="56">
        <f>INDEX('P-07 HACCP score'!$C$3:$E$7,MATCH(S401,'P-07 HACCP score'!$B$3:$B$7,0),MATCH('D-14 Ernst'!O$2,'P-07 HACCP score'!$C$2:$E$2,0))</f>
        <v>0</v>
      </c>
      <c r="BM401" s="56">
        <f>INDEX('P-07 HACCP score'!$C$3:$E$7,MATCH(T401,'P-07 HACCP score'!$B$3:$B$7,0),MATCH('D-14 Ernst'!P$2,'P-07 HACCP score'!$C$2:$E$2,0))</f>
        <v>1.5</v>
      </c>
      <c r="BN401" s="56">
        <f>INDEX('P-07 HACCP score'!$C$3:$E$7,MATCH(U401,'P-07 HACCP score'!$B$3:$B$7,0),MATCH('D-14 Ernst'!Q$2,'P-07 HACCP score'!$C$2:$E$2,0))</f>
        <v>0</v>
      </c>
      <c r="BO401" s="56">
        <f>INDEX('P-07 HACCP score'!$C$3:$E$7,MATCH(V401,'P-07 HACCP score'!$B$3:$B$7,0),MATCH('D-14 Ernst'!R$2,'P-07 HACCP score'!$C$2:$E$2,0))</f>
        <v>0</v>
      </c>
      <c r="BP401" s="56">
        <f>INDEX('P-07 HACCP score'!$C$3:$E$7,MATCH(W401,'P-07 HACCP score'!$B$3:$B$7,0),MATCH('D-14 Ernst'!S$2,'P-07 HACCP score'!$C$2:$E$2,0))</f>
        <v>0</v>
      </c>
      <c r="BQ401" s="56">
        <f>INDEX('P-07 HACCP score'!$C$3:$E$7,MATCH(X401,'P-07 HACCP score'!$B$3:$B$7,0),MATCH('D-14 Ernst'!T$2,'P-07 HACCP score'!$C$2:$E$2,0))</f>
        <v>5</v>
      </c>
      <c r="BR401" s="63">
        <f>INDEX('P-07 HACCP score'!$C$3:$E$7,MATCH(Y401,'P-07 HACCP score'!$B$3:$B$7,0),MATCH('D-14 Ernst'!U$2,'P-07 HACCP score'!$C$2:$E$2,0))</f>
        <v>0</v>
      </c>
      <c r="BS401" s="63">
        <f>INDEX('P-07 HACCP score'!$C$3:$E$7,MATCH(Z401,'P-07 HACCP score'!$B$3:$B$7,0),MATCH('D-14 Ernst'!V$2,'P-07 HACCP score'!$C$2:$E$2,0))</f>
        <v>5</v>
      </c>
      <c r="BT401" s="63">
        <f>INDEX('P-07 HACCP score'!$C$3:$E$7,MATCH(AA401,'P-07 HACCP score'!$B$3:$B$7,0),MATCH('D-14 Ernst'!W$2,'P-07 HACCP score'!$C$2:$E$2,0))</f>
        <v>0</v>
      </c>
      <c r="BU401" s="56">
        <f>INDEX('P-07 HACCP score'!$C$3:$E$7,MATCH(AB401,'P-07 HACCP score'!$B$3:$B$7,0),MATCH('D-14 Ernst'!X$2,'P-07 HACCP score'!$C$2:$E$2,0))</f>
        <v>15</v>
      </c>
      <c r="BV401" s="56">
        <f>INDEX('P-07 HACCP score'!$C$3:$E$7,MATCH(AC401,'P-07 HACCP score'!$B$3:$B$7,0),MATCH('D-14 Ernst'!Y$2,'P-07 HACCP score'!$C$2:$E$2,0))</f>
        <v>3</v>
      </c>
      <c r="BW401" s="56">
        <f>INDEX('P-07 HACCP score'!$C$3:$E$7,MATCH(AD401,'P-07 HACCP score'!$B$3:$B$7,0),MATCH('D-14 Ernst'!Z$2,'P-07 HACCP score'!$C$2:$E$2,0))</f>
        <v>0.5</v>
      </c>
      <c r="BX401" s="56">
        <f>INDEX('P-07 HACCP score'!$C$3:$E$7,MATCH(AE401,'P-07 HACCP score'!$B$3:$B$7,0),MATCH('D-14 Ernst'!AA$2,'P-07 HACCP score'!$C$2:$E$2,0))</f>
        <v>0</v>
      </c>
      <c r="BY401" s="56">
        <f>INDEX('P-07 HACCP score'!$C$3:$E$7,MATCH(AF401,'P-07 HACCP score'!$B$3:$B$7,0),MATCH('D-14 Ernst'!AB$2,'P-07 HACCP score'!$C$2:$E$2,0))</f>
        <v>1.5</v>
      </c>
      <c r="BZ401" s="56">
        <f>INDEX('P-07 HACCP score'!$C$3:$E$7,MATCH(AG401,'P-07 HACCP score'!$B$3:$B$7,0),MATCH('D-14 Ernst'!AC$2,'P-07 HACCP score'!$C$2:$E$2,0))</f>
        <v>0</v>
      </c>
      <c r="CA401" s="56">
        <f>INDEX('P-07 HACCP score'!$C$3:$E$7,MATCH(AH401,'P-07 HACCP score'!$B$3:$B$7,0),MATCH('D-14 Ernst'!AD$2,'P-07 HACCP score'!$C$2:$E$2,0))</f>
        <v>0</v>
      </c>
      <c r="CB401" s="56">
        <f>INDEX('P-07 HACCP score'!$C$3:$E$7,MATCH(AI401,'P-07 HACCP score'!$B$3:$B$7,0),MATCH('D-14 Ernst'!AE$2,'P-07 HACCP score'!$C$2:$E$2,0))</f>
        <v>0</v>
      </c>
      <c r="CC401" s="56">
        <f>INDEX('P-07 HACCP score'!$C$3:$E$7,MATCH(AJ401,'P-07 HACCP score'!$B$3:$B$7,0),MATCH('D-14 Ernst'!AF$2,'P-07 HACCP score'!$C$2:$E$2,0))</f>
        <v>0</v>
      </c>
      <c r="CD401" s="56">
        <f>INDEX('P-07 HACCP score'!$C$3:$E$7,MATCH(AK401,'P-07 HACCP score'!$B$3:$B$7,0),MATCH('D-14 Ernst'!AG$2,'P-07 HACCP score'!$C$2:$E$2,0))</f>
        <v>0</v>
      </c>
    </row>
    <row r="402" spans="1:82" x14ac:dyDescent="0.3">
      <c r="A402" s="48">
        <v>52043</v>
      </c>
      <c r="B402" s="51" t="s">
        <v>502</v>
      </c>
      <c r="C402" s="45" t="s">
        <v>101</v>
      </c>
      <c r="D402" s="39">
        <v>4</v>
      </c>
      <c r="E402" s="8" t="s">
        <v>84</v>
      </c>
      <c r="F402" s="7"/>
      <c r="G402" s="7"/>
      <c r="H402" s="7" t="str">
        <f>IF(COUNTIF(I402:M402,"H"),"H",
IF(COUNTIF(I402:M402,"M"),"M",
IF(COUNTIF(I402:M402,"L"),"L",
IF(COUNTIF(I402:M402,"B"),"B",""))))</f>
        <v/>
      </c>
      <c r="I402" s="10"/>
      <c r="J402" s="10"/>
      <c r="K402" s="10"/>
      <c r="L402" s="10"/>
      <c r="M402" s="10"/>
      <c r="N402" s="7"/>
      <c r="O402" s="7" t="str">
        <f>IF(COUNTIF(P402:Q402,"H"),"H",
IF(COUNTIF(P402:Q402,"M"),"M",
IF(COUNTIF(P402:Q402,"L"),"L",
IF(COUNTIF(P402:Q402,"B"),"B",""))))</f>
        <v>B</v>
      </c>
      <c r="P402" s="31" t="s">
        <v>83</v>
      </c>
      <c r="Q402" s="31" t="s">
        <v>83</v>
      </c>
      <c r="R402" s="7" t="s">
        <v>84</v>
      </c>
      <c r="S402" s="7"/>
      <c r="T402" s="7" t="s">
        <v>83</v>
      </c>
      <c r="U402" s="7"/>
      <c r="V402" s="7"/>
      <c r="W402" s="7"/>
      <c r="X402" s="7" t="str">
        <f>IF(COUNTIF(Y402:AA402,"H"),"H",
IF(COUNTIF(Y402:AA402,"M"),"M",
IF(COUNTIF(Y402:AA402,"L"),"L",
IF(COUNTIF(Y402:AA402,"B"),"B",""))))</f>
        <v>L</v>
      </c>
      <c r="Y402" s="25"/>
      <c r="Z402" s="36" t="s">
        <v>84</v>
      </c>
      <c r="AA402" s="25"/>
      <c r="AB402" s="7" t="s">
        <v>92</v>
      </c>
      <c r="AC402" s="30" t="s">
        <v>102</v>
      </c>
      <c r="AD402" s="7" t="s">
        <v>102</v>
      </c>
      <c r="AE402" s="7"/>
      <c r="AF402" s="30" t="s">
        <v>83</v>
      </c>
      <c r="AG402" s="7"/>
      <c r="AH402" s="7"/>
      <c r="AI402" s="7"/>
      <c r="AJ402" s="7"/>
      <c r="AK402" s="7"/>
      <c r="AL402" s="7">
        <f>COUNTIF(AX402:BA402,5)+COUNTIF(BG402:BH402,5)+COUNTIF(BK402:BQ402,5)+COUNTIF(BU402:CD402,5)+COUNTIF(AX402:BA402,9)+COUNTIF(BG402:BH402,9)+COUNTIF(BK402:BQ402,9)+COUNTIF(BU402:CD402,9)</f>
        <v>2</v>
      </c>
      <c r="AM402" s="7">
        <f>COUNTIF(AX402:BA402,15)+COUNTIF(BG402:BH402,15)+COUNTIF(BK402:BQ402,15)+COUNTIF(BU402:CD402,15)+COUNTIF(AX402:BA402,25)+COUNTIF(BG402:BH402,25)+COUNTIF(BK402:BQ402,25)+COUNTIF(BU402:CD402,25)</f>
        <v>1</v>
      </c>
      <c r="AN402" s="7" t="str">
        <f>IF(AM402&gt;=1,"HIGH",IF(AL402&gt;=2,"MEDIUM","LOW"))</f>
        <v>HIGH</v>
      </c>
      <c r="AO402" s="7" t="str">
        <f>IF(AND(AM402=1,OR(H402="H",AB402="H"),TEXT(D402,0)&lt;&gt;"4"),"Y","N" )</f>
        <v>N</v>
      </c>
      <c r="AP402" s="7" t="s">
        <v>85</v>
      </c>
      <c r="AQ402" s="7" t="str">
        <f>IF(OR(AP402="Y",AO402="Y"),"MEDIUM",AN402)</f>
        <v>HIGH</v>
      </c>
      <c r="AR402" s="57" t="s">
        <v>84</v>
      </c>
      <c r="AS402" s="57" t="s">
        <v>86</v>
      </c>
      <c r="AT402" s="57" t="s">
        <v>85</v>
      </c>
      <c r="AU402" s="57" t="str">
        <f>IF(AND(AR402="H",AS402="S"),"Y",IF(OR(AND(AR402="L",AS402="S",AT402="Y"),AND(AR402="H",AS402="G",AT402="Y")),"Y","N"))</f>
        <v>N</v>
      </c>
      <c r="AW402" s="57" t="str">
        <f>IF(AU402="N",AQ402,IF(AQ402="LOW","MEDIUM","HIGH"))</f>
        <v>HIGH</v>
      </c>
      <c r="AX402" s="56">
        <f>INDEX('P-07 HACCP score'!$C$3:$E$7,MATCH(E402,'P-07 HACCP score'!$B$3:$B$7,0),MATCH('D-14 Ernst'!A$2,'P-07 HACCP score'!$C$2:$E$2,0))</f>
        <v>3</v>
      </c>
      <c r="AY402" s="56">
        <f>INDEX('P-07 HACCP score'!$C$3:$E$7,MATCH(F402,'P-07 HACCP score'!$B$3:$B$7,0),MATCH('D-14 Ernst'!B$2,'P-07 HACCP score'!$C$2:$E$2,0))</f>
        <v>0</v>
      </c>
      <c r="AZ402" s="56">
        <f>INDEX('P-07 HACCP score'!$C$3:$E$7,MATCH(G402,'P-07 HACCP score'!$B$3:$B$7,0),MATCH('D-14 Ernst'!C$2,'P-07 HACCP score'!$C$2:$E$2,0))</f>
        <v>0</v>
      </c>
      <c r="BA402" s="56" t="e">
        <f>INDEX('P-07 HACCP score'!$C$3:$E$7,MATCH(H402,'P-07 HACCP score'!$B$3:$B$7,0),MATCH('D-14 Ernst'!D$2,'P-07 HACCP score'!$C$2:$E$2,0))</f>
        <v>#N/A</v>
      </c>
      <c r="BB402" s="61">
        <f>INDEX('P-07 HACCP score'!$C$3:$E$7,MATCH(I402,'P-07 HACCP score'!$B$3:$B$7,0),MATCH('D-14 Ernst'!E$2,'P-07 HACCP score'!$C$2:$E$2,0))</f>
        <v>0</v>
      </c>
      <c r="BC402" s="61">
        <f>INDEX('P-07 HACCP score'!$C$3:$E$7,MATCH(J402,'P-07 HACCP score'!$B$3:$B$7,0),MATCH('D-14 Ernst'!F$2,'P-07 HACCP score'!$C$2:$E$2,0))</f>
        <v>0</v>
      </c>
      <c r="BD402" s="61">
        <f>INDEX('P-07 HACCP score'!$C$3:$E$7,MATCH(K402,'P-07 HACCP score'!$B$3:$B$7,0),MATCH('D-14 Ernst'!G$2,'P-07 HACCP score'!$C$2:$E$2,0))</f>
        <v>0</v>
      </c>
      <c r="BE402" s="61">
        <f>INDEX('P-07 HACCP score'!$C$3:$E$7,MATCH(L402,'P-07 HACCP score'!$B$3:$B$7,0),MATCH('D-14 Ernst'!H$2,'P-07 HACCP score'!$C$2:$E$2,0))</f>
        <v>0</v>
      </c>
      <c r="BF402" s="56">
        <f>INDEX('P-07 HACCP score'!$C$3:$E$7,MATCH(M402,'P-07 HACCP score'!$B$3:$B$7,0),MATCH('D-14 Ernst'!I$2,'P-07 HACCP score'!$C$2:$E$2,0))</f>
        <v>0</v>
      </c>
      <c r="BG402" s="56">
        <f>INDEX('P-07 HACCP score'!$C$3:$E$7,MATCH(N402,'P-07 HACCP score'!$B$3:$B$7,0),MATCH('D-14 Ernst'!J$2,'P-07 HACCP score'!$C$2:$E$2,0))</f>
        <v>0</v>
      </c>
      <c r="BH402" s="56">
        <f>INDEX('P-07 HACCP score'!$C$3:$E$7,MATCH(O402,'P-07 HACCP score'!$B$3:$B$7,0),MATCH('D-14 Ernst'!K$2,'P-07 HACCP score'!$C$2:$E$2,0))</f>
        <v>1.5</v>
      </c>
      <c r="BI402" s="62">
        <f>INDEX('P-07 HACCP score'!$C$3:$E$7,MATCH(P402,'P-07 HACCP score'!$B$3:$B$7,0),MATCH('D-14 Ernst'!L$2,'P-07 HACCP score'!$C$2:$E$2,0))</f>
        <v>1.5</v>
      </c>
      <c r="BJ402" s="62">
        <f>INDEX('P-07 HACCP score'!$C$3:$E$7,MATCH(Q402,'P-07 HACCP score'!$B$3:$B$7,0),MATCH('D-14 Ernst'!M$2,'P-07 HACCP score'!$C$2:$E$2,0))</f>
        <v>1.5</v>
      </c>
      <c r="BK402" s="56">
        <f>INDEX('P-07 HACCP score'!$C$3:$E$7,MATCH(R402,'P-07 HACCP score'!$B$3:$B$7,0),MATCH('D-14 Ernst'!N$2,'P-07 HACCP score'!$C$2:$E$2,0))</f>
        <v>5</v>
      </c>
      <c r="BL402" s="56">
        <f>INDEX('P-07 HACCP score'!$C$3:$E$7,MATCH(S402,'P-07 HACCP score'!$B$3:$B$7,0),MATCH('D-14 Ernst'!O$2,'P-07 HACCP score'!$C$2:$E$2,0))</f>
        <v>0</v>
      </c>
      <c r="BM402" s="56">
        <f>INDEX('P-07 HACCP score'!$C$3:$E$7,MATCH(T402,'P-07 HACCP score'!$B$3:$B$7,0),MATCH('D-14 Ernst'!P$2,'P-07 HACCP score'!$C$2:$E$2,0))</f>
        <v>1.5</v>
      </c>
      <c r="BN402" s="56">
        <f>INDEX('P-07 HACCP score'!$C$3:$E$7,MATCH(U402,'P-07 HACCP score'!$B$3:$B$7,0),MATCH('D-14 Ernst'!Q$2,'P-07 HACCP score'!$C$2:$E$2,0))</f>
        <v>0</v>
      </c>
      <c r="BO402" s="56">
        <f>INDEX('P-07 HACCP score'!$C$3:$E$7,MATCH(V402,'P-07 HACCP score'!$B$3:$B$7,0),MATCH('D-14 Ernst'!R$2,'P-07 HACCP score'!$C$2:$E$2,0))</f>
        <v>0</v>
      </c>
      <c r="BP402" s="56">
        <f>INDEX('P-07 HACCP score'!$C$3:$E$7,MATCH(W402,'P-07 HACCP score'!$B$3:$B$7,0),MATCH('D-14 Ernst'!S$2,'P-07 HACCP score'!$C$2:$E$2,0))</f>
        <v>0</v>
      </c>
      <c r="BQ402" s="56">
        <f>INDEX('P-07 HACCP score'!$C$3:$E$7,MATCH(X402,'P-07 HACCP score'!$B$3:$B$7,0),MATCH('D-14 Ernst'!T$2,'P-07 HACCP score'!$C$2:$E$2,0))</f>
        <v>5</v>
      </c>
      <c r="BR402" s="63">
        <f>INDEX('P-07 HACCP score'!$C$3:$E$7,MATCH(Y402,'P-07 HACCP score'!$B$3:$B$7,0),MATCH('D-14 Ernst'!U$2,'P-07 HACCP score'!$C$2:$E$2,0))</f>
        <v>0</v>
      </c>
      <c r="BS402" s="63">
        <f>INDEX('P-07 HACCP score'!$C$3:$E$7,MATCH(Z402,'P-07 HACCP score'!$B$3:$B$7,0),MATCH('D-14 Ernst'!V$2,'P-07 HACCP score'!$C$2:$E$2,0))</f>
        <v>5</v>
      </c>
      <c r="BT402" s="63">
        <f>INDEX('P-07 HACCP score'!$C$3:$E$7,MATCH(AA402,'P-07 HACCP score'!$B$3:$B$7,0),MATCH('D-14 Ernst'!W$2,'P-07 HACCP score'!$C$2:$E$2,0))</f>
        <v>0</v>
      </c>
      <c r="BU402" s="56">
        <f>INDEX('P-07 HACCP score'!$C$3:$E$7,MATCH(AB402,'P-07 HACCP score'!$B$3:$B$7,0),MATCH('D-14 Ernst'!X$2,'P-07 HACCP score'!$C$2:$E$2,0))</f>
        <v>15</v>
      </c>
      <c r="BV402" s="56">
        <f>INDEX('P-07 HACCP score'!$C$3:$E$7,MATCH(AC402,'P-07 HACCP score'!$B$3:$B$7,0),MATCH('D-14 Ernst'!Y$2,'P-07 HACCP score'!$C$2:$E$2,0))</f>
        <v>3</v>
      </c>
      <c r="BW402" s="56">
        <f>INDEX('P-07 HACCP score'!$C$3:$E$7,MATCH(AD402,'P-07 HACCP score'!$B$3:$B$7,0),MATCH('D-14 Ernst'!Z$2,'P-07 HACCP score'!$C$2:$E$2,0))</f>
        <v>3</v>
      </c>
      <c r="BX402" s="56">
        <f>INDEX('P-07 HACCP score'!$C$3:$E$7,MATCH(AE402,'P-07 HACCP score'!$B$3:$B$7,0),MATCH('D-14 Ernst'!AA$2,'P-07 HACCP score'!$C$2:$E$2,0))</f>
        <v>0</v>
      </c>
      <c r="BY402" s="56">
        <f>INDEX('P-07 HACCP score'!$C$3:$E$7,MATCH(AF402,'P-07 HACCP score'!$B$3:$B$7,0),MATCH('D-14 Ernst'!AB$2,'P-07 HACCP score'!$C$2:$E$2,0))</f>
        <v>1.5</v>
      </c>
      <c r="BZ402" s="56">
        <f>INDEX('P-07 HACCP score'!$C$3:$E$7,MATCH(AG402,'P-07 HACCP score'!$B$3:$B$7,0),MATCH('D-14 Ernst'!AC$2,'P-07 HACCP score'!$C$2:$E$2,0))</f>
        <v>0</v>
      </c>
      <c r="CA402" s="56">
        <f>INDEX('P-07 HACCP score'!$C$3:$E$7,MATCH(AH402,'P-07 HACCP score'!$B$3:$B$7,0),MATCH('D-14 Ernst'!AD$2,'P-07 HACCP score'!$C$2:$E$2,0))</f>
        <v>0</v>
      </c>
      <c r="CB402" s="56">
        <f>INDEX('P-07 HACCP score'!$C$3:$E$7,MATCH(AI402,'P-07 HACCP score'!$B$3:$B$7,0),MATCH('D-14 Ernst'!AE$2,'P-07 HACCP score'!$C$2:$E$2,0))</f>
        <v>0</v>
      </c>
      <c r="CC402" s="56">
        <f>INDEX('P-07 HACCP score'!$C$3:$E$7,MATCH(AJ402,'P-07 HACCP score'!$B$3:$B$7,0),MATCH('D-14 Ernst'!AF$2,'P-07 HACCP score'!$C$2:$E$2,0))</f>
        <v>0</v>
      </c>
      <c r="CD402" s="56">
        <f>INDEX('P-07 HACCP score'!$C$3:$E$7,MATCH(AK402,'P-07 HACCP score'!$B$3:$B$7,0),MATCH('D-14 Ernst'!AG$2,'P-07 HACCP score'!$C$2:$E$2,0))</f>
        <v>0</v>
      </c>
    </row>
    <row r="403" spans="1:82" x14ac:dyDescent="0.3">
      <c r="A403" s="48">
        <v>30510</v>
      </c>
      <c r="B403" s="49" t="s">
        <v>503</v>
      </c>
      <c r="C403" s="45" t="s">
        <v>162</v>
      </c>
      <c r="D403" s="39">
        <v>5</v>
      </c>
      <c r="E403" s="8"/>
      <c r="F403" s="7"/>
      <c r="G403" s="7"/>
      <c r="H403" s="7" t="str">
        <f>IF(COUNTIF(I403:M403,"H"),"H",
IF(COUNTIF(I403:M403,"M"),"M",
IF(COUNTIF(I403:M403,"L"),"L",
IF(COUNTIF(I403:M403,"B"),"B",""))))</f>
        <v/>
      </c>
      <c r="I403" s="10"/>
      <c r="J403" s="10"/>
      <c r="K403" s="10"/>
      <c r="L403" s="10"/>
      <c r="M403" s="10"/>
      <c r="N403" s="7"/>
      <c r="O403" s="7" t="str">
        <f>IF(COUNTIF(P403:Q403,"H"),"H",
IF(COUNTIF(P403:Q403,"M"),"M",
IF(COUNTIF(P403:Q403,"L"),"L",
IF(COUNTIF(P403:Q403,"B"),"B",""))))</f>
        <v/>
      </c>
      <c r="P403" s="12"/>
      <c r="Q403" s="12"/>
      <c r="R403" s="7"/>
      <c r="S403" s="7"/>
      <c r="T403" s="7"/>
      <c r="U403" s="7"/>
      <c r="V403" s="7"/>
      <c r="W403" s="7"/>
      <c r="X403" s="7" t="str">
        <f>IF(COUNTIF(Y403:AA403,"H"),"H",
IF(COUNTIF(Y403:AA403,"M"),"M",
IF(COUNTIF(Y403:AA403,"L"),"L",
IF(COUNTIF(Y403:AA403,"B"),"B",""))))</f>
        <v/>
      </c>
      <c r="Y403" s="25"/>
      <c r="Z403" s="25"/>
      <c r="AA403" s="25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>
        <f>COUNTIF(AX403:BA403,5)+COUNTIF(BG403:BH403,5)+COUNTIF(BK403:BQ403,5)+COUNTIF(BU403:CD403,5)+COUNTIF(AX403:BA403,9)+COUNTIF(BG403:BH403,9)+COUNTIF(BK403:BQ403,9)+COUNTIF(BU403:CD403,9)</f>
        <v>0</v>
      </c>
      <c r="AM403" s="7">
        <f>COUNTIF(AX403:BA403,15)+COUNTIF(BG403:BH403,15)+COUNTIF(BK403:BQ403,15)+COUNTIF(BU403:CD403,15)+COUNTIF(AX403:BA403,25)+COUNTIF(BG403:BH403,25)+COUNTIF(BK403:BQ403,25)+COUNTIF(BU403:CD403,25)</f>
        <v>0</v>
      </c>
      <c r="AN403" s="7" t="str">
        <f>IF(AM403&gt;=1,"HIGH",IF(AL403&gt;=2,"MEDIUM","LOW"))</f>
        <v>LOW</v>
      </c>
      <c r="AO403" s="7" t="str">
        <f>IF(AND(AM403=1,OR(H403="H",AB403="H"),TEXT(D403,0)&lt;&gt;"4"),"Y","N" )</f>
        <v>N</v>
      </c>
      <c r="AP403" s="7" t="s">
        <v>85</v>
      </c>
      <c r="AQ403" s="7" t="str">
        <f>IF(OR(AP403="Y",AO403="Y"),"MEDIUM",AN403)</f>
        <v>LOW</v>
      </c>
      <c r="AR403" s="57" t="s">
        <v>84</v>
      </c>
      <c r="AS403" s="57" t="s">
        <v>86</v>
      </c>
      <c r="AT403" s="57" t="s">
        <v>85</v>
      </c>
      <c r="AU403" s="57" t="str">
        <f>IF(AND(AR403="H",AS403="S"),"Y",IF(OR(AND(AR403="L",AS403="S",AT403="Y"),AND(AR403="H",AS403="G",AT403="Y")),"Y","N"))</f>
        <v>N</v>
      </c>
      <c r="AW403" s="57" t="str">
        <f>IF(AU403="N",AQ403,IF(AQ403="LOW","MEDIUM","HIGH"))</f>
        <v>LOW</v>
      </c>
      <c r="AX403" s="56">
        <f>INDEX('P-07 HACCP score'!$C$3:$E$7,MATCH(E403,'P-07 HACCP score'!$B$3:$B$7,0),MATCH('D-14 Ernst'!A$2,'P-07 HACCP score'!$C$2:$E$2,0))</f>
        <v>0</v>
      </c>
      <c r="AY403" s="56">
        <f>INDEX('P-07 HACCP score'!$C$3:$E$7,MATCH(F403,'P-07 HACCP score'!$B$3:$B$7,0),MATCH('D-14 Ernst'!B$2,'P-07 HACCP score'!$C$2:$E$2,0))</f>
        <v>0</v>
      </c>
      <c r="AZ403" s="56">
        <f>INDEX('P-07 HACCP score'!$C$3:$E$7,MATCH(G403,'P-07 HACCP score'!$B$3:$B$7,0),MATCH('D-14 Ernst'!C$2,'P-07 HACCP score'!$C$2:$E$2,0))</f>
        <v>0</v>
      </c>
      <c r="BA403" s="56" t="e">
        <f>INDEX('P-07 HACCP score'!$C$3:$E$7,MATCH(H403,'P-07 HACCP score'!$B$3:$B$7,0),MATCH('D-14 Ernst'!D$2,'P-07 HACCP score'!$C$2:$E$2,0))</f>
        <v>#N/A</v>
      </c>
      <c r="BB403" s="61">
        <f>INDEX('P-07 HACCP score'!$C$3:$E$7,MATCH(I403,'P-07 HACCP score'!$B$3:$B$7,0),MATCH('D-14 Ernst'!E$2,'P-07 HACCP score'!$C$2:$E$2,0))</f>
        <v>0</v>
      </c>
      <c r="BC403" s="61">
        <f>INDEX('P-07 HACCP score'!$C$3:$E$7,MATCH(J403,'P-07 HACCP score'!$B$3:$B$7,0),MATCH('D-14 Ernst'!F$2,'P-07 HACCP score'!$C$2:$E$2,0))</f>
        <v>0</v>
      </c>
      <c r="BD403" s="61">
        <f>INDEX('P-07 HACCP score'!$C$3:$E$7,MATCH(K403,'P-07 HACCP score'!$B$3:$B$7,0),MATCH('D-14 Ernst'!G$2,'P-07 HACCP score'!$C$2:$E$2,0))</f>
        <v>0</v>
      </c>
      <c r="BE403" s="61">
        <f>INDEX('P-07 HACCP score'!$C$3:$E$7,MATCH(L403,'P-07 HACCP score'!$B$3:$B$7,0),MATCH('D-14 Ernst'!H$2,'P-07 HACCP score'!$C$2:$E$2,0))</f>
        <v>0</v>
      </c>
      <c r="BF403" s="56">
        <f>INDEX('P-07 HACCP score'!$C$3:$E$7,MATCH(M403,'P-07 HACCP score'!$B$3:$B$7,0),MATCH('D-14 Ernst'!I$2,'P-07 HACCP score'!$C$2:$E$2,0))</f>
        <v>0</v>
      </c>
      <c r="BG403" s="56">
        <f>INDEX('P-07 HACCP score'!$C$3:$E$7,MATCH(N403,'P-07 HACCP score'!$B$3:$B$7,0),MATCH('D-14 Ernst'!J$2,'P-07 HACCP score'!$C$2:$E$2,0))</f>
        <v>0</v>
      </c>
      <c r="BH403" s="56" t="e">
        <f>INDEX('P-07 HACCP score'!$C$3:$E$7,MATCH(O403,'P-07 HACCP score'!$B$3:$B$7,0),MATCH('D-14 Ernst'!K$2,'P-07 HACCP score'!$C$2:$E$2,0))</f>
        <v>#N/A</v>
      </c>
      <c r="BI403" s="62">
        <f>INDEX('P-07 HACCP score'!$C$3:$E$7,MATCH(P403,'P-07 HACCP score'!$B$3:$B$7,0),MATCH('D-14 Ernst'!L$2,'P-07 HACCP score'!$C$2:$E$2,0))</f>
        <v>0</v>
      </c>
      <c r="BJ403" s="62">
        <f>INDEX('P-07 HACCP score'!$C$3:$E$7,MATCH(Q403,'P-07 HACCP score'!$B$3:$B$7,0),MATCH('D-14 Ernst'!M$2,'P-07 HACCP score'!$C$2:$E$2,0))</f>
        <v>0</v>
      </c>
      <c r="BK403" s="56">
        <f>INDEX('P-07 HACCP score'!$C$3:$E$7,MATCH(R403,'P-07 HACCP score'!$B$3:$B$7,0),MATCH('D-14 Ernst'!N$2,'P-07 HACCP score'!$C$2:$E$2,0))</f>
        <v>0</v>
      </c>
      <c r="BL403" s="56">
        <f>INDEX('P-07 HACCP score'!$C$3:$E$7,MATCH(S403,'P-07 HACCP score'!$B$3:$B$7,0),MATCH('D-14 Ernst'!O$2,'P-07 HACCP score'!$C$2:$E$2,0))</f>
        <v>0</v>
      </c>
      <c r="BM403" s="56">
        <f>INDEX('P-07 HACCP score'!$C$3:$E$7,MATCH(T403,'P-07 HACCP score'!$B$3:$B$7,0),MATCH('D-14 Ernst'!P$2,'P-07 HACCP score'!$C$2:$E$2,0))</f>
        <v>0</v>
      </c>
      <c r="BN403" s="56">
        <f>INDEX('P-07 HACCP score'!$C$3:$E$7,MATCH(U403,'P-07 HACCP score'!$B$3:$B$7,0),MATCH('D-14 Ernst'!Q$2,'P-07 HACCP score'!$C$2:$E$2,0))</f>
        <v>0</v>
      </c>
      <c r="BO403" s="56">
        <f>INDEX('P-07 HACCP score'!$C$3:$E$7,MATCH(V403,'P-07 HACCP score'!$B$3:$B$7,0),MATCH('D-14 Ernst'!R$2,'P-07 HACCP score'!$C$2:$E$2,0))</f>
        <v>0</v>
      </c>
      <c r="BP403" s="56">
        <f>INDEX('P-07 HACCP score'!$C$3:$E$7,MATCH(W403,'P-07 HACCP score'!$B$3:$B$7,0),MATCH('D-14 Ernst'!S$2,'P-07 HACCP score'!$C$2:$E$2,0))</f>
        <v>0</v>
      </c>
      <c r="BQ403" s="56" t="e">
        <f>INDEX('P-07 HACCP score'!$C$3:$E$7,MATCH(X403,'P-07 HACCP score'!$B$3:$B$7,0),MATCH('D-14 Ernst'!T$2,'P-07 HACCP score'!$C$2:$E$2,0))</f>
        <v>#N/A</v>
      </c>
      <c r="BR403" s="63">
        <f>INDEX('P-07 HACCP score'!$C$3:$E$7,MATCH(Y403,'P-07 HACCP score'!$B$3:$B$7,0),MATCH('D-14 Ernst'!U$2,'P-07 HACCP score'!$C$2:$E$2,0))</f>
        <v>0</v>
      </c>
      <c r="BS403" s="63">
        <f>INDEX('P-07 HACCP score'!$C$3:$E$7,MATCH(Z403,'P-07 HACCP score'!$B$3:$B$7,0),MATCH('D-14 Ernst'!V$2,'P-07 HACCP score'!$C$2:$E$2,0))</f>
        <v>0</v>
      </c>
      <c r="BT403" s="63">
        <f>INDEX('P-07 HACCP score'!$C$3:$E$7,MATCH(AA403,'P-07 HACCP score'!$B$3:$B$7,0),MATCH('D-14 Ernst'!W$2,'P-07 HACCP score'!$C$2:$E$2,0))</f>
        <v>0</v>
      </c>
      <c r="BU403" s="56">
        <f>INDEX('P-07 HACCP score'!$C$3:$E$7,MATCH(AB403,'P-07 HACCP score'!$B$3:$B$7,0),MATCH('D-14 Ernst'!X$2,'P-07 HACCP score'!$C$2:$E$2,0))</f>
        <v>0</v>
      </c>
      <c r="BV403" s="56">
        <f>INDEX('P-07 HACCP score'!$C$3:$E$7,MATCH(AC403,'P-07 HACCP score'!$B$3:$B$7,0),MATCH('D-14 Ernst'!Y$2,'P-07 HACCP score'!$C$2:$E$2,0))</f>
        <v>0</v>
      </c>
      <c r="BW403" s="56">
        <f>INDEX('P-07 HACCP score'!$C$3:$E$7,MATCH(AD403,'P-07 HACCP score'!$B$3:$B$7,0),MATCH('D-14 Ernst'!Z$2,'P-07 HACCP score'!$C$2:$E$2,0))</f>
        <v>0</v>
      </c>
      <c r="BX403" s="56">
        <f>INDEX('P-07 HACCP score'!$C$3:$E$7,MATCH(AE403,'P-07 HACCP score'!$B$3:$B$7,0),MATCH('D-14 Ernst'!AA$2,'P-07 HACCP score'!$C$2:$E$2,0))</f>
        <v>0</v>
      </c>
      <c r="BY403" s="56">
        <f>INDEX('P-07 HACCP score'!$C$3:$E$7,MATCH(AF403,'P-07 HACCP score'!$B$3:$B$7,0),MATCH('D-14 Ernst'!AB$2,'P-07 HACCP score'!$C$2:$E$2,0))</f>
        <v>0</v>
      </c>
      <c r="BZ403" s="56">
        <f>INDEX('P-07 HACCP score'!$C$3:$E$7,MATCH(AG403,'P-07 HACCP score'!$B$3:$B$7,0),MATCH('D-14 Ernst'!AC$2,'P-07 HACCP score'!$C$2:$E$2,0))</f>
        <v>0</v>
      </c>
      <c r="CA403" s="56">
        <f>INDEX('P-07 HACCP score'!$C$3:$E$7,MATCH(AH403,'P-07 HACCP score'!$B$3:$B$7,0),MATCH('D-14 Ernst'!AD$2,'P-07 HACCP score'!$C$2:$E$2,0))</f>
        <v>0</v>
      </c>
      <c r="CB403" s="56">
        <f>INDEX('P-07 HACCP score'!$C$3:$E$7,MATCH(AI403,'P-07 HACCP score'!$B$3:$B$7,0),MATCH('D-14 Ernst'!AE$2,'P-07 HACCP score'!$C$2:$E$2,0))</f>
        <v>0</v>
      </c>
      <c r="CC403" s="56">
        <f>INDEX('P-07 HACCP score'!$C$3:$E$7,MATCH(AJ403,'P-07 HACCP score'!$B$3:$B$7,0),MATCH('D-14 Ernst'!AF$2,'P-07 HACCP score'!$C$2:$E$2,0))</f>
        <v>0</v>
      </c>
      <c r="CD403" s="56">
        <f>INDEX('P-07 HACCP score'!$C$3:$E$7,MATCH(AK403,'P-07 HACCP score'!$B$3:$B$7,0),MATCH('D-14 Ernst'!AG$2,'P-07 HACCP score'!$C$2:$E$2,0))</f>
        <v>0</v>
      </c>
    </row>
    <row r="404" spans="1:82" x14ac:dyDescent="0.3">
      <c r="A404" s="48">
        <v>52970</v>
      </c>
      <c r="B404" s="49" t="s">
        <v>504</v>
      </c>
      <c r="C404" s="45" t="s">
        <v>116</v>
      </c>
      <c r="D404" s="39">
        <v>5</v>
      </c>
      <c r="E404" s="8"/>
      <c r="F404" s="7"/>
      <c r="G404" s="7"/>
      <c r="H404" s="7" t="str">
        <f>IF(COUNTIF(I404:M404,"H"),"H",
IF(COUNTIF(I404:M404,"M"),"M",
IF(COUNTIF(I404:M404,"L"),"L",
IF(COUNTIF(I404:M404,"B"),"B",""))))</f>
        <v/>
      </c>
      <c r="I404" s="10"/>
      <c r="J404" s="10"/>
      <c r="K404" s="10"/>
      <c r="L404" s="10"/>
      <c r="M404" s="10"/>
      <c r="N404" s="7"/>
      <c r="O404" s="7" t="str">
        <f>IF(COUNTIF(P404:Q404,"H"),"H",
IF(COUNTIF(P404:Q404,"M"),"M",
IF(COUNTIF(P404:Q404,"L"),"L",
IF(COUNTIF(P404:Q404,"B"),"B",""))))</f>
        <v/>
      </c>
      <c r="P404" s="12"/>
      <c r="Q404" s="12"/>
      <c r="R404" s="7"/>
      <c r="S404" s="7"/>
      <c r="T404" s="7"/>
      <c r="U404" s="7"/>
      <c r="V404" s="7"/>
      <c r="W404" s="7"/>
      <c r="X404" s="7" t="str">
        <f>IF(COUNTIF(Y404:AA404,"H"),"H",
IF(COUNTIF(Y404:AA404,"M"),"M",
IF(COUNTIF(Y404:AA404,"L"),"L",
IF(COUNTIF(Y404:AA404,"B"),"B",""))))</f>
        <v/>
      </c>
      <c r="Y404" s="25"/>
      <c r="Z404" s="25"/>
      <c r="AA404" s="25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>
        <f>COUNTIF(AX404:BA404,5)+COUNTIF(BG404:BH404,5)+COUNTIF(BK404:BQ404,5)+COUNTIF(BU404:CD404,5)+COUNTIF(AX404:BA404,9)+COUNTIF(BG404:BH404,9)+COUNTIF(BK404:BQ404,9)+COUNTIF(BU404:CD404,9)</f>
        <v>0</v>
      </c>
      <c r="AM404" s="7">
        <f>COUNTIF(AX404:BA404,15)+COUNTIF(BG404:BH404,15)+COUNTIF(BK404:BQ404,15)+COUNTIF(BU404:CD404,15)+COUNTIF(AX404:BA404,25)+COUNTIF(BG404:BH404,25)+COUNTIF(BK404:BQ404,25)+COUNTIF(BU404:CD404,25)</f>
        <v>0</v>
      </c>
      <c r="AN404" s="7" t="str">
        <f>IF(AM404&gt;=1,"HIGH",IF(AL404&gt;=2,"MEDIUM","LOW"))</f>
        <v>LOW</v>
      </c>
      <c r="AO404" s="7" t="str">
        <f>IF(AND(AM404=1,OR(H404="H",AB404="H"),TEXT(D404,0)&lt;&gt;"4"),"Y","N" )</f>
        <v>N</v>
      </c>
      <c r="AP404" s="7" t="s">
        <v>85</v>
      </c>
      <c r="AQ404" s="7" t="str">
        <f>IF(OR(AP404="Y",AO404="Y"),"MEDIUM",AN404)</f>
        <v>LOW</v>
      </c>
      <c r="AR404" s="57" t="s">
        <v>84</v>
      </c>
      <c r="AS404" s="57" t="s">
        <v>86</v>
      </c>
      <c r="AT404" s="57" t="s">
        <v>85</v>
      </c>
      <c r="AU404" s="57" t="str">
        <f>IF(AND(AR404="H",AS404="S"),"Y",IF(OR(AND(AR404="L",AS404="S",AT404="Y"),AND(AR404="H",AS404="G",AT404="Y")),"Y","N"))</f>
        <v>N</v>
      </c>
      <c r="AW404" s="57" t="str">
        <f>IF(AU404="N",AQ404,IF(AQ404="LOW","MEDIUM","HIGH"))</f>
        <v>LOW</v>
      </c>
      <c r="AX404" s="56">
        <f>INDEX('P-07 HACCP score'!$C$3:$E$7,MATCH(E404,'P-07 HACCP score'!$B$3:$B$7,0),MATCH('D-14 Ernst'!A$2,'P-07 HACCP score'!$C$2:$E$2,0))</f>
        <v>0</v>
      </c>
      <c r="AY404" s="56">
        <f>INDEX('P-07 HACCP score'!$C$3:$E$7,MATCH(F404,'P-07 HACCP score'!$B$3:$B$7,0),MATCH('D-14 Ernst'!B$2,'P-07 HACCP score'!$C$2:$E$2,0))</f>
        <v>0</v>
      </c>
      <c r="AZ404" s="56">
        <f>INDEX('P-07 HACCP score'!$C$3:$E$7,MATCH(G404,'P-07 HACCP score'!$B$3:$B$7,0),MATCH('D-14 Ernst'!C$2,'P-07 HACCP score'!$C$2:$E$2,0))</f>
        <v>0</v>
      </c>
      <c r="BA404" s="56" t="e">
        <f>INDEX('P-07 HACCP score'!$C$3:$E$7,MATCH(H404,'P-07 HACCP score'!$B$3:$B$7,0),MATCH('D-14 Ernst'!D$2,'P-07 HACCP score'!$C$2:$E$2,0))</f>
        <v>#N/A</v>
      </c>
      <c r="BB404" s="61">
        <f>INDEX('P-07 HACCP score'!$C$3:$E$7,MATCH(I404,'P-07 HACCP score'!$B$3:$B$7,0),MATCH('D-14 Ernst'!E$2,'P-07 HACCP score'!$C$2:$E$2,0))</f>
        <v>0</v>
      </c>
      <c r="BC404" s="61">
        <f>INDEX('P-07 HACCP score'!$C$3:$E$7,MATCH(J404,'P-07 HACCP score'!$B$3:$B$7,0),MATCH('D-14 Ernst'!F$2,'P-07 HACCP score'!$C$2:$E$2,0))</f>
        <v>0</v>
      </c>
      <c r="BD404" s="61">
        <f>INDEX('P-07 HACCP score'!$C$3:$E$7,MATCH(K404,'P-07 HACCP score'!$B$3:$B$7,0),MATCH('D-14 Ernst'!G$2,'P-07 HACCP score'!$C$2:$E$2,0))</f>
        <v>0</v>
      </c>
      <c r="BE404" s="61">
        <f>INDEX('P-07 HACCP score'!$C$3:$E$7,MATCH(L404,'P-07 HACCP score'!$B$3:$B$7,0),MATCH('D-14 Ernst'!H$2,'P-07 HACCP score'!$C$2:$E$2,0))</f>
        <v>0</v>
      </c>
      <c r="BF404" s="56">
        <f>INDEX('P-07 HACCP score'!$C$3:$E$7,MATCH(M404,'P-07 HACCP score'!$B$3:$B$7,0),MATCH('D-14 Ernst'!I$2,'P-07 HACCP score'!$C$2:$E$2,0))</f>
        <v>0</v>
      </c>
      <c r="BG404" s="56">
        <f>INDEX('P-07 HACCP score'!$C$3:$E$7,MATCH(N404,'P-07 HACCP score'!$B$3:$B$7,0),MATCH('D-14 Ernst'!J$2,'P-07 HACCP score'!$C$2:$E$2,0))</f>
        <v>0</v>
      </c>
      <c r="BH404" s="56" t="e">
        <f>INDEX('P-07 HACCP score'!$C$3:$E$7,MATCH(O404,'P-07 HACCP score'!$B$3:$B$7,0),MATCH('D-14 Ernst'!K$2,'P-07 HACCP score'!$C$2:$E$2,0))</f>
        <v>#N/A</v>
      </c>
      <c r="BI404" s="62">
        <f>INDEX('P-07 HACCP score'!$C$3:$E$7,MATCH(P404,'P-07 HACCP score'!$B$3:$B$7,0),MATCH('D-14 Ernst'!L$2,'P-07 HACCP score'!$C$2:$E$2,0))</f>
        <v>0</v>
      </c>
      <c r="BJ404" s="62">
        <f>INDEX('P-07 HACCP score'!$C$3:$E$7,MATCH(Q404,'P-07 HACCP score'!$B$3:$B$7,0),MATCH('D-14 Ernst'!M$2,'P-07 HACCP score'!$C$2:$E$2,0))</f>
        <v>0</v>
      </c>
      <c r="BK404" s="56">
        <f>INDEX('P-07 HACCP score'!$C$3:$E$7,MATCH(R404,'P-07 HACCP score'!$B$3:$B$7,0),MATCH('D-14 Ernst'!N$2,'P-07 HACCP score'!$C$2:$E$2,0))</f>
        <v>0</v>
      </c>
      <c r="BL404" s="56">
        <f>INDEX('P-07 HACCP score'!$C$3:$E$7,MATCH(S404,'P-07 HACCP score'!$B$3:$B$7,0),MATCH('D-14 Ernst'!O$2,'P-07 HACCP score'!$C$2:$E$2,0))</f>
        <v>0</v>
      </c>
      <c r="BM404" s="56">
        <f>INDEX('P-07 HACCP score'!$C$3:$E$7,MATCH(T404,'P-07 HACCP score'!$B$3:$B$7,0),MATCH('D-14 Ernst'!P$2,'P-07 HACCP score'!$C$2:$E$2,0))</f>
        <v>0</v>
      </c>
      <c r="BN404" s="56">
        <f>INDEX('P-07 HACCP score'!$C$3:$E$7,MATCH(U404,'P-07 HACCP score'!$B$3:$B$7,0),MATCH('D-14 Ernst'!Q$2,'P-07 HACCP score'!$C$2:$E$2,0))</f>
        <v>0</v>
      </c>
      <c r="BO404" s="56">
        <f>INDEX('P-07 HACCP score'!$C$3:$E$7,MATCH(V404,'P-07 HACCP score'!$B$3:$B$7,0),MATCH('D-14 Ernst'!R$2,'P-07 HACCP score'!$C$2:$E$2,0))</f>
        <v>0</v>
      </c>
      <c r="BP404" s="56">
        <f>INDEX('P-07 HACCP score'!$C$3:$E$7,MATCH(W404,'P-07 HACCP score'!$B$3:$B$7,0),MATCH('D-14 Ernst'!S$2,'P-07 HACCP score'!$C$2:$E$2,0))</f>
        <v>0</v>
      </c>
      <c r="BQ404" s="56" t="e">
        <f>INDEX('P-07 HACCP score'!$C$3:$E$7,MATCH(X404,'P-07 HACCP score'!$B$3:$B$7,0),MATCH('D-14 Ernst'!T$2,'P-07 HACCP score'!$C$2:$E$2,0))</f>
        <v>#N/A</v>
      </c>
      <c r="BR404" s="63">
        <f>INDEX('P-07 HACCP score'!$C$3:$E$7,MATCH(Y404,'P-07 HACCP score'!$B$3:$B$7,0),MATCH('D-14 Ernst'!U$2,'P-07 HACCP score'!$C$2:$E$2,0))</f>
        <v>0</v>
      </c>
      <c r="BS404" s="63">
        <f>INDEX('P-07 HACCP score'!$C$3:$E$7,MATCH(Z404,'P-07 HACCP score'!$B$3:$B$7,0),MATCH('D-14 Ernst'!V$2,'P-07 HACCP score'!$C$2:$E$2,0))</f>
        <v>0</v>
      </c>
      <c r="BT404" s="63">
        <f>INDEX('P-07 HACCP score'!$C$3:$E$7,MATCH(AA404,'P-07 HACCP score'!$B$3:$B$7,0),MATCH('D-14 Ernst'!W$2,'P-07 HACCP score'!$C$2:$E$2,0))</f>
        <v>0</v>
      </c>
      <c r="BU404" s="56">
        <f>INDEX('P-07 HACCP score'!$C$3:$E$7,MATCH(AB404,'P-07 HACCP score'!$B$3:$B$7,0),MATCH('D-14 Ernst'!X$2,'P-07 HACCP score'!$C$2:$E$2,0))</f>
        <v>0</v>
      </c>
      <c r="BV404" s="56">
        <f>INDEX('P-07 HACCP score'!$C$3:$E$7,MATCH(AC404,'P-07 HACCP score'!$B$3:$B$7,0),MATCH('D-14 Ernst'!Y$2,'P-07 HACCP score'!$C$2:$E$2,0))</f>
        <v>0</v>
      </c>
      <c r="BW404" s="56">
        <f>INDEX('P-07 HACCP score'!$C$3:$E$7,MATCH(AD404,'P-07 HACCP score'!$B$3:$B$7,0),MATCH('D-14 Ernst'!Z$2,'P-07 HACCP score'!$C$2:$E$2,0))</f>
        <v>0</v>
      </c>
      <c r="BX404" s="56">
        <f>INDEX('P-07 HACCP score'!$C$3:$E$7,MATCH(AE404,'P-07 HACCP score'!$B$3:$B$7,0),MATCH('D-14 Ernst'!AA$2,'P-07 HACCP score'!$C$2:$E$2,0))</f>
        <v>0</v>
      </c>
      <c r="BY404" s="56">
        <f>INDEX('P-07 HACCP score'!$C$3:$E$7,MATCH(AF404,'P-07 HACCP score'!$B$3:$B$7,0),MATCH('D-14 Ernst'!AB$2,'P-07 HACCP score'!$C$2:$E$2,0))</f>
        <v>0</v>
      </c>
      <c r="BZ404" s="56">
        <f>INDEX('P-07 HACCP score'!$C$3:$E$7,MATCH(AG404,'P-07 HACCP score'!$B$3:$B$7,0),MATCH('D-14 Ernst'!AC$2,'P-07 HACCP score'!$C$2:$E$2,0))</f>
        <v>0</v>
      </c>
      <c r="CA404" s="56">
        <f>INDEX('P-07 HACCP score'!$C$3:$E$7,MATCH(AH404,'P-07 HACCP score'!$B$3:$B$7,0),MATCH('D-14 Ernst'!AD$2,'P-07 HACCP score'!$C$2:$E$2,0))</f>
        <v>0</v>
      </c>
      <c r="CB404" s="56">
        <f>INDEX('P-07 HACCP score'!$C$3:$E$7,MATCH(AI404,'P-07 HACCP score'!$B$3:$B$7,0),MATCH('D-14 Ernst'!AE$2,'P-07 HACCP score'!$C$2:$E$2,0))</f>
        <v>0</v>
      </c>
      <c r="CC404" s="56">
        <f>INDEX('P-07 HACCP score'!$C$3:$E$7,MATCH(AJ404,'P-07 HACCP score'!$B$3:$B$7,0),MATCH('D-14 Ernst'!AF$2,'P-07 HACCP score'!$C$2:$E$2,0))</f>
        <v>0</v>
      </c>
      <c r="CD404" s="56">
        <f>INDEX('P-07 HACCP score'!$C$3:$E$7,MATCH(AK404,'P-07 HACCP score'!$B$3:$B$7,0),MATCH('D-14 Ernst'!AG$2,'P-07 HACCP score'!$C$2:$E$2,0))</f>
        <v>0</v>
      </c>
    </row>
    <row r="405" spans="1:82" x14ac:dyDescent="0.3">
      <c r="A405" s="48">
        <v>52010</v>
      </c>
      <c r="B405" s="49" t="s">
        <v>505</v>
      </c>
      <c r="C405" s="45" t="s">
        <v>101</v>
      </c>
      <c r="D405" s="39">
        <v>4</v>
      </c>
      <c r="E405" s="8"/>
      <c r="F405" s="7"/>
      <c r="G405" s="7"/>
      <c r="H405" s="7" t="str">
        <f>IF(COUNTIF(I405:M405,"H"),"H",
IF(COUNTIF(I405:M405,"M"),"M",
IF(COUNTIF(I405:M405,"L"),"L",
IF(COUNTIF(I405:M405,"B"),"B",""))))</f>
        <v/>
      </c>
      <c r="I405" s="10"/>
      <c r="J405" s="10"/>
      <c r="K405" s="10"/>
      <c r="L405" s="10"/>
      <c r="M405" s="10"/>
      <c r="N405" s="7"/>
      <c r="O405" s="7" t="str">
        <f>IF(COUNTIF(P405:Q405,"H"),"H",
IF(COUNTIF(P405:Q405,"M"),"M",
IF(COUNTIF(P405:Q405,"L"),"L",
IF(COUNTIF(P405:Q405,"B"),"B",""))))</f>
        <v/>
      </c>
      <c r="P405" s="12"/>
      <c r="Q405" s="12"/>
      <c r="R405" s="7"/>
      <c r="S405" s="7"/>
      <c r="T405" s="7"/>
      <c r="U405" s="7"/>
      <c r="V405" s="7"/>
      <c r="W405" s="7"/>
      <c r="X405" s="7" t="str">
        <f>IF(COUNTIF(Y405:AA405,"H"),"H",
IF(COUNTIF(Y405:AA405,"M"),"M",
IF(COUNTIF(Y405:AA405,"L"),"L",
IF(COUNTIF(Y405:AA405,"B"),"B",""))))</f>
        <v/>
      </c>
      <c r="Y405" s="25"/>
      <c r="Z405" s="25"/>
      <c r="AA405" s="25"/>
      <c r="AB405" s="7" t="s">
        <v>102</v>
      </c>
      <c r="AC405" s="7" t="s">
        <v>83</v>
      </c>
      <c r="AD405" s="7" t="s">
        <v>83</v>
      </c>
      <c r="AE405" s="7"/>
      <c r="AF405" s="7"/>
      <c r="AG405" s="7"/>
      <c r="AH405" s="7"/>
      <c r="AI405" s="7"/>
      <c r="AJ405" s="7"/>
      <c r="AK405" s="7"/>
      <c r="AL405" s="7">
        <f>COUNTIF(AX405:BA405,5)+COUNTIF(BG405:BH405,5)+COUNTIF(BK405:BQ405,5)+COUNTIF(BU405:CD405,5)+COUNTIF(AX405:BA405,9)+COUNTIF(BG405:BH405,9)+COUNTIF(BK405:BQ405,9)+COUNTIF(BU405:CD405,9)</f>
        <v>1</v>
      </c>
      <c r="AM405" s="7">
        <f>COUNTIF(AX405:BA405,15)+COUNTIF(BG405:BH405,15)+COUNTIF(BK405:BQ405,15)+COUNTIF(BU405:CD405,15)+COUNTIF(AX405:BA405,25)+COUNTIF(BG405:BH405,25)+COUNTIF(BK405:BQ405,25)+COUNTIF(BU405:CD405,25)</f>
        <v>0</v>
      </c>
      <c r="AN405" s="7" t="str">
        <f>IF(AM405&gt;=1,"HIGH",IF(AL405&gt;=2,"MEDIUM","LOW"))</f>
        <v>LOW</v>
      </c>
      <c r="AO405" s="7" t="str">
        <f>IF(AND(AM405=1,OR(H405="H",AB405="H"),TEXT(D405,0)&lt;&gt;"4"),"Y","N" )</f>
        <v>N</v>
      </c>
      <c r="AP405" s="7" t="s">
        <v>85</v>
      </c>
      <c r="AQ405" s="7" t="str">
        <f>IF(OR(AP405="Y",AO405="Y"),"MEDIUM",AN405)</f>
        <v>LOW</v>
      </c>
      <c r="AR405" s="57" t="s">
        <v>84</v>
      </c>
      <c r="AS405" s="57" t="s">
        <v>86</v>
      </c>
      <c r="AT405" s="57" t="s">
        <v>85</v>
      </c>
      <c r="AU405" s="57" t="str">
        <f>IF(AND(AR405="H",AS405="S"),"Y",IF(OR(AND(AR405="L",AS405="S",AT405="Y"),AND(AR405="H",AS405="G",AT405="Y")),"Y","N"))</f>
        <v>N</v>
      </c>
      <c r="AW405" s="57" t="str">
        <f>IF(AU405="N",AQ405,IF(AQ405="LOW","MEDIUM","HIGH"))</f>
        <v>LOW</v>
      </c>
      <c r="AX405" s="56">
        <f>INDEX('P-07 HACCP score'!$C$3:$E$7,MATCH(E405,'P-07 HACCP score'!$B$3:$B$7,0),MATCH('D-14 Ernst'!A$2,'P-07 HACCP score'!$C$2:$E$2,0))</f>
        <v>0</v>
      </c>
      <c r="AY405" s="56">
        <f>INDEX('P-07 HACCP score'!$C$3:$E$7,MATCH(F405,'P-07 HACCP score'!$B$3:$B$7,0),MATCH('D-14 Ernst'!B$2,'P-07 HACCP score'!$C$2:$E$2,0))</f>
        <v>0</v>
      </c>
      <c r="AZ405" s="56">
        <f>INDEX('P-07 HACCP score'!$C$3:$E$7,MATCH(G405,'P-07 HACCP score'!$B$3:$B$7,0),MATCH('D-14 Ernst'!C$2,'P-07 HACCP score'!$C$2:$E$2,0))</f>
        <v>0</v>
      </c>
      <c r="BA405" s="56" t="e">
        <f>INDEX('P-07 HACCP score'!$C$3:$E$7,MATCH(H405,'P-07 HACCP score'!$B$3:$B$7,0),MATCH('D-14 Ernst'!D$2,'P-07 HACCP score'!$C$2:$E$2,0))</f>
        <v>#N/A</v>
      </c>
      <c r="BB405" s="61">
        <f>INDEX('P-07 HACCP score'!$C$3:$E$7,MATCH(I405,'P-07 HACCP score'!$B$3:$B$7,0),MATCH('D-14 Ernst'!E$2,'P-07 HACCP score'!$C$2:$E$2,0))</f>
        <v>0</v>
      </c>
      <c r="BC405" s="61">
        <f>INDEX('P-07 HACCP score'!$C$3:$E$7,MATCH(J405,'P-07 HACCP score'!$B$3:$B$7,0),MATCH('D-14 Ernst'!F$2,'P-07 HACCP score'!$C$2:$E$2,0))</f>
        <v>0</v>
      </c>
      <c r="BD405" s="61">
        <f>INDEX('P-07 HACCP score'!$C$3:$E$7,MATCH(K405,'P-07 HACCP score'!$B$3:$B$7,0),MATCH('D-14 Ernst'!G$2,'P-07 HACCP score'!$C$2:$E$2,0))</f>
        <v>0</v>
      </c>
      <c r="BE405" s="61">
        <f>INDEX('P-07 HACCP score'!$C$3:$E$7,MATCH(L405,'P-07 HACCP score'!$B$3:$B$7,0),MATCH('D-14 Ernst'!H$2,'P-07 HACCP score'!$C$2:$E$2,0))</f>
        <v>0</v>
      </c>
      <c r="BF405" s="56">
        <f>INDEX('P-07 HACCP score'!$C$3:$E$7,MATCH(M405,'P-07 HACCP score'!$B$3:$B$7,0),MATCH('D-14 Ernst'!I$2,'P-07 HACCP score'!$C$2:$E$2,0))</f>
        <v>0</v>
      </c>
      <c r="BG405" s="56">
        <f>INDEX('P-07 HACCP score'!$C$3:$E$7,MATCH(N405,'P-07 HACCP score'!$B$3:$B$7,0),MATCH('D-14 Ernst'!J$2,'P-07 HACCP score'!$C$2:$E$2,0))</f>
        <v>0</v>
      </c>
      <c r="BH405" s="56" t="e">
        <f>INDEX('P-07 HACCP score'!$C$3:$E$7,MATCH(O405,'P-07 HACCP score'!$B$3:$B$7,0),MATCH('D-14 Ernst'!K$2,'P-07 HACCP score'!$C$2:$E$2,0))</f>
        <v>#N/A</v>
      </c>
      <c r="BI405" s="62">
        <f>INDEX('P-07 HACCP score'!$C$3:$E$7,MATCH(P405,'P-07 HACCP score'!$B$3:$B$7,0),MATCH('D-14 Ernst'!L$2,'P-07 HACCP score'!$C$2:$E$2,0))</f>
        <v>0</v>
      </c>
      <c r="BJ405" s="62">
        <f>INDEX('P-07 HACCP score'!$C$3:$E$7,MATCH(Q405,'P-07 HACCP score'!$B$3:$B$7,0),MATCH('D-14 Ernst'!M$2,'P-07 HACCP score'!$C$2:$E$2,0))</f>
        <v>0</v>
      </c>
      <c r="BK405" s="56">
        <f>INDEX('P-07 HACCP score'!$C$3:$E$7,MATCH(R405,'P-07 HACCP score'!$B$3:$B$7,0),MATCH('D-14 Ernst'!N$2,'P-07 HACCP score'!$C$2:$E$2,0))</f>
        <v>0</v>
      </c>
      <c r="BL405" s="56">
        <f>INDEX('P-07 HACCP score'!$C$3:$E$7,MATCH(S405,'P-07 HACCP score'!$B$3:$B$7,0),MATCH('D-14 Ernst'!O$2,'P-07 HACCP score'!$C$2:$E$2,0))</f>
        <v>0</v>
      </c>
      <c r="BM405" s="56">
        <f>INDEX('P-07 HACCP score'!$C$3:$E$7,MATCH(T405,'P-07 HACCP score'!$B$3:$B$7,0),MATCH('D-14 Ernst'!P$2,'P-07 HACCP score'!$C$2:$E$2,0))</f>
        <v>0</v>
      </c>
      <c r="BN405" s="56">
        <f>INDEX('P-07 HACCP score'!$C$3:$E$7,MATCH(U405,'P-07 HACCP score'!$B$3:$B$7,0),MATCH('D-14 Ernst'!Q$2,'P-07 HACCP score'!$C$2:$E$2,0))</f>
        <v>0</v>
      </c>
      <c r="BO405" s="56">
        <f>INDEX('P-07 HACCP score'!$C$3:$E$7,MATCH(V405,'P-07 HACCP score'!$B$3:$B$7,0),MATCH('D-14 Ernst'!R$2,'P-07 HACCP score'!$C$2:$E$2,0))</f>
        <v>0</v>
      </c>
      <c r="BP405" s="56">
        <f>INDEX('P-07 HACCP score'!$C$3:$E$7,MATCH(W405,'P-07 HACCP score'!$B$3:$B$7,0),MATCH('D-14 Ernst'!S$2,'P-07 HACCP score'!$C$2:$E$2,0))</f>
        <v>0</v>
      </c>
      <c r="BQ405" s="56" t="e">
        <f>INDEX('P-07 HACCP score'!$C$3:$E$7,MATCH(X405,'P-07 HACCP score'!$B$3:$B$7,0),MATCH('D-14 Ernst'!T$2,'P-07 HACCP score'!$C$2:$E$2,0))</f>
        <v>#N/A</v>
      </c>
      <c r="BR405" s="63">
        <f>INDEX('P-07 HACCP score'!$C$3:$E$7,MATCH(Y405,'P-07 HACCP score'!$B$3:$B$7,0),MATCH('D-14 Ernst'!U$2,'P-07 HACCP score'!$C$2:$E$2,0))</f>
        <v>0</v>
      </c>
      <c r="BS405" s="63">
        <f>INDEX('P-07 HACCP score'!$C$3:$E$7,MATCH(Z405,'P-07 HACCP score'!$B$3:$B$7,0),MATCH('D-14 Ernst'!V$2,'P-07 HACCP score'!$C$2:$E$2,0))</f>
        <v>0</v>
      </c>
      <c r="BT405" s="63">
        <f>INDEX('P-07 HACCP score'!$C$3:$E$7,MATCH(AA405,'P-07 HACCP score'!$B$3:$B$7,0),MATCH('D-14 Ernst'!W$2,'P-07 HACCP score'!$C$2:$E$2,0))</f>
        <v>0</v>
      </c>
      <c r="BU405" s="56">
        <f>INDEX('P-07 HACCP score'!$C$3:$E$7,MATCH(AB405,'P-07 HACCP score'!$B$3:$B$7,0),MATCH('D-14 Ernst'!X$2,'P-07 HACCP score'!$C$2:$E$2,0))</f>
        <v>9</v>
      </c>
      <c r="BV405" s="56">
        <f>INDEX('P-07 HACCP score'!$C$3:$E$7,MATCH(AC405,'P-07 HACCP score'!$B$3:$B$7,0),MATCH('D-14 Ernst'!Y$2,'P-07 HACCP score'!$C$2:$E$2,0))</f>
        <v>0.5</v>
      </c>
      <c r="BW405" s="56">
        <f>INDEX('P-07 HACCP score'!$C$3:$E$7,MATCH(AD405,'P-07 HACCP score'!$B$3:$B$7,0),MATCH('D-14 Ernst'!Z$2,'P-07 HACCP score'!$C$2:$E$2,0))</f>
        <v>0.5</v>
      </c>
      <c r="BX405" s="56">
        <f>INDEX('P-07 HACCP score'!$C$3:$E$7,MATCH(AE405,'P-07 HACCP score'!$B$3:$B$7,0),MATCH('D-14 Ernst'!AA$2,'P-07 HACCP score'!$C$2:$E$2,0))</f>
        <v>0</v>
      </c>
      <c r="BY405" s="56">
        <f>INDEX('P-07 HACCP score'!$C$3:$E$7,MATCH(AF405,'P-07 HACCP score'!$B$3:$B$7,0),MATCH('D-14 Ernst'!AB$2,'P-07 HACCP score'!$C$2:$E$2,0))</f>
        <v>0</v>
      </c>
      <c r="BZ405" s="56">
        <f>INDEX('P-07 HACCP score'!$C$3:$E$7,MATCH(AG405,'P-07 HACCP score'!$B$3:$B$7,0),MATCH('D-14 Ernst'!AC$2,'P-07 HACCP score'!$C$2:$E$2,0))</f>
        <v>0</v>
      </c>
      <c r="CA405" s="56">
        <f>INDEX('P-07 HACCP score'!$C$3:$E$7,MATCH(AH405,'P-07 HACCP score'!$B$3:$B$7,0),MATCH('D-14 Ernst'!AD$2,'P-07 HACCP score'!$C$2:$E$2,0))</f>
        <v>0</v>
      </c>
      <c r="CB405" s="56">
        <f>INDEX('P-07 HACCP score'!$C$3:$E$7,MATCH(AI405,'P-07 HACCP score'!$B$3:$B$7,0),MATCH('D-14 Ernst'!AE$2,'P-07 HACCP score'!$C$2:$E$2,0))</f>
        <v>0</v>
      </c>
      <c r="CC405" s="56">
        <f>INDEX('P-07 HACCP score'!$C$3:$E$7,MATCH(AJ405,'P-07 HACCP score'!$B$3:$B$7,0),MATCH('D-14 Ernst'!AF$2,'P-07 HACCP score'!$C$2:$E$2,0))</f>
        <v>0</v>
      </c>
      <c r="CD405" s="56">
        <f>INDEX('P-07 HACCP score'!$C$3:$E$7,MATCH(AK405,'P-07 HACCP score'!$B$3:$B$7,0),MATCH('D-14 Ernst'!AG$2,'P-07 HACCP score'!$C$2:$E$2,0))</f>
        <v>0</v>
      </c>
    </row>
    <row r="406" spans="1:82" x14ac:dyDescent="0.3">
      <c r="A406" s="48">
        <v>51735</v>
      </c>
      <c r="B406" s="49" t="s">
        <v>506</v>
      </c>
      <c r="C406" s="45" t="s">
        <v>174</v>
      </c>
      <c r="D406" s="39">
        <v>3</v>
      </c>
      <c r="E406" s="8" t="s">
        <v>83</v>
      </c>
      <c r="F406" s="7"/>
      <c r="G406" s="7"/>
      <c r="H406" s="7" t="str">
        <f>IF(COUNTIF(I406:M406,"H"),"H",
IF(COUNTIF(I406:M406,"M"),"M",
IF(COUNTIF(I406:M406,"L"),"L",
IF(COUNTIF(I406:M406,"B"),"B",""))))</f>
        <v/>
      </c>
      <c r="I406" s="10"/>
      <c r="J406" s="10"/>
      <c r="K406" s="10"/>
      <c r="L406" s="10"/>
      <c r="M406" s="10"/>
      <c r="N406" s="7"/>
      <c r="O406" s="7" t="str">
        <f>IF(COUNTIF(P406:Q406,"H"),"H",
IF(COUNTIF(P406:Q406,"M"),"M",
IF(COUNTIF(P406:Q406,"L"),"L",
IF(COUNTIF(P406:Q406,"B"),"B",""))))</f>
        <v/>
      </c>
      <c r="P406" s="12"/>
      <c r="Q406" s="12"/>
      <c r="R406" s="7"/>
      <c r="S406" s="7"/>
      <c r="T406" s="7"/>
      <c r="U406" s="7"/>
      <c r="V406" s="7"/>
      <c r="W406" s="7"/>
      <c r="X406" s="7" t="str">
        <f>IF(COUNTIF(Y406:AA406,"H"),"H",
IF(COUNTIF(Y406:AA406,"M"),"M",
IF(COUNTIF(Y406:AA406,"L"),"L",
IF(COUNTIF(Y406:AA406,"B"),"B",""))))</f>
        <v/>
      </c>
      <c r="Y406" s="25"/>
      <c r="Z406" s="25"/>
      <c r="AA406" s="25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>
        <f>COUNTIF(AX406:BA406,5)+COUNTIF(BG406:BH406,5)+COUNTIF(BK406:BQ406,5)+COUNTIF(BU406:CD406,5)+COUNTIF(AX406:BA406,9)+COUNTIF(BG406:BH406,9)+COUNTIF(BK406:BQ406,9)+COUNTIF(BU406:CD406,9)</f>
        <v>0</v>
      </c>
      <c r="AM406" s="7">
        <f>COUNTIF(AX406:BA406,15)+COUNTIF(BG406:BH406,15)+COUNTIF(BK406:BQ406,15)+COUNTIF(BU406:CD406,15)+COUNTIF(AX406:BA406,25)+COUNTIF(BG406:BH406,25)+COUNTIF(BK406:BQ406,25)+COUNTIF(BU406:CD406,25)</f>
        <v>0</v>
      </c>
      <c r="AN406" s="7" t="str">
        <f>IF(AM406&gt;=1,"HIGH",IF(AL406&gt;=2,"MEDIUM","LOW"))</f>
        <v>LOW</v>
      </c>
      <c r="AO406" s="7" t="str">
        <f>IF(AND(AM406=1,OR(H406="H",AB406="H"),TEXT(D406,0)&lt;&gt;"4"),"Y","N" )</f>
        <v>N</v>
      </c>
      <c r="AP406" s="7" t="s">
        <v>85</v>
      </c>
      <c r="AQ406" s="7" t="str">
        <f>IF(OR(AP406="Y",AO406="Y"),"MEDIUM",AN406)</f>
        <v>LOW</v>
      </c>
      <c r="AR406" s="57" t="s">
        <v>95</v>
      </c>
      <c r="AS406" s="57" t="s">
        <v>85</v>
      </c>
      <c r="AT406" s="57" t="s">
        <v>95</v>
      </c>
      <c r="AU406" s="57" t="str">
        <f>IF(AND(AR406="H",AS406="S"),"Y",IF(OR(AND(AR406="L",AS406="S",AT406="Y"),AND(AR406="H",AS406="G",AT406="Y")),"Y","N"))</f>
        <v>N</v>
      </c>
      <c r="AW406" s="57" t="str">
        <f>IF(AU406="N",AQ406,IF(AQ406="LOW","MEDIUM","HIGH"))</f>
        <v>LOW</v>
      </c>
      <c r="AX406" s="56">
        <f>INDEX('P-07 HACCP score'!$C$3:$E$7,MATCH(E406,'P-07 HACCP score'!$B$3:$B$7,0),MATCH('D-14 Ernst'!A$2,'P-07 HACCP score'!$C$2:$E$2,0))</f>
        <v>1.5</v>
      </c>
      <c r="AY406" s="56">
        <f>INDEX('P-07 HACCP score'!$C$3:$E$7,MATCH(F406,'P-07 HACCP score'!$B$3:$B$7,0),MATCH('D-14 Ernst'!B$2,'P-07 HACCP score'!$C$2:$E$2,0))</f>
        <v>0</v>
      </c>
      <c r="AZ406" s="56">
        <f>INDEX('P-07 HACCP score'!$C$3:$E$7,MATCH(G406,'P-07 HACCP score'!$B$3:$B$7,0),MATCH('D-14 Ernst'!C$2,'P-07 HACCP score'!$C$2:$E$2,0))</f>
        <v>0</v>
      </c>
      <c r="BA406" s="56" t="e">
        <f>INDEX('P-07 HACCP score'!$C$3:$E$7,MATCH(H406,'P-07 HACCP score'!$B$3:$B$7,0),MATCH('D-14 Ernst'!D$2,'P-07 HACCP score'!$C$2:$E$2,0))</f>
        <v>#N/A</v>
      </c>
      <c r="BB406" s="61">
        <f>INDEX('P-07 HACCP score'!$C$3:$E$7,MATCH(I406,'P-07 HACCP score'!$B$3:$B$7,0),MATCH('D-14 Ernst'!E$2,'P-07 HACCP score'!$C$2:$E$2,0))</f>
        <v>0</v>
      </c>
      <c r="BC406" s="61">
        <f>INDEX('P-07 HACCP score'!$C$3:$E$7,MATCH(J406,'P-07 HACCP score'!$B$3:$B$7,0),MATCH('D-14 Ernst'!F$2,'P-07 HACCP score'!$C$2:$E$2,0))</f>
        <v>0</v>
      </c>
      <c r="BD406" s="61">
        <f>INDEX('P-07 HACCP score'!$C$3:$E$7,MATCH(K406,'P-07 HACCP score'!$B$3:$B$7,0),MATCH('D-14 Ernst'!G$2,'P-07 HACCP score'!$C$2:$E$2,0))</f>
        <v>0</v>
      </c>
      <c r="BE406" s="61">
        <f>INDEX('P-07 HACCP score'!$C$3:$E$7,MATCH(L406,'P-07 HACCP score'!$B$3:$B$7,0),MATCH('D-14 Ernst'!H$2,'P-07 HACCP score'!$C$2:$E$2,0))</f>
        <v>0</v>
      </c>
      <c r="BF406" s="56">
        <f>INDEX('P-07 HACCP score'!$C$3:$E$7,MATCH(M406,'P-07 HACCP score'!$B$3:$B$7,0),MATCH('D-14 Ernst'!I$2,'P-07 HACCP score'!$C$2:$E$2,0))</f>
        <v>0</v>
      </c>
      <c r="BG406" s="56">
        <f>INDEX('P-07 HACCP score'!$C$3:$E$7,MATCH(N406,'P-07 HACCP score'!$B$3:$B$7,0),MATCH('D-14 Ernst'!J$2,'P-07 HACCP score'!$C$2:$E$2,0))</f>
        <v>0</v>
      </c>
      <c r="BH406" s="56" t="e">
        <f>INDEX('P-07 HACCP score'!$C$3:$E$7,MATCH(O406,'P-07 HACCP score'!$B$3:$B$7,0),MATCH('D-14 Ernst'!K$2,'P-07 HACCP score'!$C$2:$E$2,0))</f>
        <v>#N/A</v>
      </c>
      <c r="BI406" s="62">
        <f>INDEX('P-07 HACCP score'!$C$3:$E$7,MATCH(P406,'P-07 HACCP score'!$B$3:$B$7,0),MATCH('D-14 Ernst'!L$2,'P-07 HACCP score'!$C$2:$E$2,0))</f>
        <v>0</v>
      </c>
      <c r="BJ406" s="62">
        <f>INDEX('P-07 HACCP score'!$C$3:$E$7,MATCH(Q406,'P-07 HACCP score'!$B$3:$B$7,0),MATCH('D-14 Ernst'!M$2,'P-07 HACCP score'!$C$2:$E$2,0))</f>
        <v>0</v>
      </c>
      <c r="BK406" s="56">
        <f>INDEX('P-07 HACCP score'!$C$3:$E$7,MATCH(R406,'P-07 HACCP score'!$B$3:$B$7,0),MATCH('D-14 Ernst'!N$2,'P-07 HACCP score'!$C$2:$E$2,0))</f>
        <v>0</v>
      </c>
      <c r="BL406" s="56">
        <f>INDEX('P-07 HACCP score'!$C$3:$E$7,MATCH(S406,'P-07 HACCP score'!$B$3:$B$7,0),MATCH('D-14 Ernst'!O$2,'P-07 HACCP score'!$C$2:$E$2,0))</f>
        <v>0</v>
      </c>
      <c r="BM406" s="56">
        <f>INDEX('P-07 HACCP score'!$C$3:$E$7,MATCH(T406,'P-07 HACCP score'!$B$3:$B$7,0),MATCH('D-14 Ernst'!P$2,'P-07 HACCP score'!$C$2:$E$2,0))</f>
        <v>0</v>
      </c>
      <c r="BN406" s="56">
        <f>INDEX('P-07 HACCP score'!$C$3:$E$7,MATCH(U406,'P-07 HACCP score'!$B$3:$B$7,0),MATCH('D-14 Ernst'!Q$2,'P-07 HACCP score'!$C$2:$E$2,0))</f>
        <v>0</v>
      </c>
      <c r="BO406" s="56">
        <f>INDEX('P-07 HACCP score'!$C$3:$E$7,MATCH(V406,'P-07 HACCP score'!$B$3:$B$7,0),MATCH('D-14 Ernst'!R$2,'P-07 HACCP score'!$C$2:$E$2,0))</f>
        <v>0</v>
      </c>
      <c r="BP406" s="56">
        <f>INDEX('P-07 HACCP score'!$C$3:$E$7,MATCH(W406,'P-07 HACCP score'!$B$3:$B$7,0),MATCH('D-14 Ernst'!S$2,'P-07 HACCP score'!$C$2:$E$2,0))</f>
        <v>0</v>
      </c>
      <c r="BQ406" s="56" t="e">
        <f>INDEX('P-07 HACCP score'!$C$3:$E$7,MATCH(X406,'P-07 HACCP score'!$B$3:$B$7,0),MATCH('D-14 Ernst'!T$2,'P-07 HACCP score'!$C$2:$E$2,0))</f>
        <v>#N/A</v>
      </c>
      <c r="BR406" s="63">
        <f>INDEX('P-07 HACCP score'!$C$3:$E$7,MATCH(Y406,'P-07 HACCP score'!$B$3:$B$7,0),MATCH('D-14 Ernst'!U$2,'P-07 HACCP score'!$C$2:$E$2,0))</f>
        <v>0</v>
      </c>
      <c r="BS406" s="63">
        <f>INDEX('P-07 HACCP score'!$C$3:$E$7,MATCH(Z406,'P-07 HACCP score'!$B$3:$B$7,0),MATCH('D-14 Ernst'!V$2,'P-07 HACCP score'!$C$2:$E$2,0))</f>
        <v>0</v>
      </c>
      <c r="BT406" s="63">
        <f>INDEX('P-07 HACCP score'!$C$3:$E$7,MATCH(AA406,'P-07 HACCP score'!$B$3:$B$7,0),MATCH('D-14 Ernst'!W$2,'P-07 HACCP score'!$C$2:$E$2,0))</f>
        <v>0</v>
      </c>
      <c r="BU406" s="56">
        <f>INDEX('P-07 HACCP score'!$C$3:$E$7,MATCH(AB406,'P-07 HACCP score'!$B$3:$B$7,0),MATCH('D-14 Ernst'!X$2,'P-07 HACCP score'!$C$2:$E$2,0))</f>
        <v>0</v>
      </c>
      <c r="BV406" s="56">
        <f>INDEX('P-07 HACCP score'!$C$3:$E$7,MATCH(AC406,'P-07 HACCP score'!$B$3:$B$7,0),MATCH('D-14 Ernst'!Y$2,'P-07 HACCP score'!$C$2:$E$2,0))</f>
        <v>0</v>
      </c>
      <c r="BW406" s="56">
        <f>INDEX('P-07 HACCP score'!$C$3:$E$7,MATCH(AD406,'P-07 HACCP score'!$B$3:$B$7,0),MATCH('D-14 Ernst'!Z$2,'P-07 HACCP score'!$C$2:$E$2,0))</f>
        <v>0</v>
      </c>
      <c r="BX406" s="56">
        <f>INDEX('P-07 HACCP score'!$C$3:$E$7,MATCH(AE406,'P-07 HACCP score'!$B$3:$B$7,0),MATCH('D-14 Ernst'!AA$2,'P-07 HACCP score'!$C$2:$E$2,0))</f>
        <v>0</v>
      </c>
      <c r="BY406" s="56">
        <f>INDEX('P-07 HACCP score'!$C$3:$E$7,MATCH(AF406,'P-07 HACCP score'!$B$3:$B$7,0),MATCH('D-14 Ernst'!AB$2,'P-07 HACCP score'!$C$2:$E$2,0))</f>
        <v>0</v>
      </c>
      <c r="BZ406" s="56">
        <f>INDEX('P-07 HACCP score'!$C$3:$E$7,MATCH(AG406,'P-07 HACCP score'!$B$3:$B$7,0),MATCH('D-14 Ernst'!AC$2,'P-07 HACCP score'!$C$2:$E$2,0))</f>
        <v>0</v>
      </c>
      <c r="CA406" s="56">
        <f>INDEX('P-07 HACCP score'!$C$3:$E$7,MATCH(AH406,'P-07 HACCP score'!$B$3:$B$7,0),MATCH('D-14 Ernst'!AD$2,'P-07 HACCP score'!$C$2:$E$2,0))</f>
        <v>0</v>
      </c>
      <c r="CB406" s="56">
        <f>INDEX('P-07 HACCP score'!$C$3:$E$7,MATCH(AI406,'P-07 HACCP score'!$B$3:$B$7,0),MATCH('D-14 Ernst'!AE$2,'P-07 HACCP score'!$C$2:$E$2,0))</f>
        <v>0</v>
      </c>
      <c r="CC406" s="56">
        <f>INDEX('P-07 HACCP score'!$C$3:$E$7,MATCH(AJ406,'P-07 HACCP score'!$B$3:$B$7,0),MATCH('D-14 Ernst'!AF$2,'P-07 HACCP score'!$C$2:$E$2,0))</f>
        <v>0</v>
      </c>
      <c r="CD406" s="56">
        <f>INDEX('P-07 HACCP score'!$C$3:$E$7,MATCH(AK406,'P-07 HACCP score'!$B$3:$B$7,0),MATCH('D-14 Ernst'!AG$2,'P-07 HACCP score'!$C$2:$E$2,0))</f>
        <v>0</v>
      </c>
    </row>
    <row r="407" spans="1:82" x14ac:dyDescent="0.3">
      <c r="A407" s="48">
        <v>51100</v>
      </c>
      <c r="B407" s="49" t="s">
        <v>507</v>
      </c>
      <c r="C407" s="45" t="s">
        <v>140</v>
      </c>
      <c r="D407" s="39">
        <v>2</v>
      </c>
      <c r="E407" s="8"/>
      <c r="F407" s="7"/>
      <c r="G407" s="7"/>
      <c r="H407" s="7" t="str">
        <f>IF(COUNTIF(I407:M407,"H"),"H",
IF(COUNTIF(I407:M407,"M"),"M",
IF(COUNTIF(I407:M407,"L"),"L",
IF(COUNTIF(I407:M407,"B"),"B",""))))</f>
        <v/>
      </c>
      <c r="I407" s="10"/>
      <c r="J407" s="10"/>
      <c r="K407" s="10"/>
      <c r="L407" s="10"/>
      <c r="M407" s="10"/>
      <c r="N407" s="7"/>
      <c r="O407" s="7" t="str">
        <f>IF(COUNTIF(P407:Q407,"H"),"H",
IF(COUNTIF(P407:Q407,"M"),"M",
IF(COUNTIF(P407:Q407,"L"),"L",
IF(COUNTIF(P407:Q407,"B"),"B",""))))</f>
        <v/>
      </c>
      <c r="P407" s="12"/>
      <c r="Q407" s="12"/>
      <c r="R407" s="7"/>
      <c r="S407" s="7"/>
      <c r="T407" s="7"/>
      <c r="U407" s="7"/>
      <c r="V407" s="7"/>
      <c r="W407" s="7"/>
      <c r="X407" s="7" t="str">
        <f>IF(COUNTIF(Y407:AA407,"H"),"H",
IF(COUNTIF(Y407:AA407,"M"),"M",
IF(COUNTIF(Y407:AA407,"L"),"L",
IF(COUNTIF(Y407:AA407,"B"),"B",""))))</f>
        <v/>
      </c>
      <c r="Y407" s="25"/>
      <c r="Z407" s="25"/>
      <c r="AA407" s="25"/>
      <c r="AB407" s="7" t="s">
        <v>92</v>
      </c>
      <c r="AC407" s="7"/>
      <c r="AD407" s="7"/>
      <c r="AE407" s="7"/>
      <c r="AF407" s="7"/>
      <c r="AG407" s="7"/>
      <c r="AH407" s="7" t="s">
        <v>102</v>
      </c>
      <c r="AI407" s="7"/>
      <c r="AJ407" s="7"/>
      <c r="AK407" s="7"/>
      <c r="AL407" s="7">
        <f>COUNTIF(AX407:BA407,5)+COUNTIF(BG407:BH407,5)+COUNTIF(BK407:BQ407,5)+COUNTIF(BU407:CD407,5)+COUNTIF(AX407:BA407,9)+COUNTIF(BG407:BH407,9)+COUNTIF(BK407:BQ407,9)+COUNTIF(BU407:CD407,9)</f>
        <v>1</v>
      </c>
      <c r="AM407" s="7">
        <f>COUNTIF(AX407:BA407,15)+COUNTIF(BG407:BH407,15)+COUNTIF(BK407:BQ407,15)+COUNTIF(BU407:CD407,15)+COUNTIF(AX407:BA407,25)+COUNTIF(BG407:BH407,25)+COUNTIF(BK407:BQ407,25)+COUNTIF(BU407:CD407,25)</f>
        <v>1</v>
      </c>
      <c r="AN407" s="7" t="str">
        <f>IF(AM407&gt;=1,"HIGH",IF(AL407&gt;=2,"MEDIUM","LOW"))</f>
        <v>HIGH</v>
      </c>
      <c r="AO407" s="7" t="str">
        <f>IF(AND(AM407=1,OR(H407="H",AB407="H"),TEXT(D407,0)&lt;&gt;"4"),"Y","N" )</f>
        <v>Y</v>
      </c>
      <c r="AP407" s="7" t="s">
        <v>85</v>
      </c>
      <c r="AQ407" s="7" t="str">
        <f>IF(OR(AP407="Y",AO407="Y"),"MEDIUM",AN407)</f>
        <v>MEDIUM</v>
      </c>
      <c r="AR407" s="57" t="s">
        <v>92</v>
      </c>
      <c r="AS407" s="57" t="s">
        <v>85</v>
      </c>
      <c r="AT407" s="57" t="s">
        <v>85</v>
      </c>
      <c r="AU407" s="57" t="str">
        <f>IF(AND(AR407="H",AS407="S"),"Y",IF(OR(AND(AR407="L",AS407="S",AT407="Y"),AND(AR407="H",AS407="G",AT407="Y")),"Y","N"))</f>
        <v>N</v>
      </c>
      <c r="AW407" s="57" t="str">
        <f>IF(AU407="N",AQ407,IF(AQ407="LOW","MEDIUM","HIGH"))</f>
        <v>MEDIUM</v>
      </c>
      <c r="AX407" s="56">
        <f>INDEX('P-07 HACCP score'!$C$3:$E$7,MATCH(E407,'P-07 HACCP score'!$B$3:$B$7,0),MATCH('D-14 Ernst'!A$2,'P-07 HACCP score'!$C$2:$E$2,0))</f>
        <v>0</v>
      </c>
      <c r="AY407" s="56">
        <f>INDEX('P-07 HACCP score'!$C$3:$E$7,MATCH(F407,'P-07 HACCP score'!$B$3:$B$7,0),MATCH('D-14 Ernst'!B$2,'P-07 HACCP score'!$C$2:$E$2,0))</f>
        <v>0</v>
      </c>
      <c r="AZ407" s="56">
        <f>INDEX('P-07 HACCP score'!$C$3:$E$7,MATCH(G407,'P-07 HACCP score'!$B$3:$B$7,0),MATCH('D-14 Ernst'!C$2,'P-07 HACCP score'!$C$2:$E$2,0))</f>
        <v>0</v>
      </c>
      <c r="BA407" s="56" t="e">
        <f>INDEX('P-07 HACCP score'!$C$3:$E$7,MATCH(H407,'P-07 HACCP score'!$B$3:$B$7,0),MATCH('D-14 Ernst'!D$2,'P-07 HACCP score'!$C$2:$E$2,0))</f>
        <v>#N/A</v>
      </c>
      <c r="BB407" s="61">
        <f>INDEX('P-07 HACCP score'!$C$3:$E$7,MATCH(I407,'P-07 HACCP score'!$B$3:$B$7,0),MATCH('D-14 Ernst'!E$2,'P-07 HACCP score'!$C$2:$E$2,0))</f>
        <v>0</v>
      </c>
      <c r="BC407" s="61">
        <f>INDEX('P-07 HACCP score'!$C$3:$E$7,MATCH(J407,'P-07 HACCP score'!$B$3:$B$7,0),MATCH('D-14 Ernst'!F$2,'P-07 HACCP score'!$C$2:$E$2,0))</f>
        <v>0</v>
      </c>
      <c r="BD407" s="61">
        <f>INDEX('P-07 HACCP score'!$C$3:$E$7,MATCH(K407,'P-07 HACCP score'!$B$3:$B$7,0),MATCH('D-14 Ernst'!G$2,'P-07 HACCP score'!$C$2:$E$2,0))</f>
        <v>0</v>
      </c>
      <c r="BE407" s="61">
        <f>INDEX('P-07 HACCP score'!$C$3:$E$7,MATCH(L407,'P-07 HACCP score'!$B$3:$B$7,0),MATCH('D-14 Ernst'!H$2,'P-07 HACCP score'!$C$2:$E$2,0))</f>
        <v>0</v>
      </c>
      <c r="BF407" s="56">
        <f>INDEX('P-07 HACCP score'!$C$3:$E$7,MATCH(M407,'P-07 HACCP score'!$B$3:$B$7,0),MATCH('D-14 Ernst'!I$2,'P-07 HACCP score'!$C$2:$E$2,0))</f>
        <v>0</v>
      </c>
      <c r="BG407" s="56">
        <f>INDEX('P-07 HACCP score'!$C$3:$E$7,MATCH(N407,'P-07 HACCP score'!$B$3:$B$7,0),MATCH('D-14 Ernst'!J$2,'P-07 HACCP score'!$C$2:$E$2,0))</f>
        <v>0</v>
      </c>
      <c r="BH407" s="56" t="e">
        <f>INDEX('P-07 HACCP score'!$C$3:$E$7,MATCH(O407,'P-07 HACCP score'!$B$3:$B$7,0),MATCH('D-14 Ernst'!K$2,'P-07 HACCP score'!$C$2:$E$2,0))</f>
        <v>#N/A</v>
      </c>
      <c r="BI407" s="62">
        <f>INDEX('P-07 HACCP score'!$C$3:$E$7,MATCH(P407,'P-07 HACCP score'!$B$3:$B$7,0),MATCH('D-14 Ernst'!L$2,'P-07 HACCP score'!$C$2:$E$2,0))</f>
        <v>0</v>
      </c>
      <c r="BJ407" s="62">
        <f>INDEX('P-07 HACCP score'!$C$3:$E$7,MATCH(Q407,'P-07 HACCP score'!$B$3:$B$7,0),MATCH('D-14 Ernst'!M$2,'P-07 HACCP score'!$C$2:$E$2,0))</f>
        <v>0</v>
      </c>
      <c r="BK407" s="56">
        <f>INDEX('P-07 HACCP score'!$C$3:$E$7,MATCH(R407,'P-07 HACCP score'!$B$3:$B$7,0),MATCH('D-14 Ernst'!N$2,'P-07 HACCP score'!$C$2:$E$2,0))</f>
        <v>0</v>
      </c>
      <c r="BL407" s="56">
        <f>INDEX('P-07 HACCP score'!$C$3:$E$7,MATCH(S407,'P-07 HACCP score'!$B$3:$B$7,0),MATCH('D-14 Ernst'!O$2,'P-07 HACCP score'!$C$2:$E$2,0))</f>
        <v>0</v>
      </c>
      <c r="BM407" s="56">
        <f>INDEX('P-07 HACCP score'!$C$3:$E$7,MATCH(T407,'P-07 HACCP score'!$B$3:$B$7,0),MATCH('D-14 Ernst'!P$2,'P-07 HACCP score'!$C$2:$E$2,0))</f>
        <v>0</v>
      </c>
      <c r="BN407" s="56">
        <f>INDEX('P-07 HACCP score'!$C$3:$E$7,MATCH(U407,'P-07 HACCP score'!$B$3:$B$7,0),MATCH('D-14 Ernst'!Q$2,'P-07 HACCP score'!$C$2:$E$2,0))</f>
        <v>0</v>
      </c>
      <c r="BO407" s="56">
        <f>INDEX('P-07 HACCP score'!$C$3:$E$7,MATCH(V407,'P-07 HACCP score'!$B$3:$B$7,0),MATCH('D-14 Ernst'!R$2,'P-07 HACCP score'!$C$2:$E$2,0))</f>
        <v>0</v>
      </c>
      <c r="BP407" s="56">
        <f>INDEX('P-07 HACCP score'!$C$3:$E$7,MATCH(W407,'P-07 HACCP score'!$B$3:$B$7,0),MATCH('D-14 Ernst'!S$2,'P-07 HACCP score'!$C$2:$E$2,0))</f>
        <v>0</v>
      </c>
      <c r="BQ407" s="56" t="e">
        <f>INDEX('P-07 HACCP score'!$C$3:$E$7,MATCH(X407,'P-07 HACCP score'!$B$3:$B$7,0),MATCH('D-14 Ernst'!T$2,'P-07 HACCP score'!$C$2:$E$2,0))</f>
        <v>#N/A</v>
      </c>
      <c r="BR407" s="63">
        <f>INDEX('P-07 HACCP score'!$C$3:$E$7,MATCH(Y407,'P-07 HACCP score'!$B$3:$B$7,0),MATCH('D-14 Ernst'!U$2,'P-07 HACCP score'!$C$2:$E$2,0))</f>
        <v>0</v>
      </c>
      <c r="BS407" s="63">
        <f>INDEX('P-07 HACCP score'!$C$3:$E$7,MATCH(Z407,'P-07 HACCP score'!$B$3:$B$7,0),MATCH('D-14 Ernst'!V$2,'P-07 HACCP score'!$C$2:$E$2,0))</f>
        <v>0</v>
      </c>
      <c r="BT407" s="63">
        <f>INDEX('P-07 HACCP score'!$C$3:$E$7,MATCH(AA407,'P-07 HACCP score'!$B$3:$B$7,0),MATCH('D-14 Ernst'!W$2,'P-07 HACCP score'!$C$2:$E$2,0))</f>
        <v>0</v>
      </c>
      <c r="BU407" s="56">
        <f>INDEX('P-07 HACCP score'!$C$3:$E$7,MATCH(AB407,'P-07 HACCP score'!$B$3:$B$7,0),MATCH('D-14 Ernst'!X$2,'P-07 HACCP score'!$C$2:$E$2,0))</f>
        <v>15</v>
      </c>
      <c r="BV407" s="56">
        <f>INDEX('P-07 HACCP score'!$C$3:$E$7,MATCH(AC407,'P-07 HACCP score'!$B$3:$B$7,0),MATCH('D-14 Ernst'!Y$2,'P-07 HACCP score'!$C$2:$E$2,0))</f>
        <v>0</v>
      </c>
      <c r="BW407" s="56">
        <f>INDEX('P-07 HACCP score'!$C$3:$E$7,MATCH(AD407,'P-07 HACCP score'!$B$3:$B$7,0),MATCH('D-14 Ernst'!Z$2,'P-07 HACCP score'!$C$2:$E$2,0))</f>
        <v>0</v>
      </c>
      <c r="BX407" s="56">
        <f>INDEX('P-07 HACCP score'!$C$3:$E$7,MATCH(AE407,'P-07 HACCP score'!$B$3:$B$7,0),MATCH('D-14 Ernst'!AA$2,'P-07 HACCP score'!$C$2:$E$2,0))</f>
        <v>0</v>
      </c>
      <c r="BY407" s="56">
        <f>INDEX('P-07 HACCP score'!$C$3:$E$7,MATCH(AF407,'P-07 HACCP score'!$B$3:$B$7,0),MATCH('D-14 Ernst'!AB$2,'P-07 HACCP score'!$C$2:$E$2,0))</f>
        <v>0</v>
      </c>
      <c r="BZ407" s="56">
        <f>INDEX('P-07 HACCP score'!$C$3:$E$7,MATCH(AG407,'P-07 HACCP score'!$B$3:$B$7,0),MATCH('D-14 Ernst'!AC$2,'P-07 HACCP score'!$C$2:$E$2,0))</f>
        <v>0</v>
      </c>
      <c r="CA407" s="56">
        <f>INDEX('P-07 HACCP score'!$C$3:$E$7,MATCH(AH407,'P-07 HACCP score'!$B$3:$B$7,0),MATCH('D-14 Ernst'!AD$2,'P-07 HACCP score'!$C$2:$E$2,0))</f>
        <v>9</v>
      </c>
      <c r="CB407" s="56">
        <f>INDEX('P-07 HACCP score'!$C$3:$E$7,MATCH(AI407,'P-07 HACCP score'!$B$3:$B$7,0),MATCH('D-14 Ernst'!AE$2,'P-07 HACCP score'!$C$2:$E$2,0))</f>
        <v>0</v>
      </c>
      <c r="CC407" s="56">
        <f>INDEX('P-07 HACCP score'!$C$3:$E$7,MATCH(AJ407,'P-07 HACCP score'!$B$3:$B$7,0),MATCH('D-14 Ernst'!AF$2,'P-07 HACCP score'!$C$2:$E$2,0))</f>
        <v>0</v>
      </c>
      <c r="CD407" s="56">
        <f>INDEX('P-07 HACCP score'!$C$3:$E$7,MATCH(AK407,'P-07 HACCP score'!$B$3:$B$7,0),MATCH('D-14 Ernst'!AG$2,'P-07 HACCP score'!$C$2:$E$2,0))</f>
        <v>0</v>
      </c>
    </row>
    <row r="408" spans="1:82" x14ac:dyDescent="0.3">
      <c r="A408" s="48">
        <v>53280</v>
      </c>
      <c r="B408" s="51" t="s">
        <v>508</v>
      </c>
      <c r="C408" s="45" t="s">
        <v>116</v>
      </c>
      <c r="D408" s="39">
        <v>2</v>
      </c>
      <c r="E408" s="8" t="s">
        <v>84</v>
      </c>
      <c r="F408" s="7"/>
      <c r="G408" s="7"/>
      <c r="H408" s="7" t="str">
        <f>IF(COUNTIF(I408:M408,"H"),"H",
IF(COUNTIF(I408:M408,"M"),"M",
IF(COUNTIF(I408:M408,"L"),"L",
IF(COUNTIF(I408:M408,"B"),"B",""))))</f>
        <v/>
      </c>
      <c r="I408" s="10"/>
      <c r="J408" s="10"/>
      <c r="K408" s="10"/>
      <c r="L408" s="10"/>
      <c r="M408" s="10"/>
      <c r="N408" s="7"/>
      <c r="O408" s="7" t="str">
        <f>IF(COUNTIF(P408:Q408,"H"),"H",
IF(COUNTIF(P408:Q408,"M"),"M",
IF(COUNTIF(P408:Q408,"L"),"L",
IF(COUNTIF(P408:Q408,"B"),"B",""))))</f>
        <v/>
      </c>
      <c r="P408" s="12"/>
      <c r="Q408" s="12"/>
      <c r="R408" s="7" t="s">
        <v>84</v>
      </c>
      <c r="S408" s="7" t="s">
        <v>84</v>
      </c>
      <c r="T408" s="7" t="s">
        <v>83</v>
      </c>
      <c r="U408" s="7" t="s">
        <v>83</v>
      </c>
      <c r="V408" s="7"/>
      <c r="W408" s="7"/>
      <c r="X408" s="7" t="str">
        <f>IF(COUNTIF(Y408:AA408,"H"),"H",
IF(COUNTIF(Y408:AA408,"M"),"M",
IF(COUNTIF(Y408:AA408,"L"),"L",
IF(COUNTIF(Y408:AA408,"B"),"B",""))))</f>
        <v/>
      </c>
      <c r="Y408" s="25"/>
      <c r="Z408" s="25"/>
      <c r="AA408" s="25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>
        <f>COUNTIF(AX408:BA408,5)+COUNTIF(BG408:BH408,5)+COUNTIF(BK408:BQ408,5)+COUNTIF(BU408:CD408,5)+COUNTIF(AX408:BA408,9)+COUNTIF(BG408:BH408,9)+COUNTIF(BK408:BQ408,9)+COUNTIF(BU408:CD408,9)</f>
        <v>1</v>
      </c>
      <c r="AM408" s="7">
        <f>COUNTIF(AX408:BA408,15)+COUNTIF(BG408:BH408,15)+COUNTIF(BK408:BQ408,15)+COUNTIF(BU408:CD408,15)+COUNTIF(AX408:BA408,25)+COUNTIF(BG408:BH408,25)+COUNTIF(BK408:BQ408,25)+COUNTIF(BU408:CD408,25)</f>
        <v>0</v>
      </c>
      <c r="AN408" s="7" t="str">
        <f>IF(AM408&gt;=1,"HIGH",IF(AL408&gt;=2,"MEDIUM","LOW"))</f>
        <v>LOW</v>
      </c>
      <c r="AO408" s="7" t="str">
        <f>IF(AND(AM408=1,OR(H408="H",AB408="H"),TEXT(D408,0)&lt;&gt;"4"),"Y","N" )</f>
        <v>N</v>
      </c>
      <c r="AP408" s="7" t="s">
        <v>86</v>
      </c>
      <c r="AQ408" s="7" t="str">
        <f>IF(OR(AP408="Y",AO408="Y"),"MEDIUM",AN408)</f>
        <v>MEDIUM</v>
      </c>
      <c r="AR408" s="57" t="s">
        <v>92</v>
      </c>
      <c r="AS408" s="57" t="s">
        <v>85</v>
      </c>
      <c r="AT408" s="57" t="s">
        <v>85</v>
      </c>
      <c r="AU408" s="57" t="str">
        <f>IF(AND(AR408="H",AS408="S"),"Y",IF(OR(AND(AR408="L",AS408="S",AT408="Y"),AND(AR408="H",AS408="G",AT408="Y")),"Y","N"))</f>
        <v>N</v>
      </c>
      <c r="AW408" s="57" t="str">
        <f>IF(AU408="N",AQ408,IF(AQ408="LOW","MEDIUM","HIGH"))</f>
        <v>MEDIUM</v>
      </c>
      <c r="AX408" s="56">
        <f>INDEX('P-07 HACCP score'!$C$3:$E$7,MATCH(E408,'P-07 HACCP score'!$B$3:$B$7,0),MATCH('D-14 Ernst'!A$2,'P-07 HACCP score'!$C$2:$E$2,0))</f>
        <v>3</v>
      </c>
      <c r="AY408" s="56">
        <f>INDEX('P-07 HACCP score'!$C$3:$E$7,MATCH(F408,'P-07 HACCP score'!$B$3:$B$7,0),MATCH('D-14 Ernst'!B$2,'P-07 HACCP score'!$C$2:$E$2,0))</f>
        <v>0</v>
      </c>
      <c r="AZ408" s="56">
        <f>INDEX('P-07 HACCP score'!$C$3:$E$7,MATCH(G408,'P-07 HACCP score'!$B$3:$B$7,0),MATCH('D-14 Ernst'!C$2,'P-07 HACCP score'!$C$2:$E$2,0))</f>
        <v>0</v>
      </c>
      <c r="BA408" s="56" t="e">
        <f>INDEX('P-07 HACCP score'!$C$3:$E$7,MATCH(H408,'P-07 HACCP score'!$B$3:$B$7,0),MATCH('D-14 Ernst'!D$2,'P-07 HACCP score'!$C$2:$E$2,0))</f>
        <v>#N/A</v>
      </c>
      <c r="BB408" s="61">
        <f>INDEX('P-07 HACCP score'!$C$3:$E$7,MATCH(I408,'P-07 HACCP score'!$B$3:$B$7,0),MATCH('D-14 Ernst'!E$2,'P-07 HACCP score'!$C$2:$E$2,0))</f>
        <v>0</v>
      </c>
      <c r="BC408" s="61">
        <f>INDEX('P-07 HACCP score'!$C$3:$E$7,MATCH(J408,'P-07 HACCP score'!$B$3:$B$7,0),MATCH('D-14 Ernst'!F$2,'P-07 HACCP score'!$C$2:$E$2,0))</f>
        <v>0</v>
      </c>
      <c r="BD408" s="61">
        <f>INDEX('P-07 HACCP score'!$C$3:$E$7,MATCH(K408,'P-07 HACCP score'!$B$3:$B$7,0),MATCH('D-14 Ernst'!G$2,'P-07 HACCP score'!$C$2:$E$2,0))</f>
        <v>0</v>
      </c>
      <c r="BE408" s="61">
        <f>INDEX('P-07 HACCP score'!$C$3:$E$7,MATCH(L408,'P-07 HACCP score'!$B$3:$B$7,0),MATCH('D-14 Ernst'!H$2,'P-07 HACCP score'!$C$2:$E$2,0))</f>
        <v>0</v>
      </c>
      <c r="BF408" s="56">
        <f>INDEX('P-07 HACCP score'!$C$3:$E$7,MATCH(M408,'P-07 HACCP score'!$B$3:$B$7,0),MATCH('D-14 Ernst'!I$2,'P-07 HACCP score'!$C$2:$E$2,0))</f>
        <v>0</v>
      </c>
      <c r="BG408" s="56">
        <f>INDEX('P-07 HACCP score'!$C$3:$E$7,MATCH(N408,'P-07 HACCP score'!$B$3:$B$7,0),MATCH('D-14 Ernst'!J$2,'P-07 HACCP score'!$C$2:$E$2,0))</f>
        <v>0</v>
      </c>
      <c r="BH408" s="56" t="e">
        <f>INDEX('P-07 HACCP score'!$C$3:$E$7,MATCH(O408,'P-07 HACCP score'!$B$3:$B$7,0),MATCH('D-14 Ernst'!K$2,'P-07 HACCP score'!$C$2:$E$2,0))</f>
        <v>#N/A</v>
      </c>
      <c r="BI408" s="62">
        <f>INDEX('P-07 HACCP score'!$C$3:$E$7,MATCH(P408,'P-07 HACCP score'!$B$3:$B$7,0),MATCH('D-14 Ernst'!L$2,'P-07 HACCP score'!$C$2:$E$2,0))</f>
        <v>0</v>
      </c>
      <c r="BJ408" s="62">
        <f>INDEX('P-07 HACCP score'!$C$3:$E$7,MATCH(Q408,'P-07 HACCP score'!$B$3:$B$7,0),MATCH('D-14 Ernst'!M$2,'P-07 HACCP score'!$C$2:$E$2,0))</f>
        <v>0</v>
      </c>
      <c r="BK408" s="56">
        <f>INDEX('P-07 HACCP score'!$C$3:$E$7,MATCH(R408,'P-07 HACCP score'!$B$3:$B$7,0),MATCH('D-14 Ernst'!N$2,'P-07 HACCP score'!$C$2:$E$2,0))</f>
        <v>5</v>
      </c>
      <c r="BL408" s="56">
        <f>INDEX('P-07 HACCP score'!$C$3:$E$7,MATCH(S408,'P-07 HACCP score'!$B$3:$B$7,0),MATCH('D-14 Ernst'!O$2,'P-07 HACCP score'!$C$2:$E$2,0))</f>
        <v>1</v>
      </c>
      <c r="BM408" s="56">
        <f>INDEX('P-07 HACCP score'!$C$3:$E$7,MATCH(T408,'P-07 HACCP score'!$B$3:$B$7,0),MATCH('D-14 Ernst'!P$2,'P-07 HACCP score'!$C$2:$E$2,0))</f>
        <v>1.5</v>
      </c>
      <c r="BN408" s="56">
        <f>INDEX('P-07 HACCP score'!$C$3:$E$7,MATCH(U408,'P-07 HACCP score'!$B$3:$B$7,0),MATCH('D-14 Ernst'!Q$2,'P-07 HACCP score'!$C$2:$E$2,0))</f>
        <v>1.5</v>
      </c>
      <c r="BO408" s="56">
        <f>INDEX('P-07 HACCP score'!$C$3:$E$7,MATCH(V408,'P-07 HACCP score'!$B$3:$B$7,0),MATCH('D-14 Ernst'!R$2,'P-07 HACCP score'!$C$2:$E$2,0))</f>
        <v>0</v>
      </c>
      <c r="BP408" s="56">
        <f>INDEX('P-07 HACCP score'!$C$3:$E$7,MATCH(W408,'P-07 HACCP score'!$B$3:$B$7,0),MATCH('D-14 Ernst'!S$2,'P-07 HACCP score'!$C$2:$E$2,0))</f>
        <v>0</v>
      </c>
      <c r="BQ408" s="56" t="e">
        <f>INDEX('P-07 HACCP score'!$C$3:$E$7,MATCH(X408,'P-07 HACCP score'!$B$3:$B$7,0),MATCH('D-14 Ernst'!T$2,'P-07 HACCP score'!$C$2:$E$2,0))</f>
        <v>#N/A</v>
      </c>
      <c r="BR408" s="63">
        <f>INDEX('P-07 HACCP score'!$C$3:$E$7,MATCH(Y408,'P-07 HACCP score'!$B$3:$B$7,0),MATCH('D-14 Ernst'!U$2,'P-07 HACCP score'!$C$2:$E$2,0))</f>
        <v>0</v>
      </c>
      <c r="BS408" s="63">
        <f>INDEX('P-07 HACCP score'!$C$3:$E$7,MATCH(Z408,'P-07 HACCP score'!$B$3:$B$7,0),MATCH('D-14 Ernst'!V$2,'P-07 HACCP score'!$C$2:$E$2,0))</f>
        <v>0</v>
      </c>
      <c r="BT408" s="63">
        <f>INDEX('P-07 HACCP score'!$C$3:$E$7,MATCH(AA408,'P-07 HACCP score'!$B$3:$B$7,0),MATCH('D-14 Ernst'!W$2,'P-07 HACCP score'!$C$2:$E$2,0))</f>
        <v>0</v>
      </c>
      <c r="BU408" s="56">
        <f>INDEX('P-07 HACCP score'!$C$3:$E$7,MATCH(AB408,'P-07 HACCP score'!$B$3:$B$7,0),MATCH('D-14 Ernst'!X$2,'P-07 HACCP score'!$C$2:$E$2,0))</f>
        <v>0</v>
      </c>
      <c r="BV408" s="56">
        <f>INDEX('P-07 HACCP score'!$C$3:$E$7,MATCH(AC408,'P-07 HACCP score'!$B$3:$B$7,0),MATCH('D-14 Ernst'!Y$2,'P-07 HACCP score'!$C$2:$E$2,0))</f>
        <v>0</v>
      </c>
      <c r="BW408" s="56">
        <f>INDEX('P-07 HACCP score'!$C$3:$E$7,MATCH(AD408,'P-07 HACCP score'!$B$3:$B$7,0),MATCH('D-14 Ernst'!Z$2,'P-07 HACCP score'!$C$2:$E$2,0))</f>
        <v>0</v>
      </c>
      <c r="BX408" s="56">
        <f>INDEX('P-07 HACCP score'!$C$3:$E$7,MATCH(AE408,'P-07 HACCP score'!$B$3:$B$7,0),MATCH('D-14 Ernst'!AA$2,'P-07 HACCP score'!$C$2:$E$2,0))</f>
        <v>0</v>
      </c>
      <c r="BY408" s="56">
        <f>INDEX('P-07 HACCP score'!$C$3:$E$7,MATCH(AF408,'P-07 HACCP score'!$B$3:$B$7,0),MATCH('D-14 Ernst'!AB$2,'P-07 HACCP score'!$C$2:$E$2,0))</f>
        <v>0</v>
      </c>
      <c r="BZ408" s="56">
        <f>INDEX('P-07 HACCP score'!$C$3:$E$7,MATCH(AG408,'P-07 HACCP score'!$B$3:$B$7,0),MATCH('D-14 Ernst'!AC$2,'P-07 HACCP score'!$C$2:$E$2,0))</f>
        <v>0</v>
      </c>
      <c r="CA408" s="56">
        <f>INDEX('P-07 HACCP score'!$C$3:$E$7,MATCH(AH408,'P-07 HACCP score'!$B$3:$B$7,0),MATCH('D-14 Ernst'!AD$2,'P-07 HACCP score'!$C$2:$E$2,0))</f>
        <v>0</v>
      </c>
      <c r="CB408" s="56">
        <f>INDEX('P-07 HACCP score'!$C$3:$E$7,MATCH(AI408,'P-07 HACCP score'!$B$3:$B$7,0),MATCH('D-14 Ernst'!AE$2,'P-07 HACCP score'!$C$2:$E$2,0))</f>
        <v>0</v>
      </c>
      <c r="CC408" s="56">
        <f>INDEX('P-07 HACCP score'!$C$3:$E$7,MATCH(AJ408,'P-07 HACCP score'!$B$3:$B$7,0),MATCH('D-14 Ernst'!AF$2,'P-07 HACCP score'!$C$2:$E$2,0))</f>
        <v>0</v>
      </c>
      <c r="CD408" s="56">
        <f>INDEX('P-07 HACCP score'!$C$3:$E$7,MATCH(AK408,'P-07 HACCP score'!$B$3:$B$7,0),MATCH('D-14 Ernst'!AG$2,'P-07 HACCP score'!$C$2:$E$2,0))</f>
        <v>0</v>
      </c>
    </row>
    <row r="409" spans="1:82" x14ac:dyDescent="0.3">
      <c r="A409" s="48">
        <v>52810</v>
      </c>
      <c r="B409" s="51" t="s">
        <v>509</v>
      </c>
      <c r="C409" s="45" t="s">
        <v>140</v>
      </c>
      <c r="D409" s="39">
        <v>2</v>
      </c>
      <c r="E409" s="32" t="s">
        <v>84</v>
      </c>
      <c r="F409" s="7"/>
      <c r="G409" s="7"/>
      <c r="H409" s="7" t="str">
        <f>IF(COUNTIF(I409:M409,"H"),"H",
IF(COUNTIF(I409:M409,"M"),"M",
IF(COUNTIF(I409:M409,"L"),"L",
IF(COUNTIF(I409:M409,"B"),"B",""))))</f>
        <v/>
      </c>
      <c r="I409" s="10"/>
      <c r="J409" s="10"/>
      <c r="K409" s="10"/>
      <c r="L409" s="10"/>
      <c r="M409" s="10"/>
      <c r="N409" s="7"/>
      <c r="O409" s="7" t="str">
        <f>IF(COUNTIF(P409:Q409,"H"),"H",
IF(COUNTIF(P409:Q409,"M"),"M",
IF(COUNTIF(P409:Q409,"L"),"L",
IF(COUNTIF(P409:Q409,"B"),"B",""))))</f>
        <v/>
      </c>
      <c r="P409" s="12"/>
      <c r="Q409" s="12"/>
      <c r="R409" s="7"/>
      <c r="S409" s="7"/>
      <c r="T409" s="7"/>
      <c r="U409" s="7"/>
      <c r="V409" s="7"/>
      <c r="W409" s="7"/>
      <c r="X409" s="7" t="str">
        <f>IF(COUNTIF(Y409:AA409,"H"),"H",
IF(COUNTIF(Y409:AA409,"M"),"M",
IF(COUNTIF(Y409:AA409,"L"),"L",
IF(COUNTIF(Y409:AA409,"B"),"B",""))))</f>
        <v/>
      </c>
      <c r="Y409" s="25"/>
      <c r="Z409" s="25"/>
      <c r="AA409" s="25"/>
      <c r="AB409" s="7"/>
      <c r="AC409" s="7"/>
      <c r="AD409" s="7"/>
      <c r="AE409" s="7"/>
      <c r="AF409" s="7"/>
      <c r="AG409" s="7"/>
      <c r="AH409" s="7" t="s">
        <v>84</v>
      </c>
      <c r="AI409" s="7"/>
      <c r="AJ409" s="7"/>
      <c r="AK409" s="7"/>
      <c r="AL409" s="7">
        <f>COUNTIF(AX409:BA409,5)+COUNTIF(BG409:BH409,5)+COUNTIF(BK409:BQ409,5)+COUNTIF(BU409:CD409,5)+COUNTIF(AX409:BA409,9)+COUNTIF(BG409:BH409,9)+COUNTIF(BK409:BQ409,9)+COUNTIF(BU409:CD409,9)</f>
        <v>0</v>
      </c>
      <c r="AM409" s="7">
        <f>COUNTIF(AX409:BA409,15)+COUNTIF(BG409:BH409,15)+COUNTIF(BK409:BQ409,15)+COUNTIF(BU409:CD409,15)+COUNTIF(AX409:BA409,25)+COUNTIF(BG409:BH409,25)+COUNTIF(BK409:BQ409,25)+COUNTIF(BU409:CD409,25)</f>
        <v>0</v>
      </c>
      <c r="AN409" s="7" t="str">
        <f>IF(AM409&gt;=1,"HIGH",IF(AL409&gt;=2,"MEDIUM","LOW"))</f>
        <v>LOW</v>
      </c>
      <c r="AO409" s="7" t="str">
        <f>IF(AND(AM409=1,OR(H409="H",AB409="H"),TEXT(D409,0)&lt;&gt;"4"),"Y","N" )</f>
        <v>N</v>
      </c>
      <c r="AP409" s="7" t="s">
        <v>85</v>
      </c>
      <c r="AQ409" s="7" t="str">
        <f>IF(OR(AP409="Y",AO409="Y"),"MEDIUM",AN409)</f>
        <v>LOW</v>
      </c>
      <c r="AR409" s="57" t="s">
        <v>84</v>
      </c>
      <c r="AS409" s="57" t="s">
        <v>86</v>
      </c>
      <c r="AT409" s="57" t="s">
        <v>86</v>
      </c>
      <c r="AU409" s="57" t="str">
        <f>IF(AND(AR409="H",AS409="S"),"Y",IF(OR(AND(AR409="L",AS409="S",AT409="Y"),AND(AR409="H",AS409="G",AT409="Y")),"Y","N"))</f>
        <v>N</v>
      </c>
      <c r="AW409" s="57" t="str">
        <f>IF(AU409="N",AQ409,IF(AQ409="LOW","MEDIUM","HIGH"))</f>
        <v>LOW</v>
      </c>
      <c r="AX409" s="56">
        <f>INDEX('P-07 HACCP score'!$C$3:$E$7,MATCH(E409,'P-07 HACCP score'!$B$3:$B$7,0),MATCH('D-14 Ernst'!A$2,'P-07 HACCP score'!$C$2:$E$2,0))</f>
        <v>3</v>
      </c>
      <c r="AY409" s="56">
        <f>INDEX('P-07 HACCP score'!$C$3:$E$7,MATCH(F409,'P-07 HACCP score'!$B$3:$B$7,0),MATCH('D-14 Ernst'!B$2,'P-07 HACCP score'!$C$2:$E$2,0))</f>
        <v>0</v>
      </c>
      <c r="AZ409" s="56">
        <f>INDEX('P-07 HACCP score'!$C$3:$E$7,MATCH(G409,'P-07 HACCP score'!$B$3:$B$7,0),MATCH('D-14 Ernst'!C$2,'P-07 HACCP score'!$C$2:$E$2,0))</f>
        <v>0</v>
      </c>
      <c r="BA409" s="56" t="e">
        <f>INDEX('P-07 HACCP score'!$C$3:$E$7,MATCH(H409,'P-07 HACCP score'!$B$3:$B$7,0),MATCH('D-14 Ernst'!D$2,'P-07 HACCP score'!$C$2:$E$2,0))</f>
        <v>#N/A</v>
      </c>
      <c r="BB409" s="61">
        <f>INDEX('P-07 HACCP score'!$C$3:$E$7,MATCH(I409,'P-07 HACCP score'!$B$3:$B$7,0),MATCH('D-14 Ernst'!E$2,'P-07 HACCP score'!$C$2:$E$2,0))</f>
        <v>0</v>
      </c>
      <c r="BC409" s="61">
        <f>INDEX('P-07 HACCP score'!$C$3:$E$7,MATCH(J409,'P-07 HACCP score'!$B$3:$B$7,0),MATCH('D-14 Ernst'!F$2,'P-07 HACCP score'!$C$2:$E$2,0))</f>
        <v>0</v>
      </c>
      <c r="BD409" s="61">
        <f>INDEX('P-07 HACCP score'!$C$3:$E$7,MATCH(K409,'P-07 HACCP score'!$B$3:$B$7,0),MATCH('D-14 Ernst'!G$2,'P-07 HACCP score'!$C$2:$E$2,0))</f>
        <v>0</v>
      </c>
      <c r="BE409" s="61">
        <f>INDEX('P-07 HACCP score'!$C$3:$E$7,MATCH(L409,'P-07 HACCP score'!$B$3:$B$7,0),MATCH('D-14 Ernst'!H$2,'P-07 HACCP score'!$C$2:$E$2,0))</f>
        <v>0</v>
      </c>
      <c r="BF409" s="56">
        <f>INDEX('P-07 HACCP score'!$C$3:$E$7,MATCH(M409,'P-07 HACCP score'!$B$3:$B$7,0),MATCH('D-14 Ernst'!I$2,'P-07 HACCP score'!$C$2:$E$2,0))</f>
        <v>0</v>
      </c>
      <c r="BG409" s="56">
        <f>INDEX('P-07 HACCP score'!$C$3:$E$7,MATCH(N409,'P-07 HACCP score'!$B$3:$B$7,0),MATCH('D-14 Ernst'!J$2,'P-07 HACCP score'!$C$2:$E$2,0))</f>
        <v>0</v>
      </c>
      <c r="BH409" s="56" t="e">
        <f>INDEX('P-07 HACCP score'!$C$3:$E$7,MATCH(O409,'P-07 HACCP score'!$B$3:$B$7,0),MATCH('D-14 Ernst'!K$2,'P-07 HACCP score'!$C$2:$E$2,0))</f>
        <v>#N/A</v>
      </c>
      <c r="BI409" s="62">
        <f>INDEX('P-07 HACCP score'!$C$3:$E$7,MATCH(P409,'P-07 HACCP score'!$B$3:$B$7,0),MATCH('D-14 Ernst'!L$2,'P-07 HACCP score'!$C$2:$E$2,0))</f>
        <v>0</v>
      </c>
      <c r="BJ409" s="62">
        <f>INDEX('P-07 HACCP score'!$C$3:$E$7,MATCH(Q409,'P-07 HACCP score'!$B$3:$B$7,0),MATCH('D-14 Ernst'!M$2,'P-07 HACCP score'!$C$2:$E$2,0))</f>
        <v>0</v>
      </c>
      <c r="BK409" s="56">
        <f>INDEX('P-07 HACCP score'!$C$3:$E$7,MATCH(R409,'P-07 HACCP score'!$B$3:$B$7,0),MATCH('D-14 Ernst'!N$2,'P-07 HACCP score'!$C$2:$E$2,0))</f>
        <v>0</v>
      </c>
      <c r="BL409" s="56">
        <f>INDEX('P-07 HACCP score'!$C$3:$E$7,MATCH(S409,'P-07 HACCP score'!$B$3:$B$7,0),MATCH('D-14 Ernst'!O$2,'P-07 HACCP score'!$C$2:$E$2,0))</f>
        <v>0</v>
      </c>
      <c r="BM409" s="56">
        <f>INDEX('P-07 HACCP score'!$C$3:$E$7,MATCH(T409,'P-07 HACCP score'!$B$3:$B$7,0),MATCH('D-14 Ernst'!P$2,'P-07 HACCP score'!$C$2:$E$2,0))</f>
        <v>0</v>
      </c>
      <c r="BN409" s="56">
        <f>INDEX('P-07 HACCP score'!$C$3:$E$7,MATCH(U409,'P-07 HACCP score'!$B$3:$B$7,0),MATCH('D-14 Ernst'!Q$2,'P-07 HACCP score'!$C$2:$E$2,0))</f>
        <v>0</v>
      </c>
      <c r="BO409" s="56">
        <f>INDEX('P-07 HACCP score'!$C$3:$E$7,MATCH(V409,'P-07 HACCP score'!$B$3:$B$7,0),MATCH('D-14 Ernst'!R$2,'P-07 HACCP score'!$C$2:$E$2,0))</f>
        <v>0</v>
      </c>
      <c r="BP409" s="56">
        <f>INDEX('P-07 HACCP score'!$C$3:$E$7,MATCH(W409,'P-07 HACCP score'!$B$3:$B$7,0),MATCH('D-14 Ernst'!S$2,'P-07 HACCP score'!$C$2:$E$2,0))</f>
        <v>0</v>
      </c>
      <c r="BQ409" s="56" t="e">
        <f>INDEX('P-07 HACCP score'!$C$3:$E$7,MATCH(X409,'P-07 HACCP score'!$B$3:$B$7,0),MATCH('D-14 Ernst'!T$2,'P-07 HACCP score'!$C$2:$E$2,0))</f>
        <v>#N/A</v>
      </c>
      <c r="BR409" s="63">
        <f>INDEX('P-07 HACCP score'!$C$3:$E$7,MATCH(Y409,'P-07 HACCP score'!$B$3:$B$7,0),MATCH('D-14 Ernst'!U$2,'P-07 HACCP score'!$C$2:$E$2,0))</f>
        <v>0</v>
      </c>
      <c r="BS409" s="63">
        <f>INDEX('P-07 HACCP score'!$C$3:$E$7,MATCH(Z409,'P-07 HACCP score'!$B$3:$B$7,0),MATCH('D-14 Ernst'!V$2,'P-07 HACCP score'!$C$2:$E$2,0))</f>
        <v>0</v>
      </c>
      <c r="BT409" s="63">
        <f>INDEX('P-07 HACCP score'!$C$3:$E$7,MATCH(AA409,'P-07 HACCP score'!$B$3:$B$7,0),MATCH('D-14 Ernst'!W$2,'P-07 HACCP score'!$C$2:$E$2,0))</f>
        <v>0</v>
      </c>
      <c r="BU409" s="56">
        <f>INDEX('P-07 HACCP score'!$C$3:$E$7,MATCH(AB409,'P-07 HACCP score'!$B$3:$B$7,0),MATCH('D-14 Ernst'!X$2,'P-07 HACCP score'!$C$2:$E$2,0))</f>
        <v>0</v>
      </c>
      <c r="BV409" s="56">
        <f>INDEX('P-07 HACCP score'!$C$3:$E$7,MATCH(AC409,'P-07 HACCP score'!$B$3:$B$7,0),MATCH('D-14 Ernst'!Y$2,'P-07 HACCP score'!$C$2:$E$2,0))</f>
        <v>0</v>
      </c>
      <c r="BW409" s="56">
        <f>INDEX('P-07 HACCP score'!$C$3:$E$7,MATCH(AD409,'P-07 HACCP score'!$B$3:$B$7,0),MATCH('D-14 Ernst'!Z$2,'P-07 HACCP score'!$C$2:$E$2,0))</f>
        <v>0</v>
      </c>
      <c r="BX409" s="56">
        <f>INDEX('P-07 HACCP score'!$C$3:$E$7,MATCH(AE409,'P-07 HACCP score'!$B$3:$B$7,0),MATCH('D-14 Ernst'!AA$2,'P-07 HACCP score'!$C$2:$E$2,0))</f>
        <v>0</v>
      </c>
      <c r="BY409" s="56">
        <f>INDEX('P-07 HACCP score'!$C$3:$E$7,MATCH(AF409,'P-07 HACCP score'!$B$3:$B$7,0),MATCH('D-14 Ernst'!AB$2,'P-07 HACCP score'!$C$2:$E$2,0))</f>
        <v>0</v>
      </c>
      <c r="BZ409" s="56">
        <f>INDEX('P-07 HACCP score'!$C$3:$E$7,MATCH(AG409,'P-07 HACCP score'!$B$3:$B$7,0),MATCH('D-14 Ernst'!AC$2,'P-07 HACCP score'!$C$2:$E$2,0))</f>
        <v>0</v>
      </c>
      <c r="CA409" s="56">
        <f>INDEX('P-07 HACCP score'!$C$3:$E$7,MATCH(AH409,'P-07 HACCP score'!$B$3:$B$7,0),MATCH('D-14 Ernst'!AD$2,'P-07 HACCP score'!$C$2:$E$2,0))</f>
        <v>3</v>
      </c>
      <c r="CB409" s="56">
        <f>INDEX('P-07 HACCP score'!$C$3:$E$7,MATCH(AI409,'P-07 HACCP score'!$B$3:$B$7,0),MATCH('D-14 Ernst'!AE$2,'P-07 HACCP score'!$C$2:$E$2,0))</f>
        <v>0</v>
      </c>
      <c r="CC409" s="56">
        <f>INDEX('P-07 HACCP score'!$C$3:$E$7,MATCH(AJ409,'P-07 HACCP score'!$B$3:$B$7,0),MATCH('D-14 Ernst'!AF$2,'P-07 HACCP score'!$C$2:$E$2,0))</f>
        <v>0</v>
      </c>
      <c r="CD409" s="56">
        <f>INDEX('P-07 HACCP score'!$C$3:$E$7,MATCH(AK409,'P-07 HACCP score'!$B$3:$B$7,0),MATCH('D-14 Ernst'!AG$2,'P-07 HACCP score'!$C$2:$E$2,0))</f>
        <v>0</v>
      </c>
    </row>
    <row r="410" spans="1:82" x14ac:dyDescent="0.3">
      <c r="A410" s="48">
        <v>51130</v>
      </c>
      <c r="B410" s="51" t="s">
        <v>510</v>
      </c>
      <c r="C410" s="45" t="s">
        <v>140</v>
      </c>
      <c r="D410" s="39">
        <v>2</v>
      </c>
      <c r="E410" s="8" t="s">
        <v>83</v>
      </c>
      <c r="F410" s="7"/>
      <c r="G410" s="7"/>
      <c r="H410" s="7" t="str">
        <f>IF(COUNTIF(I410:M410,"H"),"H",
IF(COUNTIF(I410:M410,"M"),"M",
IF(COUNTIF(I410:M410,"L"),"L",
IF(COUNTIF(I410:M410,"B"),"B",""))))</f>
        <v/>
      </c>
      <c r="I410" s="10"/>
      <c r="J410" s="10"/>
      <c r="K410" s="10"/>
      <c r="L410" s="10"/>
      <c r="M410" s="10"/>
      <c r="N410" s="7"/>
      <c r="O410" s="7" t="str">
        <f>IF(COUNTIF(P410:Q410,"H"),"H",
IF(COUNTIF(P410:Q410,"M"),"M",
IF(COUNTIF(P410:Q410,"L"),"L",
IF(COUNTIF(P410:Q410,"B"),"B",""))))</f>
        <v/>
      </c>
      <c r="P410" s="12"/>
      <c r="Q410" s="12"/>
      <c r="R410" s="7"/>
      <c r="S410" s="7"/>
      <c r="T410" s="7"/>
      <c r="U410" s="7"/>
      <c r="V410" s="7"/>
      <c r="W410" s="7"/>
      <c r="X410" s="7" t="str">
        <f>IF(COUNTIF(Y410:AA410,"H"),"H",
IF(COUNTIF(Y410:AA410,"M"),"M",
IF(COUNTIF(Y410:AA410,"L"),"L",
IF(COUNTIF(Y410:AA410,"B"),"B",""))))</f>
        <v/>
      </c>
      <c r="Y410" s="25"/>
      <c r="Z410" s="25"/>
      <c r="AA410" s="25"/>
      <c r="AB410" s="7" t="s">
        <v>92</v>
      </c>
      <c r="AC410" s="7"/>
      <c r="AD410" s="7"/>
      <c r="AE410" s="7"/>
      <c r="AF410" s="7"/>
      <c r="AG410" s="7"/>
      <c r="AH410" s="30" t="s">
        <v>102</v>
      </c>
      <c r="AI410" s="7"/>
      <c r="AJ410" s="7"/>
      <c r="AK410" s="7"/>
      <c r="AL410" s="7">
        <f>COUNTIF(AX410:BA410,5)+COUNTIF(BG410:BH410,5)+COUNTIF(BK410:BQ410,5)+COUNTIF(BU410:CD410,5)+COUNTIF(AX410:BA410,9)+COUNTIF(BG410:BH410,9)+COUNTIF(BK410:BQ410,9)+COUNTIF(BU410:CD410,9)</f>
        <v>1</v>
      </c>
      <c r="AM410" s="7">
        <f>COUNTIF(AX410:BA410,15)+COUNTIF(BG410:BH410,15)+COUNTIF(BK410:BQ410,15)+COUNTIF(BU410:CD410,15)+COUNTIF(AX410:BA410,25)+COUNTIF(BG410:BH410,25)+COUNTIF(BK410:BQ410,25)+COUNTIF(BU410:CD410,25)</f>
        <v>1</v>
      </c>
      <c r="AN410" s="7" t="str">
        <f>IF(AM410&gt;=1,"HIGH",IF(AL410&gt;=2,"MEDIUM","LOW"))</f>
        <v>HIGH</v>
      </c>
      <c r="AO410" s="7" t="str">
        <f>IF(AND(AM410=1,OR(H410="H",AB410="H"),TEXT(D410,0)&lt;&gt;"4"),"Y","N" )</f>
        <v>Y</v>
      </c>
      <c r="AP410" s="7" t="s">
        <v>85</v>
      </c>
      <c r="AQ410" s="7" t="str">
        <f>IF(OR(AP410="Y",AO410="Y"),"MEDIUM",AN410)</f>
        <v>MEDIUM</v>
      </c>
      <c r="AR410" s="57" t="s">
        <v>84</v>
      </c>
      <c r="AS410" s="57" t="s">
        <v>85</v>
      </c>
      <c r="AT410" s="57" t="s">
        <v>85</v>
      </c>
      <c r="AU410" s="57" t="str">
        <f>IF(AND(AR410="H",AS410="S"),"Y",IF(OR(AND(AR410="L",AS410="S",AT410="Y"),AND(AR410="H",AS410="G",AT410="Y")),"Y","N"))</f>
        <v>N</v>
      </c>
      <c r="AW410" s="57" t="str">
        <f>IF(AU410="N",AQ410,IF(AQ410="LOW","MEDIUM","HIGH"))</f>
        <v>MEDIUM</v>
      </c>
      <c r="AX410" s="56">
        <f>INDEX('P-07 HACCP score'!$C$3:$E$7,MATCH(E410,'P-07 HACCP score'!$B$3:$B$7,0),MATCH('D-14 Ernst'!A$2,'P-07 HACCP score'!$C$2:$E$2,0))</f>
        <v>1.5</v>
      </c>
      <c r="AY410" s="56">
        <f>INDEX('P-07 HACCP score'!$C$3:$E$7,MATCH(F410,'P-07 HACCP score'!$B$3:$B$7,0),MATCH('D-14 Ernst'!B$2,'P-07 HACCP score'!$C$2:$E$2,0))</f>
        <v>0</v>
      </c>
      <c r="AZ410" s="56">
        <f>INDEX('P-07 HACCP score'!$C$3:$E$7,MATCH(G410,'P-07 HACCP score'!$B$3:$B$7,0),MATCH('D-14 Ernst'!C$2,'P-07 HACCP score'!$C$2:$E$2,0))</f>
        <v>0</v>
      </c>
      <c r="BA410" s="56" t="e">
        <f>INDEX('P-07 HACCP score'!$C$3:$E$7,MATCH(H410,'P-07 HACCP score'!$B$3:$B$7,0),MATCH('D-14 Ernst'!D$2,'P-07 HACCP score'!$C$2:$E$2,0))</f>
        <v>#N/A</v>
      </c>
      <c r="BB410" s="61">
        <f>INDEX('P-07 HACCP score'!$C$3:$E$7,MATCH(I410,'P-07 HACCP score'!$B$3:$B$7,0),MATCH('D-14 Ernst'!E$2,'P-07 HACCP score'!$C$2:$E$2,0))</f>
        <v>0</v>
      </c>
      <c r="BC410" s="61">
        <f>INDEX('P-07 HACCP score'!$C$3:$E$7,MATCH(J410,'P-07 HACCP score'!$B$3:$B$7,0),MATCH('D-14 Ernst'!F$2,'P-07 HACCP score'!$C$2:$E$2,0))</f>
        <v>0</v>
      </c>
      <c r="BD410" s="61">
        <f>INDEX('P-07 HACCP score'!$C$3:$E$7,MATCH(K410,'P-07 HACCP score'!$B$3:$B$7,0),MATCH('D-14 Ernst'!G$2,'P-07 HACCP score'!$C$2:$E$2,0))</f>
        <v>0</v>
      </c>
      <c r="BE410" s="61">
        <f>INDEX('P-07 HACCP score'!$C$3:$E$7,MATCH(L410,'P-07 HACCP score'!$B$3:$B$7,0),MATCH('D-14 Ernst'!H$2,'P-07 HACCP score'!$C$2:$E$2,0))</f>
        <v>0</v>
      </c>
      <c r="BF410" s="56">
        <f>INDEX('P-07 HACCP score'!$C$3:$E$7,MATCH(M410,'P-07 HACCP score'!$B$3:$B$7,0),MATCH('D-14 Ernst'!I$2,'P-07 HACCP score'!$C$2:$E$2,0))</f>
        <v>0</v>
      </c>
      <c r="BG410" s="56">
        <f>INDEX('P-07 HACCP score'!$C$3:$E$7,MATCH(N410,'P-07 HACCP score'!$B$3:$B$7,0),MATCH('D-14 Ernst'!J$2,'P-07 HACCP score'!$C$2:$E$2,0))</f>
        <v>0</v>
      </c>
      <c r="BH410" s="56" t="e">
        <f>INDEX('P-07 HACCP score'!$C$3:$E$7,MATCH(O410,'P-07 HACCP score'!$B$3:$B$7,0),MATCH('D-14 Ernst'!K$2,'P-07 HACCP score'!$C$2:$E$2,0))</f>
        <v>#N/A</v>
      </c>
      <c r="BI410" s="62">
        <f>INDEX('P-07 HACCP score'!$C$3:$E$7,MATCH(P410,'P-07 HACCP score'!$B$3:$B$7,0),MATCH('D-14 Ernst'!L$2,'P-07 HACCP score'!$C$2:$E$2,0))</f>
        <v>0</v>
      </c>
      <c r="BJ410" s="62">
        <f>INDEX('P-07 HACCP score'!$C$3:$E$7,MATCH(Q410,'P-07 HACCP score'!$B$3:$B$7,0),MATCH('D-14 Ernst'!M$2,'P-07 HACCP score'!$C$2:$E$2,0))</f>
        <v>0</v>
      </c>
      <c r="BK410" s="56">
        <f>INDEX('P-07 HACCP score'!$C$3:$E$7,MATCH(R410,'P-07 HACCP score'!$B$3:$B$7,0),MATCH('D-14 Ernst'!N$2,'P-07 HACCP score'!$C$2:$E$2,0))</f>
        <v>0</v>
      </c>
      <c r="BL410" s="56">
        <f>INDEX('P-07 HACCP score'!$C$3:$E$7,MATCH(S410,'P-07 HACCP score'!$B$3:$B$7,0),MATCH('D-14 Ernst'!O$2,'P-07 HACCP score'!$C$2:$E$2,0))</f>
        <v>0</v>
      </c>
      <c r="BM410" s="56">
        <f>INDEX('P-07 HACCP score'!$C$3:$E$7,MATCH(T410,'P-07 HACCP score'!$B$3:$B$7,0),MATCH('D-14 Ernst'!P$2,'P-07 HACCP score'!$C$2:$E$2,0))</f>
        <v>0</v>
      </c>
      <c r="BN410" s="56">
        <f>INDEX('P-07 HACCP score'!$C$3:$E$7,MATCH(U410,'P-07 HACCP score'!$B$3:$B$7,0),MATCH('D-14 Ernst'!Q$2,'P-07 HACCP score'!$C$2:$E$2,0))</f>
        <v>0</v>
      </c>
      <c r="BO410" s="56">
        <f>INDEX('P-07 HACCP score'!$C$3:$E$7,MATCH(V410,'P-07 HACCP score'!$B$3:$B$7,0),MATCH('D-14 Ernst'!R$2,'P-07 HACCP score'!$C$2:$E$2,0))</f>
        <v>0</v>
      </c>
      <c r="BP410" s="56">
        <f>INDEX('P-07 HACCP score'!$C$3:$E$7,MATCH(W410,'P-07 HACCP score'!$B$3:$B$7,0),MATCH('D-14 Ernst'!S$2,'P-07 HACCP score'!$C$2:$E$2,0))</f>
        <v>0</v>
      </c>
      <c r="BQ410" s="56" t="e">
        <f>INDEX('P-07 HACCP score'!$C$3:$E$7,MATCH(X410,'P-07 HACCP score'!$B$3:$B$7,0),MATCH('D-14 Ernst'!T$2,'P-07 HACCP score'!$C$2:$E$2,0))</f>
        <v>#N/A</v>
      </c>
      <c r="BR410" s="63">
        <f>INDEX('P-07 HACCP score'!$C$3:$E$7,MATCH(Y410,'P-07 HACCP score'!$B$3:$B$7,0),MATCH('D-14 Ernst'!U$2,'P-07 HACCP score'!$C$2:$E$2,0))</f>
        <v>0</v>
      </c>
      <c r="BS410" s="63">
        <f>INDEX('P-07 HACCP score'!$C$3:$E$7,MATCH(Z410,'P-07 HACCP score'!$B$3:$B$7,0),MATCH('D-14 Ernst'!V$2,'P-07 HACCP score'!$C$2:$E$2,0))</f>
        <v>0</v>
      </c>
      <c r="BT410" s="63">
        <f>INDEX('P-07 HACCP score'!$C$3:$E$7,MATCH(AA410,'P-07 HACCP score'!$B$3:$B$7,0),MATCH('D-14 Ernst'!W$2,'P-07 HACCP score'!$C$2:$E$2,0))</f>
        <v>0</v>
      </c>
      <c r="BU410" s="56">
        <f>INDEX('P-07 HACCP score'!$C$3:$E$7,MATCH(AB410,'P-07 HACCP score'!$B$3:$B$7,0),MATCH('D-14 Ernst'!X$2,'P-07 HACCP score'!$C$2:$E$2,0))</f>
        <v>15</v>
      </c>
      <c r="BV410" s="56">
        <f>INDEX('P-07 HACCP score'!$C$3:$E$7,MATCH(AC410,'P-07 HACCP score'!$B$3:$B$7,0),MATCH('D-14 Ernst'!Y$2,'P-07 HACCP score'!$C$2:$E$2,0))</f>
        <v>0</v>
      </c>
      <c r="BW410" s="56">
        <f>INDEX('P-07 HACCP score'!$C$3:$E$7,MATCH(AD410,'P-07 HACCP score'!$B$3:$B$7,0),MATCH('D-14 Ernst'!Z$2,'P-07 HACCP score'!$C$2:$E$2,0))</f>
        <v>0</v>
      </c>
      <c r="BX410" s="56">
        <f>INDEX('P-07 HACCP score'!$C$3:$E$7,MATCH(AE410,'P-07 HACCP score'!$B$3:$B$7,0),MATCH('D-14 Ernst'!AA$2,'P-07 HACCP score'!$C$2:$E$2,0))</f>
        <v>0</v>
      </c>
      <c r="BY410" s="56">
        <f>INDEX('P-07 HACCP score'!$C$3:$E$7,MATCH(AF410,'P-07 HACCP score'!$B$3:$B$7,0),MATCH('D-14 Ernst'!AB$2,'P-07 HACCP score'!$C$2:$E$2,0))</f>
        <v>0</v>
      </c>
      <c r="BZ410" s="56">
        <f>INDEX('P-07 HACCP score'!$C$3:$E$7,MATCH(AG410,'P-07 HACCP score'!$B$3:$B$7,0),MATCH('D-14 Ernst'!AC$2,'P-07 HACCP score'!$C$2:$E$2,0))</f>
        <v>0</v>
      </c>
      <c r="CA410" s="56">
        <f>INDEX('P-07 HACCP score'!$C$3:$E$7,MATCH(AH410,'P-07 HACCP score'!$B$3:$B$7,0),MATCH('D-14 Ernst'!AD$2,'P-07 HACCP score'!$C$2:$E$2,0))</f>
        <v>9</v>
      </c>
      <c r="CB410" s="56">
        <f>INDEX('P-07 HACCP score'!$C$3:$E$7,MATCH(AI410,'P-07 HACCP score'!$B$3:$B$7,0),MATCH('D-14 Ernst'!AE$2,'P-07 HACCP score'!$C$2:$E$2,0))</f>
        <v>0</v>
      </c>
      <c r="CC410" s="56">
        <f>INDEX('P-07 HACCP score'!$C$3:$E$7,MATCH(AJ410,'P-07 HACCP score'!$B$3:$B$7,0),MATCH('D-14 Ernst'!AF$2,'P-07 HACCP score'!$C$2:$E$2,0))</f>
        <v>0</v>
      </c>
      <c r="CD410" s="56">
        <f>INDEX('P-07 HACCP score'!$C$3:$E$7,MATCH(AK410,'P-07 HACCP score'!$B$3:$B$7,0),MATCH('D-14 Ernst'!AG$2,'P-07 HACCP score'!$C$2:$E$2,0))</f>
        <v>0</v>
      </c>
    </row>
    <row r="411" spans="1:82" x14ac:dyDescent="0.3">
      <c r="A411" s="48">
        <v>53300</v>
      </c>
      <c r="B411" s="49" t="s">
        <v>511</v>
      </c>
      <c r="C411" s="45" t="s">
        <v>140</v>
      </c>
      <c r="D411" s="39">
        <v>2</v>
      </c>
      <c r="E411" s="8" t="s">
        <v>83</v>
      </c>
      <c r="F411" s="7"/>
      <c r="G411" s="7"/>
      <c r="H411" s="7" t="str">
        <f>IF(COUNTIF(I411:M411,"H"),"H",
IF(COUNTIF(I411:M411,"M"),"M",
IF(COUNTIF(I411:M411,"L"),"L",
IF(COUNTIF(I411:M411,"B"),"B",""))))</f>
        <v/>
      </c>
      <c r="I411" s="10"/>
      <c r="J411" s="10"/>
      <c r="K411" s="10"/>
      <c r="L411" s="10"/>
      <c r="M411" s="10"/>
      <c r="N411" s="7"/>
      <c r="O411" s="7" t="str">
        <f>IF(COUNTIF(P411:Q411,"H"),"H",
IF(COUNTIF(P411:Q411,"M"),"M",
IF(COUNTIF(P411:Q411,"L"),"L",
IF(COUNTIF(P411:Q411,"B"),"B",""))))</f>
        <v/>
      </c>
      <c r="P411" s="12"/>
      <c r="Q411" s="12"/>
      <c r="R411" s="7" t="s">
        <v>84</v>
      </c>
      <c r="S411" s="7" t="s">
        <v>84</v>
      </c>
      <c r="T411" s="7" t="s">
        <v>83</v>
      </c>
      <c r="U411" s="7" t="s">
        <v>83</v>
      </c>
      <c r="V411" s="7"/>
      <c r="W411" s="7"/>
      <c r="X411" s="7" t="str">
        <f>IF(COUNTIF(Y411:AA411,"H"),"H",
IF(COUNTIF(Y411:AA411,"M"),"M",
IF(COUNTIF(Y411:AA411,"L"),"L",
IF(COUNTIF(Y411:AA411,"B"),"B",""))))</f>
        <v/>
      </c>
      <c r="Y411" s="25"/>
      <c r="Z411" s="25"/>
      <c r="AA411" s="25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>
        <f>COUNTIF(AX411:BA411,5)+COUNTIF(BG411:BH411,5)+COUNTIF(BK411:BQ411,5)+COUNTIF(BU411:CD411,5)+COUNTIF(AX411:BA411,9)+COUNTIF(BG411:BH411,9)+COUNTIF(BK411:BQ411,9)+COUNTIF(BU411:CD411,9)</f>
        <v>1</v>
      </c>
      <c r="AM411" s="7">
        <f>COUNTIF(AX411:BA411,15)+COUNTIF(BG411:BH411,15)+COUNTIF(BK411:BQ411,15)+COUNTIF(BU411:CD411,15)+COUNTIF(AX411:BA411,25)+COUNTIF(BG411:BH411,25)+COUNTIF(BK411:BQ411,25)+COUNTIF(BU411:CD411,25)</f>
        <v>0</v>
      </c>
      <c r="AN411" s="7" t="str">
        <f>IF(AM411&gt;=1,"HIGH",IF(AL411&gt;=2,"MEDIUM","LOW"))</f>
        <v>LOW</v>
      </c>
      <c r="AO411" s="7" t="str">
        <f>IF(AND(AM411=1,OR(H411="H",AB411="H"),TEXT(D411,0)&lt;&gt;"4"),"Y","N" )</f>
        <v>N</v>
      </c>
      <c r="AP411" s="7" t="s">
        <v>85</v>
      </c>
      <c r="AQ411" s="7" t="str">
        <f>IF(OR(AP411="Y",AO411="Y"),"MEDIUM",AN411)</f>
        <v>LOW</v>
      </c>
      <c r="AR411" s="57" t="s">
        <v>84</v>
      </c>
      <c r="AS411" s="57" t="s">
        <v>85</v>
      </c>
      <c r="AT411" s="57" t="s">
        <v>85</v>
      </c>
      <c r="AU411" s="57" t="str">
        <f>IF(AND(AR411="H",AS411="S"),"Y",IF(OR(AND(AR411="L",AS411="S",AT411="Y"),AND(AR411="H",AS411="G",AT411="Y")),"Y","N"))</f>
        <v>N</v>
      </c>
      <c r="AW411" s="57" t="str">
        <f>IF(AU411="N",AQ411,IF(AQ411="LOW","MEDIUM","HIGH"))</f>
        <v>LOW</v>
      </c>
      <c r="AX411" s="56">
        <f>INDEX('P-07 HACCP score'!$C$3:$E$7,MATCH(E411,'P-07 HACCP score'!$B$3:$B$7,0),MATCH('D-14 Ernst'!A$2,'P-07 HACCP score'!$C$2:$E$2,0))</f>
        <v>1.5</v>
      </c>
      <c r="AY411" s="56">
        <f>INDEX('P-07 HACCP score'!$C$3:$E$7,MATCH(F411,'P-07 HACCP score'!$B$3:$B$7,0),MATCH('D-14 Ernst'!B$2,'P-07 HACCP score'!$C$2:$E$2,0))</f>
        <v>0</v>
      </c>
      <c r="AZ411" s="56">
        <f>INDEX('P-07 HACCP score'!$C$3:$E$7,MATCH(G411,'P-07 HACCP score'!$B$3:$B$7,0),MATCH('D-14 Ernst'!C$2,'P-07 HACCP score'!$C$2:$E$2,0))</f>
        <v>0</v>
      </c>
      <c r="BA411" s="56" t="e">
        <f>INDEX('P-07 HACCP score'!$C$3:$E$7,MATCH(H411,'P-07 HACCP score'!$B$3:$B$7,0),MATCH('D-14 Ernst'!D$2,'P-07 HACCP score'!$C$2:$E$2,0))</f>
        <v>#N/A</v>
      </c>
      <c r="BB411" s="61">
        <f>INDEX('P-07 HACCP score'!$C$3:$E$7,MATCH(I411,'P-07 HACCP score'!$B$3:$B$7,0),MATCH('D-14 Ernst'!E$2,'P-07 HACCP score'!$C$2:$E$2,0))</f>
        <v>0</v>
      </c>
      <c r="BC411" s="61">
        <f>INDEX('P-07 HACCP score'!$C$3:$E$7,MATCH(J411,'P-07 HACCP score'!$B$3:$B$7,0),MATCH('D-14 Ernst'!F$2,'P-07 HACCP score'!$C$2:$E$2,0))</f>
        <v>0</v>
      </c>
      <c r="BD411" s="61">
        <f>INDEX('P-07 HACCP score'!$C$3:$E$7,MATCH(K411,'P-07 HACCP score'!$B$3:$B$7,0),MATCH('D-14 Ernst'!G$2,'P-07 HACCP score'!$C$2:$E$2,0))</f>
        <v>0</v>
      </c>
      <c r="BE411" s="61">
        <f>INDEX('P-07 HACCP score'!$C$3:$E$7,MATCH(L411,'P-07 HACCP score'!$B$3:$B$7,0),MATCH('D-14 Ernst'!H$2,'P-07 HACCP score'!$C$2:$E$2,0))</f>
        <v>0</v>
      </c>
      <c r="BF411" s="56">
        <f>INDEX('P-07 HACCP score'!$C$3:$E$7,MATCH(M411,'P-07 HACCP score'!$B$3:$B$7,0),MATCH('D-14 Ernst'!I$2,'P-07 HACCP score'!$C$2:$E$2,0))</f>
        <v>0</v>
      </c>
      <c r="BG411" s="56">
        <f>INDEX('P-07 HACCP score'!$C$3:$E$7,MATCH(N411,'P-07 HACCP score'!$B$3:$B$7,0),MATCH('D-14 Ernst'!J$2,'P-07 HACCP score'!$C$2:$E$2,0))</f>
        <v>0</v>
      </c>
      <c r="BH411" s="56" t="e">
        <f>INDEX('P-07 HACCP score'!$C$3:$E$7,MATCH(O411,'P-07 HACCP score'!$B$3:$B$7,0),MATCH('D-14 Ernst'!K$2,'P-07 HACCP score'!$C$2:$E$2,0))</f>
        <v>#N/A</v>
      </c>
      <c r="BI411" s="62">
        <f>INDEX('P-07 HACCP score'!$C$3:$E$7,MATCH(P411,'P-07 HACCP score'!$B$3:$B$7,0),MATCH('D-14 Ernst'!L$2,'P-07 HACCP score'!$C$2:$E$2,0))</f>
        <v>0</v>
      </c>
      <c r="BJ411" s="62">
        <f>INDEX('P-07 HACCP score'!$C$3:$E$7,MATCH(Q411,'P-07 HACCP score'!$B$3:$B$7,0),MATCH('D-14 Ernst'!M$2,'P-07 HACCP score'!$C$2:$E$2,0))</f>
        <v>0</v>
      </c>
      <c r="BK411" s="56">
        <f>INDEX('P-07 HACCP score'!$C$3:$E$7,MATCH(R411,'P-07 HACCP score'!$B$3:$B$7,0),MATCH('D-14 Ernst'!N$2,'P-07 HACCP score'!$C$2:$E$2,0))</f>
        <v>5</v>
      </c>
      <c r="BL411" s="56">
        <f>INDEX('P-07 HACCP score'!$C$3:$E$7,MATCH(S411,'P-07 HACCP score'!$B$3:$B$7,0),MATCH('D-14 Ernst'!O$2,'P-07 HACCP score'!$C$2:$E$2,0))</f>
        <v>1</v>
      </c>
      <c r="BM411" s="56">
        <f>INDEX('P-07 HACCP score'!$C$3:$E$7,MATCH(T411,'P-07 HACCP score'!$B$3:$B$7,0),MATCH('D-14 Ernst'!P$2,'P-07 HACCP score'!$C$2:$E$2,0))</f>
        <v>1.5</v>
      </c>
      <c r="BN411" s="56">
        <f>INDEX('P-07 HACCP score'!$C$3:$E$7,MATCH(U411,'P-07 HACCP score'!$B$3:$B$7,0),MATCH('D-14 Ernst'!Q$2,'P-07 HACCP score'!$C$2:$E$2,0))</f>
        <v>1.5</v>
      </c>
      <c r="BO411" s="56">
        <f>INDEX('P-07 HACCP score'!$C$3:$E$7,MATCH(V411,'P-07 HACCP score'!$B$3:$B$7,0),MATCH('D-14 Ernst'!R$2,'P-07 HACCP score'!$C$2:$E$2,0))</f>
        <v>0</v>
      </c>
      <c r="BP411" s="56">
        <f>INDEX('P-07 HACCP score'!$C$3:$E$7,MATCH(W411,'P-07 HACCP score'!$B$3:$B$7,0),MATCH('D-14 Ernst'!S$2,'P-07 HACCP score'!$C$2:$E$2,0))</f>
        <v>0</v>
      </c>
      <c r="BQ411" s="56" t="e">
        <f>INDEX('P-07 HACCP score'!$C$3:$E$7,MATCH(X411,'P-07 HACCP score'!$B$3:$B$7,0),MATCH('D-14 Ernst'!T$2,'P-07 HACCP score'!$C$2:$E$2,0))</f>
        <v>#N/A</v>
      </c>
      <c r="BR411" s="63">
        <f>INDEX('P-07 HACCP score'!$C$3:$E$7,MATCH(Y411,'P-07 HACCP score'!$B$3:$B$7,0),MATCH('D-14 Ernst'!U$2,'P-07 HACCP score'!$C$2:$E$2,0))</f>
        <v>0</v>
      </c>
      <c r="BS411" s="63">
        <f>INDEX('P-07 HACCP score'!$C$3:$E$7,MATCH(Z411,'P-07 HACCP score'!$B$3:$B$7,0),MATCH('D-14 Ernst'!V$2,'P-07 HACCP score'!$C$2:$E$2,0))</f>
        <v>0</v>
      </c>
      <c r="BT411" s="63">
        <f>INDEX('P-07 HACCP score'!$C$3:$E$7,MATCH(AA411,'P-07 HACCP score'!$B$3:$B$7,0),MATCH('D-14 Ernst'!W$2,'P-07 HACCP score'!$C$2:$E$2,0))</f>
        <v>0</v>
      </c>
      <c r="BU411" s="56">
        <f>INDEX('P-07 HACCP score'!$C$3:$E$7,MATCH(AB411,'P-07 HACCP score'!$B$3:$B$7,0),MATCH('D-14 Ernst'!X$2,'P-07 HACCP score'!$C$2:$E$2,0))</f>
        <v>0</v>
      </c>
      <c r="BV411" s="56">
        <f>INDEX('P-07 HACCP score'!$C$3:$E$7,MATCH(AC411,'P-07 HACCP score'!$B$3:$B$7,0),MATCH('D-14 Ernst'!Y$2,'P-07 HACCP score'!$C$2:$E$2,0))</f>
        <v>0</v>
      </c>
      <c r="BW411" s="56">
        <f>INDEX('P-07 HACCP score'!$C$3:$E$7,MATCH(AD411,'P-07 HACCP score'!$B$3:$B$7,0),MATCH('D-14 Ernst'!Z$2,'P-07 HACCP score'!$C$2:$E$2,0))</f>
        <v>0</v>
      </c>
      <c r="BX411" s="56">
        <f>INDEX('P-07 HACCP score'!$C$3:$E$7,MATCH(AE411,'P-07 HACCP score'!$B$3:$B$7,0),MATCH('D-14 Ernst'!AA$2,'P-07 HACCP score'!$C$2:$E$2,0))</f>
        <v>0</v>
      </c>
      <c r="BY411" s="56">
        <f>INDEX('P-07 HACCP score'!$C$3:$E$7,MATCH(AF411,'P-07 HACCP score'!$B$3:$B$7,0),MATCH('D-14 Ernst'!AB$2,'P-07 HACCP score'!$C$2:$E$2,0))</f>
        <v>0</v>
      </c>
      <c r="BZ411" s="56">
        <f>INDEX('P-07 HACCP score'!$C$3:$E$7,MATCH(AG411,'P-07 HACCP score'!$B$3:$B$7,0),MATCH('D-14 Ernst'!AC$2,'P-07 HACCP score'!$C$2:$E$2,0))</f>
        <v>0</v>
      </c>
      <c r="CA411" s="56">
        <f>INDEX('P-07 HACCP score'!$C$3:$E$7,MATCH(AH411,'P-07 HACCP score'!$B$3:$B$7,0),MATCH('D-14 Ernst'!AD$2,'P-07 HACCP score'!$C$2:$E$2,0))</f>
        <v>0</v>
      </c>
      <c r="CB411" s="56">
        <f>INDEX('P-07 HACCP score'!$C$3:$E$7,MATCH(AI411,'P-07 HACCP score'!$B$3:$B$7,0),MATCH('D-14 Ernst'!AE$2,'P-07 HACCP score'!$C$2:$E$2,0))</f>
        <v>0</v>
      </c>
      <c r="CC411" s="56">
        <f>INDEX('P-07 HACCP score'!$C$3:$E$7,MATCH(AJ411,'P-07 HACCP score'!$B$3:$B$7,0),MATCH('D-14 Ernst'!AF$2,'P-07 HACCP score'!$C$2:$E$2,0))</f>
        <v>0</v>
      </c>
      <c r="CD411" s="56">
        <f>INDEX('P-07 HACCP score'!$C$3:$E$7,MATCH(AK411,'P-07 HACCP score'!$B$3:$B$7,0),MATCH('D-14 Ernst'!AG$2,'P-07 HACCP score'!$C$2:$E$2,0))</f>
        <v>0</v>
      </c>
    </row>
    <row r="412" spans="1:82" x14ac:dyDescent="0.3">
      <c r="A412" s="50">
        <v>53310</v>
      </c>
      <c r="B412" s="49" t="s">
        <v>512</v>
      </c>
      <c r="C412" s="45" t="s">
        <v>140</v>
      </c>
      <c r="D412" s="39">
        <v>2</v>
      </c>
      <c r="E412" s="8"/>
      <c r="F412" s="7"/>
      <c r="G412" s="7"/>
      <c r="H412" s="7" t="str">
        <f>IF(COUNTIF(I412:M412,"H"),"H",
IF(COUNTIF(I412:M412,"M"),"M",
IF(COUNTIF(I412:M412,"L"),"L",
IF(COUNTIF(I412:M412,"B"),"B",""))))</f>
        <v/>
      </c>
      <c r="I412" s="10"/>
      <c r="J412" s="10"/>
      <c r="K412" s="10"/>
      <c r="L412" s="10"/>
      <c r="M412" s="10"/>
      <c r="N412" s="7"/>
      <c r="O412" s="7" t="str">
        <f>IF(COUNTIF(P412:Q412,"H"),"H",
IF(COUNTIF(P412:Q412,"M"),"M",
IF(COUNTIF(P412:Q412,"L"),"L",
IF(COUNTIF(P412:Q412,"B"),"B",""))))</f>
        <v/>
      </c>
      <c r="P412" s="12"/>
      <c r="Q412" s="12"/>
      <c r="R412" s="7" t="s">
        <v>84</v>
      </c>
      <c r="S412" s="7" t="s">
        <v>84</v>
      </c>
      <c r="T412" s="7" t="s">
        <v>83</v>
      </c>
      <c r="U412" s="7" t="s">
        <v>83</v>
      </c>
      <c r="V412" s="7"/>
      <c r="W412" s="7"/>
      <c r="X412" s="7" t="str">
        <f>IF(COUNTIF(Y412:AA412,"H"),"H",
IF(COUNTIF(Y412:AA412,"M"),"M",
IF(COUNTIF(Y412:AA412,"L"),"L",
IF(COUNTIF(Y412:AA412,"B"),"B",""))))</f>
        <v/>
      </c>
      <c r="Y412" s="25"/>
      <c r="Z412" s="25"/>
      <c r="AA412" s="25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>
        <f>COUNTIF(AX412:BA412,5)+COUNTIF(BG412:BH412,5)+COUNTIF(BK412:BQ412,5)+COUNTIF(BU412:CD412,5)+COUNTIF(AX412:BA412,9)+COUNTIF(BG412:BH412,9)+COUNTIF(BK412:BQ412,9)+COUNTIF(BU412:CD412,9)</f>
        <v>1</v>
      </c>
      <c r="AM412" s="7">
        <f>COUNTIF(AX412:BA412,15)+COUNTIF(BG412:BH412,15)+COUNTIF(BK412:BQ412,15)+COUNTIF(BU412:CD412,15)+COUNTIF(AX412:BA412,25)+COUNTIF(BG412:BH412,25)+COUNTIF(BK412:BQ412,25)+COUNTIF(BU412:CD412,25)</f>
        <v>0</v>
      </c>
      <c r="AN412" s="7" t="str">
        <f>IF(AM412&gt;=1,"HIGH",IF(AL412&gt;=2,"MEDIUM","LOW"))</f>
        <v>LOW</v>
      </c>
      <c r="AO412" s="7" t="str">
        <f>IF(AND(AM412=1,OR(H412="H",AB412="H"),TEXT(D412,0)&lt;&gt;"4"),"Y","N" )</f>
        <v>N</v>
      </c>
      <c r="AP412" s="7" t="s">
        <v>85</v>
      </c>
      <c r="AQ412" s="7" t="str">
        <f>IF(OR(AP412="Y",AO412="Y"),"MEDIUM",AN412)</f>
        <v>LOW</v>
      </c>
      <c r="AR412" s="57" t="s">
        <v>84</v>
      </c>
      <c r="AS412" s="57" t="s">
        <v>85</v>
      </c>
      <c r="AT412" s="57" t="s">
        <v>85</v>
      </c>
      <c r="AU412" s="57" t="s">
        <v>86</v>
      </c>
      <c r="AW412" s="57" t="str">
        <f>IF(AU412="N",AQ412,IF(AQ412="LOW","MEDIUM","HIGH"))</f>
        <v>MEDIUM</v>
      </c>
      <c r="AX412" s="56">
        <f>INDEX('P-07 HACCP score'!$C$3:$E$7,MATCH(E412,'P-07 HACCP score'!$B$3:$B$7,0),MATCH('D-14 Ernst'!A$2,'P-07 HACCP score'!$C$2:$E$2,0))</f>
        <v>0</v>
      </c>
      <c r="AY412" s="56">
        <f>INDEX('P-07 HACCP score'!$C$3:$E$7,MATCH(F412,'P-07 HACCP score'!$B$3:$B$7,0),MATCH('D-14 Ernst'!B$2,'P-07 HACCP score'!$C$2:$E$2,0))</f>
        <v>0</v>
      </c>
      <c r="AZ412" s="56">
        <f>INDEX('P-07 HACCP score'!$C$3:$E$7,MATCH(G412,'P-07 HACCP score'!$B$3:$B$7,0),MATCH('D-14 Ernst'!C$2,'P-07 HACCP score'!$C$2:$E$2,0))</f>
        <v>0</v>
      </c>
      <c r="BA412" s="56" t="e">
        <f>INDEX('P-07 HACCP score'!$C$3:$E$7,MATCH(H412,'P-07 HACCP score'!$B$3:$B$7,0),MATCH('D-14 Ernst'!D$2,'P-07 HACCP score'!$C$2:$E$2,0))</f>
        <v>#N/A</v>
      </c>
      <c r="BB412" s="61">
        <f>INDEX('P-07 HACCP score'!$C$3:$E$7,MATCH(I412,'P-07 HACCP score'!$B$3:$B$7,0),MATCH('D-14 Ernst'!E$2,'P-07 HACCP score'!$C$2:$E$2,0))</f>
        <v>0</v>
      </c>
      <c r="BC412" s="61">
        <f>INDEX('P-07 HACCP score'!$C$3:$E$7,MATCH(J412,'P-07 HACCP score'!$B$3:$B$7,0),MATCH('D-14 Ernst'!F$2,'P-07 HACCP score'!$C$2:$E$2,0))</f>
        <v>0</v>
      </c>
      <c r="BD412" s="61">
        <f>INDEX('P-07 HACCP score'!$C$3:$E$7,MATCH(K412,'P-07 HACCP score'!$B$3:$B$7,0),MATCH('D-14 Ernst'!G$2,'P-07 HACCP score'!$C$2:$E$2,0))</f>
        <v>0</v>
      </c>
      <c r="BE412" s="61">
        <f>INDEX('P-07 HACCP score'!$C$3:$E$7,MATCH(L412,'P-07 HACCP score'!$B$3:$B$7,0),MATCH('D-14 Ernst'!H$2,'P-07 HACCP score'!$C$2:$E$2,0))</f>
        <v>0</v>
      </c>
      <c r="BF412" s="56">
        <f>INDEX('P-07 HACCP score'!$C$3:$E$7,MATCH(M412,'P-07 HACCP score'!$B$3:$B$7,0),MATCH('D-14 Ernst'!I$2,'P-07 HACCP score'!$C$2:$E$2,0))</f>
        <v>0</v>
      </c>
      <c r="BG412" s="56">
        <f>INDEX('P-07 HACCP score'!$C$3:$E$7,MATCH(N412,'P-07 HACCP score'!$B$3:$B$7,0),MATCH('D-14 Ernst'!J$2,'P-07 HACCP score'!$C$2:$E$2,0))</f>
        <v>0</v>
      </c>
      <c r="BH412" s="56" t="e">
        <f>INDEX('P-07 HACCP score'!$C$3:$E$7,MATCH(O412,'P-07 HACCP score'!$B$3:$B$7,0),MATCH('D-14 Ernst'!K$2,'P-07 HACCP score'!$C$2:$E$2,0))</f>
        <v>#N/A</v>
      </c>
      <c r="BI412" s="62">
        <f>INDEX('P-07 HACCP score'!$C$3:$E$7,MATCH(P412,'P-07 HACCP score'!$B$3:$B$7,0),MATCH('D-14 Ernst'!L$2,'P-07 HACCP score'!$C$2:$E$2,0))</f>
        <v>0</v>
      </c>
      <c r="BJ412" s="62">
        <f>INDEX('P-07 HACCP score'!$C$3:$E$7,MATCH(Q412,'P-07 HACCP score'!$B$3:$B$7,0),MATCH('D-14 Ernst'!M$2,'P-07 HACCP score'!$C$2:$E$2,0))</f>
        <v>0</v>
      </c>
      <c r="BK412" s="56">
        <f>INDEX('P-07 HACCP score'!$C$3:$E$7,MATCH(R412,'P-07 HACCP score'!$B$3:$B$7,0),MATCH('D-14 Ernst'!N$2,'P-07 HACCP score'!$C$2:$E$2,0))</f>
        <v>5</v>
      </c>
      <c r="BL412" s="56">
        <f>INDEX('P-07 HACCP score'!$C$3:$E$7,MATCH(S412,'P-07 HACCP score'!$B$3:$B$7,0),MATCH('D-14 Ernst'!O$2,'P-07 HACCP score'!$C$2:$E$2,0))</f>
        <v>1</v>
      </c>
      <c r="BM412" s="56">
        <f>INDEX('P-07 HACCP score'!$C$3:$E$7,MATCH(T412,'P-07 HACCP score'!$B$3:$B$7,0),MATCH('D-14 Ernst'!P$2,'P-07 HACCP score'!$C$2:$E$2,0))</f>
        <v>1.5</v>
      </c>
      <c r="BN412" s="56">
        <f>INDEX('P-07 HACCP score'!$C$3:$E$7,MATCH(U412,'P-07 HACCP score'!$B$3:$B$7,0),MATCH('D-14 Ernst'!Q$2,'P-07 HACCP score'!$C$2:$E$2,0))</f>
        <v>1.5</v>
      </c>
      <c r="BO412" s="56">
        <f>INDEX('P-07 HACCP score'!$C$3:$E$7,MATCH(V412,'P-07 HACCP score'!$B$3:$B$7,0),MATCH('D-14 Ernst'!R$2,'P-07 HACCP score'!$C$2:$E$2,0))</f>
        <v>0</v>
      </c>
      <c r="BP412" s="56">
        <f>INDEX('P-07 HACCP score'!$C$3:$E$7,MATCH(W412,'P-07 HACCP score'!$B$3:$B$7,0),MATCH('D-14 Ernst'!S$2,'P-07 HACCP score'!$C$2:$E$2,0))</f>
        <v>0</v>
      </c>
      <c r="BQ412" s="56" t="e">
        <f>INDEX('P-07 HACCP score'!$C$3:$E$7,MATCH(X412,'P-07 HACCP score'!$B$3:$B$7,0),MATCH('D-14 Ernst'!T$2,'P-07 HACCP score'!$C$2:$E$2,0))</f>
        <v>#N/A</v>
      </c>
      <c r="BR412" s="63">
        <f>INDEX('P-07 HACCP score'!$C$3:$E$7,MATCH(Y412,'P-07 HACCP score'!$B$3:$B$7,0),MATCH('D-14 Ernst'!U$2,'P-07 HACCP score'!$C$2:$E$2,0))</f>
        <v>0</v>
      </c>
      <c r="BS412" s="63">
        <f>INDEX('P-07 HACCP score'!$C$3:$E$7,MATCH(Z412,'P-07 HACCP score'!$B$3:$B$7,0),MATCH('D-14 Ernst'!V$2,'P-07 HACCP score'!$C$2:$E$2,0))</f>
        <v>0</v>
      </c>
      <c r="BT412" s="63">
        <f>INDEX('P-07 HACCP score'!$C$3:$E$7,MATCH(AA412,'P-07 HACCP score'!$B$3:$B$7,0),MATCH('D-14 Ernst'!W$2,'P-07 HACCP score'!$C$2:$E$2,0))</f>
        <v>0</v>
      </c>
      <c r="BU412" s="56">
        <f>INDEX('P-07 HACCP score'!$C$3:$E$7,MATCH(AB412,'P-07 HACCP score'!$B$3:$B$7,0),MATCH('D-14 Ernst'!X$2,'P-07 HACCP score'!$C$2:$E$2,0))</f>
        <v>0</v>
      </c>
      <c r="BV412" s="56">
        <f>INDEX('P-07 HACCP score'!$C$3:$E$7,MATCH(AC412,'P-07 HACCP score'!$B$3:$B$7,0),MATCH('D-14 Ernst'!Y$2,'P-07 HACCP score'!$C$2:$E$2,0))</f>
        <v>0</v>
      </c>
      <c r="BW412" s="56">
        <f>INDEX('P-07 HACCP score'!$C$3:$E$7,MATCH(AD412,'P-07 HACCP score'!$B$3:$B$7,0),MATCH('D-14 Ernst'!Z$2,'P-07 HACCP score'!$C$2:$E$2,0))</f>
        <v>0</v>
      </c>
      <c r="BX412" s="56">
        <f>INDEX('P-07 HACCP score'!$C$3:$E$7,MATCH(AE412,'P-07 HACCP score'!$B$3:$B$7,0),MATCH('D-14 Ernst'!AA$2,'P-07 HACCP score'!$C$2:$E$2,0))</f>
        <v>0</v>
      </c>
      <c r="BY412" s="56">
        <f>INDEX('P-07 HACCP score'!$C$3:$E$7,MATCH(AF412,'P-07 HACCP score'!$B$3:$B$7,0),MATCH('D-14 Ernst'!AB$2,'P-07 HACCP score'!$C$2:$E$2,0))</f>
        <v>0</v>
      </c>
      <c r="BZ412" s="56">
        <f>INDEX('P-07 HACCP score'!$C$3:$E$7,MATCH(AG412,'P-07 HACCP score'!$B$3:$B$7,0),MATCH('D-14 Ernst'!AC$2,'P-07 HACCP score'!$C$2:$E$2,0))</f>
        <v>0</v>
      </c>
      <c r="CA412" s="56">
        <f>INDEX('P-07 HACCP score'!$C$3:$E$7,MATCH(AH412,'P-07 HACCP score'!$B$3:$B$7,0),MATCH('D-14 Ernst'!AD$2,'P-07 HACCP score'!$C$2:$E$2,0))</f>
        <v>0</v>
      </c>
      <c r="CB412" s="56">
        <f>INDEX('P-07 HACCP score'!$C$3:$E$7,MATCH(AI412,'P-07 HACCP score'!$B$3:$B$7,0),MATCH('D-14 Ernst'!AE$2,'P-07 HACCP score'!$C$2:$E$2,0))</f>
        <v>0</v>
      </c>
      <c r="CC412" s="56">
        <f>INDEX('P-07 HACCP score'!$C$3:$E$7,MATCH(AJ412,'P-07 HACCP score'!$B$3:$B$7,0),MATCH('D-14 Ernst'!AF$2,'P-07 HACCP score'!$C$2:$E$2,0))</f>
        <v>0</v>
      </c>
      <c r="CD412" s="56">
        <f>INDEX('P-07 HACCP score'!$C$3:$E$7,MATCH(AK412,'P-07 HACCP score'!$B$3:$B$7,0),MATCH('D-14 Ernst'!AG$2,'P-07 HACCP score'!$C$2:$E$2,0))</f>
        <v>0</v>
      </c>
    </row>
    <row r="413" spans="1:82" x14ac:dyDescent="0.3">
      <c r="A413" s="48">
        <v>53290</v>
      </c>
      <c r="B413" s="49" t="s">
        <v>513</v>
      </c>
      <c r="C413" s="45" t="s">
        <v>140</v>
      </c>
      <c r="D413" s="39">
        <v>2</v>
      </c>
      <c r="E413" s="8"/>
      <c r="F413" s="7"/>
      <c r="G413" s="7"/>
      <c r="H413" s="7" t="str">
        <f>IF(COUNTIF(I413:M413,"H"),"H",
IF(COUNTIF(I413:M413,"M"),"M",
IF(COUNTIF(I413:M413,"L"),"L",
IF(COUNTIF(I413:M413,"B"),"B",""))))</f>
        <v/>
      </c>
      <c r="I413" s="10"/>
      <c r="J413" s="10"/>
      <c r="K413" s="10"/>
      <c r="L413" s="10"/>
      <c r="M413" s="10"/>
      <c r="N413" s="7"/>
      <c r="O413" s="7" t="str">
        <f>IF(COUNTIF(P413:Q413,"H"),"H",
IF(COUNTIF(P413:Q413,"M"),"M",
IF(COUNTIF(P413:Q413,"L"),"L",
IF(COUNTIF(P413:Q413,"B"),"B",""))))</f>
        <v/>
      </c>
      <c r="P413" s="12"/>
      <c r="Q413" s="12"/>
      <c r="R413" s="7"/>
      <c r="S413" s="7"/>
      <c r="T413" s="7"/>
      <c r="U413" s="7"/>
      <c r="V413" s="7"/>
      <c r="W413" s="7"/>
      <c r="X413" s="7" t="str">
        <f>IF(COUNTIF(Y413:AA413,"H"),"H",
IF(COUNTIF(Y413:AA413,"M"),"M",
IF(COUNTIF(Y413:AA413,"L"),"L",
IF(COUNTIF(Y413:AA413,"B"),"B",""))))</f>
        <v/>
      </c>
      <c r="Y413" s="25"/>
      <c r="Z413" s="25"/>
      <c r="AA413" s="25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>
        <f>COUNTIF(AX413:BA413,5)+COUNTIF(BG413:BH413,5)+COUNTIF(BK413:BQ413,5)+COUNTIF(BU413:CD413,5)+COUNTIF(AX413:BA413,9)+COUNTIF(BG413:BH413,9)+COUNTIF(BK413:BQ413,9)+COUNTIF(BU413:CD413,9)</f>
        <v>0</v>
      </c>
      <c r="AM413" s="7">
        <f>COUNTIF(AX413:BA413,15)+COUNTIF(BG413:BH413,15)+COUNTIF(BK413:BQ413,15)+COUNTIF(BU413:CD413,15)+COUNTIF(AX413:BA413,25)+COUNTIF(BG413:BH413,25)+COUNTIF(BK413:BQ413,25)+COUNTIF(BU413:CD413,25)</f>
        <v>0</v>
      </c>
      <c r="AN413" s="7" t="str">
        <f>IF(AM413&gt;=1,"HIGH",IF(AL413&gt;=2,"MEDIUM","LOW"))</f>
        <v>LOW</v>
      </c>
      <c r="AO413" s="7" t="str">
        <f>IF(AND(AM413=1,OR(H413="H",AB413="H"),TEXT(D413,0)&lt;&gt;"4"),"Y","N" )</f>
        <v>N</v>
      </c>
      <c r="AP413" s="7" t="s">
        <v>85</v>
      </c>
      <c r="AQ413" s="7" t="str">
        <f>IF(OR(AP413="Y",AO413="Y"),"MEDIUM",AN413)</f>
        <v>LOW</v>
      </c>
      <c r="AR413" s="57" t="s">
        <v>84</v>
      </c>
      <c r="AS413" s="57" t="s">
        <v>85</v>
      </c>
      <c r="AT413" s="57" t="s">
        <v>85</v>
      </c>
      <c r="AU413" s="57" t="str">
        <f>IF(AND(AR413="H",AS413="S"),"Y",IF(OR(AND(AR413="L",AS413="S",AT413="Y"),AND(AR413="H",AS413="G",AT413="Y")),"Y","N"))</f>
        <v>N</v>
      </c>
      <c r="AW413" s="57" t="str">
        <f>IF(AU413="N",AQ413,IF(AQ413="LOW","MEDIUM","HIGH"))</f>
        <v>LOW</v>
      </c>
      <c r="AX413" s="56">
        <f>INDEX('P-07 HACCP score'!$C$3:$E$7,MATCH(E413,'P-07 HACCP score'!$B$3:$B$7,0),MATCH('D-14 Ernst'!A$2,'P-07 HACCP score'!$C$2:$E$2,0))</f>
        <v>0</v>
      </c>
      <c r="AY413" s="56">
        <f>INDEX('P-07 HACCP score'!$C$3:$E$7,MATCH(F413,'P-07 HACCP score'!$B$3:$B$7,0),MATCH('D-14 Ernst'!B$2,'P-07 HACCP score'!$C$2:$E$2,0))</f>
        <v>0</v>
      </c>
      <c r="AZ413" s="56">
        <f>INDEX('P-07 HACCP score'!$C$3:$E$7,MATCH(G413,'P-07 HACCP score'!$B$3:$B$7,0),MATCH('D-14 Ernst'!C$2,'P-07 HACCP score'!$C$2:$E$2,0))</f>
        <v>0</v>
      </c>
      <c r="BA413" s="56" t="e">
        <f>INDEX('P-07 HACCP score'!$C$3:$E$7,MATCH(H413,'P-07 HACCP score'!$B$3:$B$7,0),MATCH('D-14 Ernst'!D$2,'P-07 HACCP score'!$C$2:$E$2,0))</f>
        <v>#N/A</v>
      </c>
      <c r="BB413" s="61">
        <f>INDEX('P-07 HACCP score'!$C$3:$E$7,MATCH(I413,'P-07 HACCP score'!$B$3:$B$7,0),MATCH('D-14 Ernst'!E$2,'P-07 HACCP score'!$C$2:$E$2,0))</f>
        <v>0</v>
      </c>
      <c r="BC413" s="61">
        <f>INDEX('P-07 HACCP score'!$C$3:$E$7,MATCH(J413,'P-07 HACCP score'!$B$3:$B$7,0),MATCH('D-14 Ernst'!F$2,'P-07 HACCP score'!$C$2:$E$2,0))</f>
        <v>0</v>
      </c>
      <c r="BD413" s="61">
        <f>INDEX('P-07 HACCP score'!$C$3:$E$7,MATCH(K413,'P-07 HACCP score'!$B$3:$B$7,0),MATCH('D-14 Ernst'!G$2,'P-07 HACCP score'!$C$2:$E$2,0))</f>
        <v>0</v>
      </c>
      <c r="BE413" s="61">
        <f>INDEX('P-07 HACCP score'!$C$3:$E$7,MATCH(L413,'P-07 HACCP score'!$B$3:$B$7,0),MATCH('D-14 Ernst'!H$2,'P-07 HACCP score'!$C$2:$E$2,0))</f>
        <v>0</v>
      </c>
      <c r="BF413" s="56">
        <f>INDEX('P-07 HACCP score'!$C$3:$E$7,MATCH(M413,'P-07 HACCP score'!$B$3:$B$7,0),MATCH('D-14 Ernst'!I$2,'P-07 HACCP score'!$C$2:$E$2,0))</f>
        <v>0</v>
      </c>
      <c r="BG413" s="56">
        <f>INDEX('P-07 HACCP score'!$C$3:$E$7,MATCH(N413,'P-07 HACCP score'!$B$3:$B$7,0),MATCH('D-14 Ernst'!J$2,'P-07 HACCP score'!$C$2:$E$2,0))</f>
        <v>0</v>
      </c>
      <c r="BH413" s="56" t="e">
        <f>INDEX('P-07 HACCP score'!$C$3:$E$7,MATCH(O413,'P-07 HACCP score'!$B$3:$B$7,0),MATCH('D-14 Ernst'!K$2,'P-07 HACCP score'!$C$2:$E$2,0))</f>
        <v>#N/A</v>
      </c>
      <c r="BI413" s="62">
        <f>INDEX('P-07 HACCP score'!$C$3:$E$7,MATCH(P413,'P-07 HACCP score'!$B$3:$B$7,0),MATCH('D-14 Ernst'!L$2,'P-07 HACCP score'!$C$2:$E$2,0))</f>
        <v>0</v>
      </c>
      <c r="BJ413" s="62">
        <f>INDEX('P-07 HACCP score'!$C$3:$E$7,MATCH(Q413,'P-07 HACCP score'!$B$3:$B$7,0),MATCH('D-14 Ernst'!M$2,'P-07 HACCP score'!$C$2:$E$2,0))</f>
        <v>0</v>
      </c>
      <c r="BK413" s="56">
        <f>INDEX('P-07 HACCP score'!$C$3:$E$7,MATCH(R413,'P-07 HACCP score'!$B$3:$B$7,0),MATCH('D-14 Ernst'!N$2,'P-07 HACCP score'!$C$2:$E$2,0))</f>
        <v>0</v>
      </c>
      <c r="BL413" s="56">
        <f>INDEX('P-07 HACCP score'!$C$3:$E$7,MATCH(S413,'P-07 HACCP score'!$B$3:$B$7,0),MATCH('D-14 Ernst'!O$2,'P-07 HACCP score'!$C$2:$E$2,0))</f>
        <v>0</v>
      </c>
      <c r="BM413" s="56">
        <f>INDEX('P-07 HACCP score'!$C$3:$E$7,MATCH(T413,'P-07 HACCP score'!$B$3:$B$7,0),MATCH('D-14 Ernst'!P$2,'P-07 HACCP score'!$C$2:$E$2,0))</f>
        <v>0</v>
      </c>
      <c r="BN413" s="56">
        <f>INDEX('P-07 HACCP score'!$C$3:$E$7,MATCH(U413,'P-07 HACCP score'!$B$3:$B$7,0),MATCH('D-14 Ernst'!Q$2,'P-07 HACCP score'!$C$2:$E$2,0))</f>
        <v>0</v>
      </c>
      <c r="BO413" s="56">
        <f>INDEX('P-07 HACCP score'!$C$3:$E$7,MATCH(V413,'P-07 HACCP score'!$B$3:$B$7,0),MATCH('D-14 Ernst'!R$2,'P-07 HACCP score'!$C$2:$E$2,0))</f>
        <v>0</v>
      </c>
      <c r="BP413" s="56">
        <f>INDEX('P-07 HACCP score'!$C$3:$E$7,MATCH(W413,'P-07 HACCP score'!$B$3:$B$7,0),MATCH('D-14 Ernst'!S$2,'P-07 HACCP score'!$C$2:$E$2,0))</f>
        <v>0</v>
      </c>
      <c r="BQ413" s="56" t="e">
        <f>INDEX('P-07 HACCP score'!$C$3:$E$7,MATCH(X413,'P-07 HACCP score'!$B$3:$B$7,0),MATCH('D-14 Ernst'!T$2,'P-07 HACCP score'!$C$2:$E$2,0))</f>
        <v>#N/A</v>
      </c>
      <c r="BR413" s="63">
        <f>INDEX('P-07 HACCP score'!$C$3:$E$7,MATCH(Y413,'P-07 HACCP score'!$B$3:$B$7,0),MATCH('D-14 Ernst'!U$2,'P-07 HACCP score'!$C$2:$E$2,0))</f>
        <v>0</v>
      </c>
      <c r="BS413" s="63">
        <f>INDEX('P-07 HACCP score'!$C$3:$E$7,MATCH(Z413,'P-07 HACCP score'!$B$3:$B$7,0),MATCH('D-14 Ernst'!V$2,'P-07 HACCP score'!$C$2:$E$2,0))</f>
        <v>0</v>
      </c>
      <c r="BT413" s="63">
        <f>INDEX('P-07 HACCP score'!$C$3:$E$7,MATCH(AA413,'P-07 HACCP score'!$B$3:$B$7,0),MATCH('D-14 Ernst'!W$2,'P-07 HACCP score'!$C$2:$E$2,0))</f>
        <v>0</v>
      </c>
      <c r="BU413" s="56">
        <f>INDEX('P-07 HACCP score'!$C$3:$E$7,MATCH(AB413,'P-07 HACCP score'!$B$3:$B$7,0),MATCH('D-14 Ernst'!X$2,'P-07 HACCP score'!$C$2:$E$2,0))</f>
        <v>0</v>
      </c>
      <c r="BV413" s="56">
        <f>INDEX('P-07 HACCP score'!$C$3:$E$7,MATCH(AC413,'P-07 HACCP score'!$B$3:$B$7,0),MATCH('D-14 Ernst'!Y$2,'P-07 HACCP score'!$C$2:$E$2,0))</f>
        <v>0</v>
      </c>
      <c r="BW413" s="56">
        <f>INDEX('P-07 HACCP score'!$C$3:$E$7,MATCH(AD413,'P-07 HACCP score'!$B$3:$B$7,0),MATCH('D-14 Ernst'!Z$2,'P-07 HACCP score'!$C$2:$E$2,0))</f>
        <v>0</v>
      </c>
      <c r="BX413" s="56">
        <f>INDEX('P-07 HACCP score'!$C$3:$E$7,MATCH(AE413,'P-07 HACCP score'!$B$3:$B$7,0),MATCH('D-14 Ernst'!AA$2,'P-07 HACCP score'!$C$2:$E$2,0))</f>
        <v>0</v>
      </c>
      <c r="BY413" s="56">
        <f>INDEX('P-07 HACCP score'!$C$3:$E$7,MATCH(AF413,'P-07 HACCP score'!$B$3:$B$7,0),MATCH('D-14 Ernst'!AB$2,'P-07 HACCP score'!$C$2:$E$2,0))</f>
        <v>0</v>
      </c>
      <c r="BZ413" s="56">
        <f>INDEX('P-07 HACCP score'!$C$3:$E$7,MATCH(AG413,'P-07 HACCP score'!$B$3:$B$7,0),MATCH('D-14 Ernst'!AC$2,'P-07 HACCP score'!$C$2:$E$2,0))</f>
        <v>0</v>
      </c>
      <c r="CA413" s="56">
        <f>INDEX('P-07 HACCP score'!$C$3:$E$7,MATCH(AH413,'P-07 HACCP score'!$B$3:$B$7,0),MATCH('D-14 Ernst'!AD$2,'P-07 HACCP score'!$C$2:$E$2,0))</f>
        <v>0</v>
      </c>
      <c r="CB413" s="56">
        <f>INDEX('P-07 HACCP score'!$C$3:$E$7,MATCH(AI413,'P-07 HACCP score'!$B$3:$B$7,0),MATCH('D-14 Ernst'!AE$2,'P-07 HACCP score'!$C$2:$E$2,0))</f>
        <v>0</v>
      </c>
      <c r="CC413" s="56">
        <f>INDEX('P-07 HACCP score'!$C$3:$E$7,MATCH(AJ413,'P-07 HACCP score'!$B$3:$B$7,0),MATCH('D-14 Ernst'!AF$2,'P-07 HACCP score'!$C$2:$E$2,0))</f>
        <v>0</v>
      </c>
      <c r="CD413" s="56">
        <f>INDEX('P-07 HACCP score'!$C$3:$E$7,MATCH(AK413,'P-07 HACCP score'!$B$3:$B$7,0),MATCH('D-14 Ernst'!AG$2,'P-07 HACCP score'!$C$2:$E$2,0))</f>
        <v>0</v>
      </c>
    </row>
    <row r="414" spans="1:82" x14ac:dyDescent="0.3">
      <c r="A414" s="48">
        <v>53690</v>
      </c>
      <c r="B414" s="49" t="s">
        <v>514</v>
      </c>
      <c r="C414" s="45" t="s">
        <v>182</v>
      </c>
      <c r="D414" s="39">
        <v>3</v>
      </c>
      <c r="E414" s="8" t="s">
        <v>83</v>
      </c>
      <c r="F414" s="7"/>
      <c r="G414" s="7"/>
      <c r="H414" s="7" t="str">
        <f>IF(COUNTIF(I414:M414,"H"),"H",
IF(COUNTIF(I414:M414,"M"),"M",
IF(COUNTIF(I414:M414,"L"),"L",
IF(COUNTIF(I414:M414,"B"),"B",""))))</f>
        <v/>
      </c>
      <c r="I414" s="10"/>
      <c r="J414" s="10"/>
      <c r="K414" s="10"/>
      <c r="L414" s="10"/>
      <c r="M414" s="10"/>
      <c r="N414" s="7"/>
      <c r="O414" s="7" t="str">
        <f>IF(COUNTIF(P414:Q414,"H"),"H",
IF(COUNTIF(P414:Q414,"M"),"M",
IF(COUNTIF(P414:Q414,"L"),"L",
IF(COUNTIF(P414:Q414,"B"),"B",""))))</f>
        <v/>
      </c>
      <c r="P414" s="12"/>
      <c r="Q414" s="12"/>
      <c r="R414" s="7"/>
      <c r="S414" s="7"/>
      <c r="T414" s="7"/>
      <c r="U414" s="7"/>
      <c r="V414" s="7"/>
      <c r="W414" s="7"/>
      <c r="X414" s="7" t="str">
        <f>IF(COUNTIF(Y414:AA414,"H"),"H",
IF(COUNTIF(Y414:AA414,"M"),"M",
IF(COUNTIF(Y414:AA414,"L"),"L",
IF(COUNTIF(Y414:AA414,"B"),"B",""))))</f>
        <v/>
      </c>
      <c r="Y414" s="25"/>
      <c r="Z414" s="25"/>
      <c r="AA414" s="25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>
        <f>COUNTIF(AX414:BA414,5)+COUNTIF(BG414:BH414,5)+COUNTIF(BK414:BQ414,5)+COUNTIF(BU414:CD414,5)+COUNTIF(AX414:BA414,9)+COUNTIF(BG414:BH414,9)+COUNTIF(BK414:BQ414,9)+COUNTIF(BU414:CD414,9)</f>
        <v>0</v>
      </c>
      <c r="AM414" s="7">
        <f>COUNTIF(AX414:BA414,15)+COUNTIF(BG414:BH414,15)+COUNTIF(BK414:BQ414,15)+COUNTIF(BU414:CD414,15)+COUNTIF(AX414:BA414,25)+COUNTIF(BG414:BH414,25)+COUNTIF(BK414:BQ414,25)+COUNTIF(BU414:CD414,25)</f>
        <v>0</v>
      </c>
      <c r="AN414" s="7" t="str">
        <f>IF(AM414&gt;=1,"HIGH",IF(AL414&gt;=2,"MEDIUM","LOW"))</f>
        <v>LOW</v>
      </c>
      <c r="AO414" s="7" t="str">
        <f>IF(AND(AM414=1,OR(H414="H",AB414="H"),TEXT(D414,0)&lt;&gt;"4"),"Y","N" )</f>
        <v>N</v>
      </c>
      <c r="AP414" s="7" t="s">
        <v>85</v>
      </c>
      <c r="AQ414" s="7" t="str">
        <f>IF(OR(AP414="Y",AO414="Y"),"MEDIUM",AN414)</f>
        <v>LOW</v>
      </c>
      <c r="AR414" s="57" t="s">
        <v>84</v>
      </c>
      <c r="AS414" s="57" t="s">
        <v>85</v>
      </c>
      <c r="AT414" s="57" t="s">
        <v>85</v>
      </c>
      <c r="AU414" s="57" t="str">
        <f>IF(AND(AR414="H",AS414="S"),"Y",IF(OR(AND(AR414="L",AS414="S",AT414="Y"),AND(AR414="H",AS414="G",AT414="Y")),"Y","N"))</f>
        <v>N</v>
      </c>
      <c r="AW414" s="57" t="str">
        <f>IF(AU414="N",AQ414,IF(AQ414="LOW","MEDIUM","HIGH"))</f>
        <v>LOW</v>
      </c>
      <c r="AX414" s="56">
        <f>INDEX('P-07 HACCP score'!$C$3:$E$7,MATCH(E414,'P-07 HACCP score'!$B$3:$B$7,0),MATCH('D-14 Ernst'!A$2,'P-07 HACCP score'!$C$2:$E$2,0))</f>
        <v>1.5</v>
      </c>
      <c r="AY414" s="56">
        <f>INDEX('P-07 HACCP score'!$C$3:$E$7,MATCH(F414,'P-07 HACCP score'!$B$3:$B$7,0),MATCH('D-14 Ernst'!B$2,'P-07 HACCP score'!$C$2:$E$2,0))</f>
        <v>0</v>
      </c>
      <c r="AZ414" s="56">
        <f>INDEX('P-07 HACCP score'!$C$3:$E$7,MATCH(G414,'P-07 HACCP score'!$B$3:$B$7,0),MATCH('D-14 Ernst'!C$2,'P-07 HACCP score'!$C$2:$E$2,0))</f>
        <v>0</v>
      </c>
      <c r="BA414" s="56" t="e">
        <f>INDEX('P-07 HACCP score'!$C$3:$E$7,MATCH(H414,'P-07 HACCP score'!$B$3:$B$7,0),MATCH('D-14 Ernst'!D$2,'P-07 HACCP score'!$C$2:$E$2,0))</f>
        <v>#N/A</v>
      </c>
      <c r="BB414" s="61">
        <f>INDEX('P-07 HACCP score'!$C$3:$E$7,MATCH(I414,'P-07 HACCP score'!$B$3:$B$7,0),MATCH('D-14 Ernst'!E$2,'P-07 HACCP score'!$C$2:$E$2,0))</f>
        <v>0</v>
      </c>
      <c r="BC414" s="61">
        <f>INDEX('P-07 HACCP score'!$C$3:$E$7,MATCH(J414,'P-07 HACCP score'!$B$3:$B$7,0),MATCH('D-14 Ernst'!F$2,'P-07 HACCP score'!$C$2:$E$2,0))</f>
        <v>0</v>
      </c>
      <c r="BD414" s="61">
        <f>INDEX('P-07 HACCP score'!$C$3:$E$7,MATCH(K414,'P-07 HACCP score'!$B$3:$B$7,0),MATCH('D-14 Ernst'!G$2,'P-07 HACCP score'!$C$2:$E$2,0))</f>
        <v>0</v>
      </c>
      <c r="BE414" s="61">
        <f>INDEX('P-07 HACCP score'!$C$3:$E$7,MATCH(L414,'P-07 HACCP score'!$B$3:$B$7,0),MATCH('D-14 Ernst'!H$2,'P-07 HACCP score'!$C$2:$E$2,0))</f>
        <v>0</v>
      </c>
      <c r="BF414" s="56">
        <f>INDEX('P-07 HACCP score'!$C$3:$E$7,MATCH(M414,'P-07 HACCP score'!$B$3:$B$7,0),MATCH('D-14 Ernst'!I$2,'P-07 HACCP score'!$C$2:$E$2,0))</f>
        <v>0</v>
      </c>
      <c r="BG414" s="56">
        <f>INDEX('P-07 HACCP score'!$C$3:$E$7,MATCH(N414,'P-07 HACCP score'!$B$3:$B$7,0),MATCH('D-14 Ernst'!J$2,'P-07 HACCP score'!$C$2:$E$2,0))</f>
        <v>0</v>
      </c>
      <c r="BH414" s="56" t="e">
        <f>INDEX('P-07 HACCP score'!$C$3:$E$7,MATCH(O414,'P-07 HACCP score'!$B$3:$B$7,0),MATCH('D-14 Ernst'!K$2,'P-07 HACCP score'!$C$2:$E$2,0))</f>
        <v>#N/A</v>
      </c>
      <c r="BI414" s="62">
        <f>INDEX('P-07 HACCP score'!$C$3:$E$7,MATCH(P414,'P-07 HACCP score'!$B$3:$B$7,0),MATCH('D-14 Ernst'!L$2,'P-07 HACCP score'!$C$2:$E$2,0))</f>
        <v>0</v>
      </c>
      <c r="BJ414" s="62">
        <f>INDEX('P-07 HACCP score'!$C$3:$E$7,MATCH(Q414,'P-07 HACCP score'!$B$3:$B$7,0),MATCH('D-14 Ernst'!M$2,'P-07 HACCP score'!$C$2:$E$2,0))</f>
        <v>0</v>
      </c>
      <c r="BK414" s="56">
        <f>INDEX('P-07 HACCP score'!$C$3:$E$7,MATCH(R414,'P-07 HACCP score'!$B$3:$B$7,0),MATCH('D-14 Ernst'!N$2,'P-07 HACCP score'!$C$2:$E$2,0))</f>
        <v>0</v>
      </c>
      <c r="BL414" s="56">
        <f>INDEX('P-07 HACCP score'!$C$3:$E$7,MATCH(S414,'P-07 HACCP score'!$B$3:$B$7,0),MATCH('D-14 Ernst'!O$2,'P-07 HACCP score'!$C$2:$E$2,0))</f>
        <v>0</v>
      </c>
      <c r="BM414" s="56">
        <f>INDEX('P-07 HACCP score'!$C$3:$E$7,MATCH(T414,'P-07 HACCP score'!$B$3:$B$7,0),MATCH('D-14 Ernst'!P$2,'P-07 HACCP score'!$C$2:$E$2,0))</f>
        <v>0</v>
      </c>
      <c r="BN414" s="56">
        <f>INDEX('P-07 HACCP score'!$C$3:$E$7,MATCH(U414,'P-07 HACCP score'!$B$3:$B$7,0),MATCH('D-14 Ernst'!Q$2,'P-07 HACCP score'!$C$2:$E$2,0))</f>
        <v>0</v>
      </c>
      <c r="BO414" s="56">
        <f>INDEX('P-07 HACCP score'!$C$3:$E$7,MATCH(V414,'P-07 HACCP score'!$B$3:$B$7,0),MATCH('D-14 Ernst'!R$2,'P-07 HACCP score'!$C$2:$E$2,0))</f>
        <v>0</v>
      </c>
      <c r="BP414" s="56">
        <f>INDEX('P-07 HACCP score'!$C$3:$E$7,MATCH(W414,'P-07 HACCP score'!$B$3:$B$7,0),MATCH('D-14 Ernst'!S$2,'P-07 HACCP score'!$C$2:$E$2,0))</f>
        <v>0</v>
      </c>
      <c r="BQ414" s="56" t="e">
        <f>INDEX('P-07 HACCP score'!$C$3:$E$7,MATCH(X414,'P-07 HACCP score'!$B$3:$B$7,0),MATCH('D-14 Ernst'!T$2,'P-07 HACCP score'!$C$2:$E$2,0))</f>
        <v>#N/A</v>
      </c>
      <c r="BR414" s="63">
        <f>INDEX('P-07 HACCP score'!$C$3:$E$7,MATCH(Y414,'P-07 HACCP score'!$B$3:$B$7,0),MATCH('D-14 Ernst'!U$2,'P-07 HACCP score'!$C$2:$E$2,0))</f>
        <v>0</v>
      </c>
      <c r="BS414" s="63">
        <f>INDEX('P-07 HACCP score'!$C$3:$E$7,MATCH(Z414,'P-07 HACCP score'!$B$3:$B$7,0),MATCH('D-14 Ernst'!V$2,'P-07 HACCP score'!$C$2:$E$2,0))</f>
        <v>0</v>
      </c>
      <c r="BT414" s="63">
        <f>INDEX('P-07 HACCP score'!$C$3:$E$7,MATCH(AA414,'P-07 HACCP score'!$B$3:$B$7,0),MATCH('D-14 Ernst'!W$2,'P-07 HACCP score'!$C$2:$E$2,0))</f>
        <v>0</v>
      </c>
      <c r="BU414" s="56">
        <f>INDEX('P-07 HACCP score'!$C$3:$E$7,MATCH(AB414,'P-07 HACCP score'!$B$3:$B$7,0),MATCH('D-14 Ernst'!X$2,'P-07 HACCP score'!$C$2:$E$2,0))</f>
        <v>0</v>
      </c>
      <c r="BV414" s="56">
        <f>INDEX('P-07 HACCP score'!$C$3:$E$7,MATCH(AC414,'P-07 HACCP score'!$B$3:$B$7,0),MATCH('D-14 Ernst'!Y$2,'P-07 HACCP score'!$C$2:$E$2,0))</f>
        <v>0</v>
      </c>
      <c r="BW414" s="56">
        <f>INDEX('P-07 HACCP score'!$C$3:$E$7,MATCH(AD414,'P-07 HACCP score'!$B$3:$B$7,0),MATCH('D-14 Ernst'!Z$2,'P-07 HACCP score'!$C$2:$E$2,0))</f>
        <v>0</v>
      </c>
      <c r="BX414" s="56">
        <f>INDEX('P-07 HACCP score'!$C$3:$E$7,MATCH(AE414,'P-07 HACCP score'!$B$3:$B$7,0),MATCH('D-14 Ernst'!AA$2,'P-07 HACCP score'!$C$2:$E$2,0))</f>
        <v>0</v>
      </c>
      <c r="BY414" s="56">
        <f>INDEX('P-07 HACCP score'!$C$3:$E$7,MATCH(AF414,'P-07 HACCP score'!$B$3:$B$7,0),MATCH('D-14 Ernst'!AB$2,'P-07 HACCP score'!$C$2:$E$2,0))</f>
        <v>0</v>
      </c>
      <c r="BZ414" s="56">
        <f>INDEX('P-07 HACCP score'!$C$3:$E$7,MATCH(AG414,'P-07 HACCP score'!$B$3:$B$7,0),MATCH('D-14 Ernst'!AC$2,'P-07 HACCP score'!$C$2:$E$2,0))</f>
        <v>0</v>
      </c>
      <c r="CA414" s="56">
        <f>INDEX('P-07 HACCP score'!$C$3:$E$7,MATCH(AH414,'P-07 HACCP score'!$B$3:$B$7,0),MATCH('D-14 Ernst'!AD$2,'P-07 HACCP score'!$C$2:$E$2,0))</f>
        <v>0</v>
      </c>
      <c r="CB414" s="56">
        <f>INDEX('P-07 HACCP score'!$C$3:$E$7,MATCH(AI414,'P-07 HACCP score'!$B$3:$B$7,0),MATCH('D-14 Ernst'!AE$2,'P-07 HACCP score'!$C$2:$E$2,0))</f>
        <v>0</v>
      </c>
      <c r="CC414" s="56">
        <f>INDEX('P-07 HACCP score'!$C$3:$E$7,MATCH(AJ414,'P-07 HACCP score'!$B$3:$B$7,0),MATCH('D-14 Ernst'!AF$2,'P-07 HACCP score'!$C$2:$E$2,0))</f>
        <v>0</v>
      </c>
      <c r="CD414" s="56">
        <f>INDEX('P-07 HACCP score'!$C$3:$E$7,MATCH(AK414,'P-07 HACCP score'!$B$3:$B$7,0),MATCH('D-14 Ernst'!AG$2,'P-07 HACCP score'!$C$2:$E$2,0))</f>
        <v>0</v>
      </c>
    </row>
    <row r="415" spans="1:82" x14ac:dyDescent="0.3">
      <c r="A415" s="48">
        <v>51120</v>
      </c>
      <c r="B415" s="51" t="s">
        <v>515</v>
      </c>
      <c r="C415" s="45" t="s">
        <v>140</v>
      </c>
      <c r="D415" s="39">
        <v>2</v>
      </c>
      <c r="E415" s="8" t="s">
        <v>83</v>
      </c>
      <c r="F415" s="7"/>
      <c r="G415" s="7"/>
      <c r="H415" s="7" t="str">
        <f>IF(COUNTIF(I415:M415,"H"),"H",
IF(COUNTIF(I415:M415,"M"),"M",
IF(COUNTIF(I415:M415,"L"),"L",
IF(COUNTIF(I415:M415,"B"),"B",""))))</f>
        <v/>
      </c>
      <c r="I415" s="10"/>
      <c r="J415" s="10"/>
      <c r="K415" s="10"/>
      <c r="L415" s="10"/>
      <c r="M415" s="10"/>
      <c r="N415" s="7"/>
      <c r="O415" s="7" t="str">
        <f>IF(COUNTIF(P415:Q415,"H"),"H",
IF(COUNTIF(P415:Q415,"M"),"M",
IF(COUNTIF(P415:Q415,"L"),"L",
IF(COUNTIF(P415:Q415,"B"),"B",""))))</f>
        <v/>
      </c>
      <c r="P415" s="12"/>
      <c r="Q415" s="12"/>
      <c r="R415" s="7"/>
      <c r="S415" s="7"/>
      <c r="T415" s="7"/>
      <c r="U415" s="7"/>
      <c r="V415" s="7"/>
      <c r="W415" s="7"/>
      <c r="X415" s="7" t="str">
        <f>IF(COUNTIF(Y415:AA415,"H"),"H",
IF(COUNTIF(Y415:AA415,"M"),"M",
IF(COUNTIF(Y415:AA415,"L"),"L",
IF(COUNTIF(Y415:AA415,"B"),"B",""))))</f>
        <v/>
      </c>
      <c r="Y415" s="25"/>
      <c r="Z415" s="25"/>
      <c r="AA415" s="25"/>
      <c r="AB415" s="7" t="s">
        <v>92</v>
      </c>
      <c r="AC415" s="7"/>
      <c r="AD415" s="7"/>
      <c r="AE415" s="7"/>
      <c r="AF415" s="7"/>
      <c r="AG415" s="7"/>
      <c r="AH415" s="7" t="s">
        <v>102</v>
      </c>
      <c r="AI415" s="7"/>
      <c r="AJ415" s="7"/>
      <c r="AK415" s="7"/>
      <c r="AL415" s="7">
        <f>COUNTIF(AX415:BA415,5)+COUNTIF(BG415:BH415,5)+COUNTIF(BK415:BQ415,5)+COUNTIF(BU415:CD415,5)+COUNTIF(AX415:BA415,9)+COUNTIF(BG415:BH415,9)+COUNTIF(BK415:BQ415,9)+COUNTIF(BU415:CD415,9)</f>
        <v>1</v>
      </c>
      <c r="AM415" s="7">
        <f>COUNTIF(AX415:BA415,15)+COUNTIF(BG415:BH415,15)+COUNTIF(BK415:BQ415,15)+COUNTIF(BU415:CD415,15)+COUNTIF(AX415:BA415,25)+COUNTIF(BG415:BH415,25)+COUNTIF(BK415:BQ415,25)+COUNTIF(BU415:CD415,25)</f>
        <v>1</v>
      </c>
      <c r="AN415" s="7" t="str">
        <f>IF(AM415&gt;=1,"HIGH",IF(AL415&gt;=2,"MEDIUM","LOW"))</f>
        <v>HIGH</v>
      </c>
      <c r="AO415" s="7" t="str">
        <f>IF(AND(AM415=1,OR(H415="H",AB415="H"),TEXT(D415,0)&lt;&gt;"4"),"Y","N" )</f>
        <v>Y</v>
      </c>
      <c r="AP415" s="7" t="s">
        <v>85</v>
      </c>
      <c r="AQ415" s="7" t="str">
        <f>IF(OR(AP415="Y",AO415="Y"),"MEDIUM",AN415)</f>
        <v>MEDIUM</v>
      </c>
      <c r="AR415" s="57" t="s">
        <v>84</v>
      </c>
      <c r="AS415" s="57" t="s">
        <v>85</v>
      </c>
      <c r="AT415" s="57" t="s">
        <v>85</v>
      </c>
      <c r="AU415" s="57" t="str">
        <f>IF(AND(AR415="H",AS415="S"),"Y",IF(OR(AND(AR415="L",AS415="S",AT415="Y"),AND(AR415="H",AS415="G",AT415="Y")),"Y","N"))</f>
        <v>N</v>
      </c>
      <c r="AW415" s="57" t="str">
        <f>IF(AU415="N",AQ415,IF(AQ415="LOW","MEDIUM","HIGH"))</f>
        <v>MEDIUM</v>
      </c>
      <c r="AX415" s="56">
        <f>INDEX('P-07 HACCP score'!$C$3:$E$7,MATCH(E415,'P-07 HACCP score'!$B$3:$B$7,0),MATCH('D-14 Ernst'!A$2,'P-07 HACCP score'!$C$2:$E$2,0))</f>
        <v>1.5</v>
      </c>
      <c r="AY415" s="56">
        <f>INDEX('P-07 HACCP score'!$C$3:$E$7,MATCH(F415,'P-07 HACCP score'!$B$3:$B$7,0),MATCH('D-14 Ernst'!B$2,'P-07 HACCP score'!$C$2:$E$2,0))</f>
        <v>0</v>
      </c>
      <c r="AZ415" s="56">
        <f>INDEX('P-07 HACCP score'!$C$3:$E$7,MATCH(G415,'P-07 HACCP score'!$B$3:$B$7,0),MATCH('D-14 Ernst'!C$2,'P-07 HACCP score'!$C$2:$E$2,0))</f>
        <v>0</v>
      </c>
      <c r="BA415" s="56" t="e">
        <f>INDEX('P-07 HACCP score'!$C$3:$E$7,MATCH(H415,'P-07 HACCP score'!$B$3:$B$7,0),MATCH('D-14 Ernst'!D$2,'P-07 HACCP score'!$C$2:$E$2,0))</f>
        <v>#N/A</v>
      </c>
      <c r="BB415" s="61">
        <f>INDEX('P-07 HACCP score'!$C$3:$E$7,MATCH(I415,'P-07 HACCP score'!$B$3:$B$7,0),MATCH('D-14 Ernst'!E$2,'P-07 HACCP score'!$C$2:$E$2,0))</f>
        <v>0</v>
      </c>
      <c r="BC415" s="61">
        <f>INDEX('P-07 HACCP score'!$C$3:$E$7,MATCH(J415,'P-07 HACCP score'!$B$3:$B$7,0),MATCH('D-14 Ernst'!F$2,'P-07 HACCP score'!$C$2:$E$2,0))</f>
        <v>0</v>
      </c>
      <c r="BD415" s="61">
        <f>INDEX('P-07 HACCP score'!$C$3:$E$7,MATCH(K415,'P-07 HACCP score'!$B$3:$B$7,0),MATCH('D-14 Ernst'!G$2,'P-07 HACCP score'!$C$2:$E$2,0))</f>
        <v>0</v>
      </c>
      <c r="BE415" s="61">
        <f>INDEX('P-07 HACCP score'!$C$3:$E$7,MATCH(L415,'P-07 HACCP score'!$B$3:$B$7,0),MATCH('D-14 Ernst'!H$2,'P-07 HACCP score'!$C$2:$E$2,0))</f>
        <v>0</v>
      </c>
      <c r="BF415" s="56">
        <f>INDEX('P-07 HACCP score'!$C$3:$E$7,MATCH(M415,'P-07 HACCP score'!$B$3:$B$7,0),MATCH('D-14 Ernst'!I$2,'P-07 HACCP score'!$C$2:$E$2,0))</f>
        <v>0</v>
      </c>
      <c r="BG415" s="56">
        <f>INDEX('P-07 HACCP score'!$C$3:$E$7,MATCH(N415,'P-07 HACCP score'!$B$3:$B$7,0),MATCH('D-14 Ernst'!J$2,'P-07 HACCP score'!$C$2:$E$2,0))</f>
        <v>0</v>
      </c>
      <c r="BH415" s="56" t="e">
        <f>INDEX('P-07 HACCP score'!$C$3:$E$7,MATCH(O415,'P-07 HACCP score'!$B$3:$B$7,0),MATCH('D-14 Ernst'!K$2,'P-07 HACCP score'!$C$2:$E$2,0))</f>
        <v>#N/A</v>
      </c>
      <c r="BI415" s="62">
        <f>INDEX('P-07 HACCP score'!$C$3:$E$7,MATCH(P415,'P-07 HACCP score'!$B$3:$B$7,0),MATCH('D-14 Ernst'!L$2,'P-07 HACCP score'!$C$2:$E$2,0))</f>
        <v>0</v>
      </c>
      <c r="BJ415" s="62">
        <f>INDEX('P-07 HACCP score'!$C$3:$E$7,MATCH(Q415,'P-07 HACCP score'!$B$3:$B$7,0),MATCH('D-14 Ernst'!M$2,'P-07 HACCP score'!$C$2:$E$2,0))</f>
        <v>0</v>
      </c>
      <c r="BK415" s="56">
        <f>INDEX('P-07 HACCP score'!$C$3:$E$7,MATCH(R415,'P-07 HACCP score'!$B$3:$B$7,0),MATCH('D-14 Ernst'!N$2,'P-07 HACCP score'!$C$2:$E$2,0))</f>
        <v>0</v>
      </c>
      <c r="BL415" s="56">
        <f>INDEX('P-07 HACCP score'!$C$3:$E$7,MATCH(S415,'P-07 HACCP score'!$B$3:$B$7,0),MATCH('D-14 Ernst'!O$2,'P-07 HACCP score'!$C$2:$E$2,0))</f>
        <v>0</v>
      </c>
      <c r="BM415" s="56">
        <f>INDEX('P-07 HACCP score'!$C$3:$E$7,MATCH(T415,'P-07 HACCP score'!$B$3:$B$7,0),MATCH('D-14 Ernst'!P$2,'P-07 HACCP score'!$C$2:$E$2,0))</f>
        <v>0</v>
      </c>
      <c r="BN415" s="56">
        <f>INDEX('P-07 HACCP score'!$C$3:$E$7,MATCH(U415,'P-07 HACCP score'!$B$3:$B$7,0),MATCH('D-14 Ernst'!Q$2,'P-07 HACCP score'!$C$2:$E$2,0))</f>
        <v>0</v>
      </c>
      <c r="BO415" s="56">
        <f>INDEX('P-07 HACCP score'!$C$3:$E$7,MATCH(V415,'P-07 HACCP score'!$B$3:$B$7,0),MATCH('D-14 Ernst'!R$2,'P-07 HACCP score'!$C$2:$E$2,0))</f>
        <v>0</v>
      </c>
      <c r="BP415" s="56">
        <f>INDEX('P-07 HACCP score'!$C$3:$E$7,MATCH(W415,'P-07 HACCP score'!$B$3:$B$7,0),MATCH('D-14 Ernst'!S$2,'P-07 HACCP score'!$C$2:$E$2,0))</f>
        <v>0</v>
      </c>
      <c r="BQ415" s="56" t="e">
        <f>INDEX('P-07 HACCP score'!$C$3:$E$7,MATCH(X415,'P-07 HACCP score'!$B$3:$B$7,0),MATCH('D-14 Ernst'!T$2,'P-07 HACCP score'!$C$2:$E$2,0))</f>
        <v>#N/A</v>
      </c>
      <c r="BR415" s="63">
        <f>INDEX('P-07 HACCP score'!$C$3:$E$7,MATCH(Y415,'P-07 HACCP score'!$B$3:$B$7,0),MATCH('D-14 Ernst'!U$2,'P-07 HACCP score'!$C$2:$E$2,0))</f>
        <v>0</v>
      </c>
      <c r="BS415" s="63">
        <f>INDEX('P-07 HACCP score'!$C$3:$E$7,MATCH(Z415,'P-07 HACCP score'!$B$3:$B$7,0),MATCH('D-14 Ernst'!V$2,'P-07 HACCP score'!$C$2:$E$2,0))</f>
        <v>0</v>
      </c>
      <c r="BT415" s="63">
        <f>INDEX('P-07 HACCP score'!$C$3:$E$7,MATCH(AA415,'P-07 HACCP score'!$B$3:$B$7,0),MATCH('D-14 Ernst'!W$2,'P-07 HACCP score'!$C$2:$E$2,0))</f>
        <v>0</v>
      </c>
      <c r="BU415" s="56">
        <f>INDEX('P-07 HACCP score'!$C$3:$E$7,MATCH(AB415,'P-07 HACCP score'!$B$3:$B$7,0),MATCH('D-14 Ernst'!X$2,'P-07 HACCP score'!$C$2:$E$2,0))</f>
        <v>15</v>
      </c>
      <c r="BV415" s="56">
        <f>INDEX('P-07 HACCP score'!$C$3:$E$7,MATCH(AC415,'P-07 HACCP score'!$B$3:$B$7,0),MATCH('D-14 Ernst'!Y$2,'P-07 HACCP score'!$C$2:$E$2,0))</f>
        <v>0</v>
      </c>
      <c r="BW415" s="56">
        <f>INDEX('P-07 HACCP score'!$C$3:$E$7,MATCH(AD415,'P-07 HACCP score'!$B$3:$B$7,0),MATCH('D-14 Ernst'!Z$2,'P-07 HACCP score'!$C$2:$E$2,0))</f>
        <v>0</v>
      </c>
      <c r="BX415" s="56">
        <f>INDEX('P-07 HACCP score'!$C$3:$E$7,MATCH(AE415,'P-07 HACCP score'!$B$3:$B$7,0),MATCH('D-14 Ernst'!AA$2,'P-07 HACCP score'!$C$2:$E$2,0))</f>
        <v>0</v>
      </c>
      <c r="BY415" s="56">
        <f>INDEX('P-07 HACCP score'!$C$3:$E$7,MATCH(AF415,'P-07 HACCP score'!$B$3:$B$7,0),MATCH('D-14 Ernst'!AB$2,'P-07 HACCP score'!$C$2:$E$2,0))</f>
        <v>0</v>
      </c>
      <c r="BZ415" s="56">
        <f>INDEX('P-07 HACCP score'!$C$3:$E$7,MATCH(AG415,'P-07 HACCP score'!$B$3:$B$7,0),MATCH('D-14 Ernst'!AC$2,'P-07 HACCP score'!$C$2:$E$2,0))</f>
        <v>0</v>
      </c>
      <c r="CA415" s="56">
        <f>INDEX('P-07 HACCP score'!$C$3:$E$7,MATCH(AH415,'P-07 HACCP score'!$B$3:$B$7,0),MATCH('D-14 Ernst'!AD$2,'P-07 HACCP score'!$C$2:$E$2,0))</f>
        <v>9</v>
      </c>
      <c r="CB415" s="56">
        <f>INDEX('P-07 HACCP score'!$C$3:$E$7,MATCH(AI415,'P-07 HACCP score'!$B$3:$B$7,0),MATCH('D-14 Ernst'!AE$2,'P-07 HACCP score'!$C$2:$E$2,0))</f>
        <v>0</v>
      </c>
      <c r="CC415" s="56">
        <f>INDEX('P-07 HACCP score'!$C$3:$E$7,MATCH(AJ415,'P-07 HACCP score'!$B$3:$B$7,0),MATCH('D-14 Ernst'!AF$2,'P-07 HACCP score'!$C$2:$E$2,0))</f>
        <v>0</v>
      </c>
      <c r="CD415" s="56">
        <f>INDEX('P-07 HACCP score'!$C$3:$E$7,MATCH(AK415,'P-07 HACCP score'!$B$3:$B$7,0),MATCH('D-14 Ernst'!AG$2,'P-07 HACCP score'!$C$2:$E$2,0))</f>
        <v>0</v>
      </c>
    </row>
    <row r="416" spans="1:82" x14ac:dyDescent="0.3">
      <c r="A416" s="48">
        <v>51110</v>
      </c>
      <c r="B416" s="51" t="s">
        <v>516</v>
      </c>
      <c r="C416" s="45" t="s">
        <v>140</v>
      </c>
      <c r="D416" s="39">
        <v>2</v>
      </c>
      <c r="E416" s="8" t="s">
        <v>83</v>
      </c>
      <c r="F416" s="7"/>
      <c r="G416" s="7"/>
      <c r="H416" s="7" t="str">
        <f>IF(COUNTIF(I416:M416,"H"),"H",
IF(COUNTIF(I416:M416,"M"),"M",
IF(COUNTIF(I416:M416,"L"),"L",
IF(COUNTIF(I416:M416,"B"),"B",""))))</f>
        <v/>
      </c>
      <c r="I416" s="10"/>
      <c r="J416" s="10"/>
      <c r="K416" s="10"/>
      <c r="L416" s="10"/>
      <c r="M416" s="10"/>
      <c r="N416" s="7"/>
      <c r="O416" s="7" t="str">
        <f>IF(COUNTIF(P416:Q416,"H"),"H",
IF(COUNTIF(P416:Q416,"M"),"M",
IF(COUNTIF(P416:Q416,"L"),"L",
IF(COUNTIF(P416:Q416,"B"),"B",""))))</f>
        <v/>
      </c>
      <c r="P416" s="12"/>
      <c r="Q416" s="12"/>
      <c r="R416" s="7"/>
      <c r="S416" s="7"/>
      <c r="T416" s="7"/>
      <c r="U416" s="7"/>
      <c r="V416" s="7"/>
      <c r="W416" s="7"/>
      <c r="X416" s="7" t="str">
        <f>IF(COUNTIF(Y416:AA416,"H"),"H",
IF(COUNTIF(Y416:AA416,"M"),"M",
IF(COUNTIF(Y416:AA416,"L"),"L",
IF(COUNTIF(Y416:AA416,"B"),"B",""))))</f>
        <v/>
      </c>
      <c r="Y416" s="25"/>
      <c r="Z416" s="25"/>
      <c r="AA416" s="25"/>
      <c r="AB416" s="7" t="s">
        <v>102</v>
      </c>
      <c r="AC416" s="7"/>
      <c r="AD416" s="7"/>
      <c r="AE416" s="7"/>
      <c r="AF416" s="7"/>
      <c r="AG416" s="7"/>
      <c r="AH416" s="30" t="s">
        <v>84</v>
      </c>
      <c r="AI416" s="7"/>
      <c r="AJ416" s="7"/>
      <c r="AK416" s="7"/>
      <c r="AL416" s="7">
        <f>COUNTIF(AX416:BA416,5)+COUNTIF(BG416:BH416,5)+COUNTIF(BK416:BQ416,5)+COUNTIF(BU416:CD416,5)+COUNTIF(AX416:BA416,9)+COUNTIF(BG416:BH416,9)+COUNTIF(BK416:BQ416,9)+COUNTIF(BU416:CD416,9)</f>
        <v>1</v>
      </c>
      <c r="AM416" s="7">
        <f>COUNTIF(AX416:BA416,15)+COUNTIF(BG416:BH416,15)+COUNTIF(BK416:BQ416,15)+COUNTIF(BU416:CD416,15)+COUNTIF(AX416:BA416,25)+COUNTIF(BG416:BH416,25)+COUNTIF(BK416:BQ416,25)+COUNTIF(BU416:CD416,25)</f>
        <v>0</v>
      </c>
      <c r="AN416" s="7" t="str">
        <f>IF(AM416&gt;=1,"HIGH",IF(AL416&gt;=2,"MEDIUM","LOW"))</f>
        <v>LOW</v>
      </c>
      <c r="AO416" s="7" t="str">
        <f>IF(AND(AM416=1,OR(H416="H",AB416="H"),TEXT(D416,0)&lt;&gt;"4"),"Y","N" )</f>
        <v>N</v>
      </c>
      <c r="AP416" s="7" t="s">
        <v>85</v>
      </c>
      <c r="AQ416" s="7" t="str">
        <f>IF(OR(AP416="Y",AO416="Y"),"MEDIUM",AN416)</f>
        <v>LOW</v>
      </c>
      <c r="AR416" s="57" t="s">
        <v>84</v>
      </c>
      <c r="AS416" s="57" t="s">
        <v>85</v>
      </c>
      <c r="AT416" s="57" t="s">
        <v>85</v>
      </c>
      <c r="AU416" s="57" t="str">
        <f>IF(AND(AR416="H",AS416="S"),"Y",IF(OR(AND(AR416="L",AS416="S",AT416="Y"),AND(AR416="H",AS416="G",AT416="Y")),"Y","N"))</f>
        <v>N</v>
      </c>
      <c r="AW416" s="57" t="str">
        <f>IF(AU416="N",AQ416,IF(AQ416="LOW","MEDIUM","HIGH"))</f>
        <v>LOW</v>
      </c>
      <c r="AX416" s="56">
        <f>INDEX('P-07 HACCP score'!$C$3:$E$7,MATCH(E416,'P-07 HACCP score'!$B$3:$B$7,0),MATCH('D-14 Ernst'!A$2,'P-07 HACCP score'!$C$2:$E$2,0))</f>
        <v>1.5</v>
      </c>
      <c r="AY416" s="56">
        <f>INDEX('P-07 HACCP score'!$C$3:$E$7,MATCH(F416,'P-07 HACCP score'!$B$3:$B$7,0),MATCH('D-14 Ernst'!B$2,'P-07 HACCP score'!$C$2:$E$2,0))</f>
        <v>0</v>
      </c>
      <c r="AZ416" s="56">
        <f>INDEX('P-07 HACCP score'!$C$3:$E$7,MATCH(G416,'P-07 HACCP score'!$B$3:$B$7,0),MATCH('D-14 Ernst'!C$2,'P-07 HACCP score'!$C$2:$E$2,0))</f>
        <v>0</v>
      </c>
      <c r="BA416" s="56" t="e">
        <f>INDEX('P-07 HACCP score'!$C$3:$E$7,MATCH(H416,'P-07 HACCP score'!$B$3:$B$7,0),MATCH('D-14 Ernst'!D$2,'P-07 HACCP score'!$C$2:$E$2,0))</f>
        <v>#N/A</v>
      </c>
      <c r="BB416" s="61">
        <f>INDEX('P-07 HACCP score'!$C$3:$E$7,MATCH(I416,'P-07 HACCP score'!$B$3:$B$7,0),MATCH('D-14 Ernst'!E$2,'P-07 HACCP score'!$C$2:$E$2,0))</f>
        <v>0</v>
      </c>
      <c r="BC416" s="61">
        <f>INDEX('P-07 HACCP score'!$C$3:$E$7,MATCH(J416,'P-07 HACCP score'!$B$3:$B$7,0),MATCH('D-14 Ernst'!F$2,'P-07 HACCP score'!$C$2:$E$2,0))</f>
        <v>0</v>
      </c>
      <c r="BD416" s="61">
        <f>INDEX('P-07 HACCP score'!$C$3:$E$7,MATCH(K416,'P-07 HACCP score'!$B$3:$B$7,0),MATCH('D-14 Ernst'!G$2,'P-07 HACCP score'!$C$2:$E$2,0))</f>
        <v>0</v>
      </c>
      <c r="BE416" s="61">
        <f>INDEX('P-07 HACCP score'!$C$3:$E$7,MATCH(L416,'P-07 HACCP score'!$B$3:$B$7,0),MATCH('D-14 Ernst'!H$2,'P-07 HACCP score'!$C$2:$E$2,0))</f>
        <v>0</v>
      </c>
      <c r="BF416" s="56">
        <f>INDEX('P-07 HACCP score'!$C$3:$E$7,MATCH(M416,'P-07 HACCP score'!$B$3:$B$7,0),MATCH('D-14 Ernst'!I$2,'P-07 HACCP score'!$C$2:$E$2,0))</f>
        <v>0</v>
      </c>
      <c r="BG416" s="56">
        <f>INDEX('P-07 HACCP score'!$C$3:$E$7,MATCH(N416,'P-07 HACCP score'!$B$3:$B$7,0),MATCH('D-14 Ernst'!J$2,'P-07 HACCP score'!$C$2:$E$2,0))</f>
        <v>0</v>
      </c>
      <c r="BH416" s="56" t="e">
        <f>INDEX('P-07 HACCP score'!$C$3:$E$7,MATCH(O416,'P-07 HACCP score'!$B$3:$B$7,0),MATCH('D-14 Ernst'!K$2,'P-07 HACCP score'!$C$2:$E$2,0))</f>
        <v>#N/A</v>
      </c>
      <c r="BI416" s="62">
        <f>INDEX('P-07 HACCP score'!$C$3:$E$7,MATCH(P416,'P-07 HACCP score'!$B$3:$B$7,0),MATCH('D-14 Ernst'!L$2,'P-07 HACCP score'!$C$2:$E$2,0))</f>
        <v>0</v>
      </c>
      <c r="BJ416" s="62">
        <f>INDEX('P-07 HACCP score'!$C$3:$E$7,MATCH(Q416,'P-07 HACCP score'!$B$3:$B$7,0),MATCH('D-14 Ernst'!M$2,'P-07 HACCP score'!$C$2:$E$2,0))</f>
        <v>0</v>
      </c>
      <c r="BK416" s="56">
        <f>INDEX('P-07 HACCP score'!$C$3:$E$7,MATCH(R416,'P-07 HACCP score'!$B$3:$B$7,0),MATCH('D-14 Ernst'!N$2,'P-07 HACCP score'!$C$2:$E$2,0))</f>
        <v>0</v>
      </c>
      <c r="BL416" s="56">
        <f>INDEX('P-07 HACCP score'!$C$3:$E$7,MATCH(S416,'P-07 HACCP score'!$B$3:$B$7,0),MATCH('D-14 Ernst'!O$2,'P-07 HACCP score'!$C$2:$E$2,0))</f>
        <v>0</v>
      </c>
      <c r="BM416" s="56">
        <f>INDEX('P-07 HACCP score'!$C$3:$E$7,MATCH(T416,'P-07 HACCP score'!$B$3:$B$7,0),MATCH('D-14 Ernst'!P$2,'P-07 HACCP score'!$C$2:$E$2,0))</f>
        <v>0</v>
      </c>
      <c r="BN416" s="56">
        <f>INDEX('P-07 HACCP score'!$C$3:$E$7,MATCH(U416,'P-07 HACCP score'!$B$3:$B$7,0),MATCH('D-14 Ernst'!Q$2,'P-07 HACCP score'!$C$2:$E$2,0))</f>
        <v>0</v>
      </c>
      <c r="BO416" s="56">
        <f>INDEX('P-07 HACCP score'!$C$3:$E$7,MATCH(V416,'P-07 HACCP score'!$B$3:$B$7,0),MATCH('D-14 Ernst'!R$2,'P-07 HACCP score'!$C$2:$E$2,0))</f>
        <v>0</v>
      </c>
      <c r="BP416" s="56">
        <f>INDEX('P-07 HACCP score'!$C$3:$E$7,MATCH(W416,'P-07 HACCP score'!$B$3:$B$7,0),MATCH('D-14 Ernst'!S$2,'P-07 HACCP score'!$C$2:$E$2,0))</f>
        <v>0</v>
      </c>
      <c r="BQ416" s="56" t="e">
        <f>INDEX('P-07 HACCP score'!$C$3:$E$7,MATCH(X416,'P-07 HACCP score'!$B$3:$B$7,0),MATCH('D-14 Ernst'!T$2,'P-07 HACCP score'!$C$2:$E$2,0))</f>
        <v>#N/A</v>
      </c>
      <c r="BR416" s="63">
        <f>INDEX('P-07 HACCP score'!$C$3:$E$7,MATCH(Y416,'P-07 HACCP score'!$B$3:$B$7,0),MATCH('D-14 Ernst'!U$2,'P-07 HACCP score'!$C$2:$E$2,0))</f>
        <v>0</v>
      </c>
      <c r="BS416" s="63">
        <f>INDEX('P-07 HACCP score'!$C$3:$E$7,MATCH(Z416,'P-07 HACCP score'!$B$3:$B$7,0),MATCH('D-14 Ernst'!V$2,'P-07 HACCP score'!$C$2:$E$2,0))</f>
        <v>0</v>
      </c>
      <c r="BT416" s="63">
        <f>INDEX('P-07 HACCP score'!$C$3:$E$7,MATCH(AA416,'P-07 HACCP score'!$B$3:$B$7,0),MATCH('D-14 Ernst'!W$2,'P-07 HACCP score'!$C$2:$E$2,0))</f>
        <v>0</v>
      </c>
      <c r="BU416" s="56">
        <f>INDEX('P-07 HACCP score'!$C$3:$E$7,MATCH(AB416,'P-07 HACCP score'!$B$3:$B$7,0),MATCH('D-14 Ernst'!X$2,'P-07 HACCP score'!$C$2:$E$2,0))</f>
        <v>9</v>
      </c>
      <c r="BV416" s="56">
        <f>INDEX('P-07 HACCP score'!$C$3:$E$7,MATCH(AC416,'P-07 HACCP score'!$B$3:$B$7,0),MATCH('D-14 Ernst'!Y$2,'P-07 HACCP score'!$C$2:$E$2,0))</f>
        <v>0</v>
      </c>
      <c r="BW416" s="56">
        <f>INDEX('P-07 HACCP score'!$C$3:$E$7,MATCH(AD416,'P-07 HACCP score'!$B$3:$B$7,0),MATCH('D-14 Ernst'!Z$2,'P-07 HACCP score'!$C$2:$E$2,0))</f>
        <v>0</v>
      </c>
      <c r="BX416" s="56">
        <f>INDEX('P-07 HACCP score'!$C$3:$E$7,MATCH(AE416,'P-07 HACCP score'!$B$3:$B$7,0),MATCH('D-14 Ernst'!AA$2,'P-07 HACCP score'!$C$2:$E$2,0))</f>
        <v>0</v>
      </c>
      <c r="BY416" s="56">
        <f>INDEX('P-07 HACCP score'!$C$3:$E$7,MATCH(AF416,'P-07 HACCP score'!$B$3:$B$7,0),MATCH('D-14 Ernst'!AB$2,'P-07 HACCP score'!$C$2:$E$2,0))</f>
        <v>0</v>
      </c>
      <c r="BZ416" s="56">
        <f>INDEX('P-07 HACCP score'!$C$3:$E$7,MATCH(AG416,'P-07 HACCP score'!$B$3:$B$7,0),MATCH('D-14 Ernst'!AC$2,'P-07 HACCP score'!$C$2:$E$2,0))</f>
        <v>0</v>
      </c>
      <c r="CA416" s="56">
        <f>INDEX('P-07 HACCP score'!$C$3:$E$7,MATCH(AH416,'P-07 HACCP score'!$B$3:$B$7,0),MATCH('D-14 Ernst'!AD$2,'P-07 HACCP score'!$C$2:$E$2,0))</f>
        <v>3</v>
      </c>
      <c r="CB416" s="56">
        <f>INDEX('P-07 HACCP score'!$C$3:$E$7,MATCH(AI416,'P-07 HACCP score'!$B$3:$B$7,0),MATCH('D-14 Ernst'!AE$2,'P-07 HACCP score'!$C$2:$E$2,0))</f>
        <v>0</v>
      </c>
      <c r="CC416" s="56">
        <f>INDEX('P-07 HACCP score'!$C$3:$E$7,MATCH(AJ416,'P-07 HACCP score'!$B$3:$B$7,0),MATCH('D-14 Ernst'!AF$2,'P-07 HACCP score'!$C$2:$E$2,0))</f>
        <v>0</v>
      </c>
      <c r="CD416" s="56">
        <f>INDEX('P-07 HACCP score'!$C$3:$E$7,MATCH(AK416,'P-07 HACCP score'!$B$3:$B$7,0),MATCH('D-14 Ernst'!AG$2,'P-07 HACCP score'!$C$2:$E$2,0))</f>
        <v>0</v>
      </c>
    </row>
    <row r="417" spans="1:82" x14ac:dyDescent="0.3">
      <c r="A417" s="48">
        <v>51626</v>
      </c>
      <c r="B417" s="49" t="s">
        <v>517</v>
      </c>
      <c r="C417" s="45" t="s">
        <v>116</v>
      </c>
      <c r="D417" s="39">
        <v>5</v>
      </c>
      <c r="E417" s="8"/>
      <c r="F417" s="7"/>
      <c r="G417" s="7"/>
      <c r="H417" s="7" t="str">
        <f>IF(COUNTIF(I417:M417,"H"),"H",
IF(COUNTIF(I417:M417,"M"),"M",
IF(COUNTIF(I417:M417,"L"),"L",
IF(COUNTIF(I417:M417,"B"),"B",""))))</f>
        <v/>
      </c>
      <c r="I417" s="10"/>
      <c r="J417" s="10"/>
      <c r="K417" s="10"/>
      <c r="L417" s="10"/>
      <c r="M417" s="10"/>
      <c r="N417" s="7"/>
      <c r="O417" s="7" t="str">
        <f>IF(COUNTIF(P417:Q417,"H"),"H",
IF(COUNTIF(P417:Q417,"M"),"M",
IF(COUNTIF(P417:Q417,"L"),"L",
IF(COUNTIF(P417:Q417,"B"),"B",""))))</f>
        <v/>
      </c>
      <c r="P417" s="12"/>
      <c r="Q417" s="12"/>
      <c r="R417" s="7"/>
      <c r="S417" s="7"/>
      <c r="T417" s="7"/>
      <c r="U417" s="7"/>
      <c r="V417" s="7"/>
      <c r="W417" s="7"/>
      <c r="X417" s="7" t="str">
        <f>IF(COUNTIF(Y417:AA417,"H"),"H",
IF(COUNTIF(Y417:AA417,"M"),"M",
IF(COUNTIF(Y417:AA417,"L"),"L",
IF(COUNTIF(Y417:AA417,"B"),"B",""))))</f>
        <v/>
      </c>
      <c r="Y417" s="25"/>
      <c r="Z417" s="25"/>
      <c r="AA417" s="25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>
        <f>COUNTIF(AX417:BA417,5)+COUNTIF(BG417:BH417,5)+COUNTIF(BK417:BQ417,5)+COUNTIF(BU417:CD417,5)+COUNTIF(AX417:BA417,9)+COUNTIF(BG417:BH417,9)+COUNTIF(BK417:BQ417,9)+COUNTIF(BU417:CD417,9)</f>
        <v>0</v>
      </c>
      <c r="AM417" s="7">
        <f>COUNTIF(AX417:BA417,15)+COUNTIF(BG417:BH417,15)+COUNTIF(BK417:BQ417,15)+COUNTIF(BU417:CD417,15)+COUNTIF(AX417:BA417,25)+COUNTIF(BG417:BH417,25)+COUNTIF(BK417:BQ417,25)+COUNTIF(BU417:CD417,25)</f>
        <v>0</v>
      </c>
      <c r="AN417" s="7" t="str">
        <f>IF(AM417&gt;=1,"HIGH",IF(AL417&gt;=2,"MEDIUM","LOW"))</f>
        <v>LOW</v>
      </c>
      <c r="AO417" s="7" t="str">
        <f>IF(AND(AM417=1,OR(H417="H",AB417="H"),TEXT(D417,0)&lt;&gt;"4"),"Y","N" )</f>
        <v>N</v>
      </c>
      <c r="AP417" s="7" t="s">
        <v>85</v>
      </c>
      <c r="AQ417" s="7" t="str">
        <f>IF(OR(AP417="Y",AO417="Y"),"MEDIUM",AN417)</f>
        <v>LOW</v>
      </c>
      <c r="AR417" s="57" t="s">
        <v>95</v>
      </c>
      <c r="AS417" s="57" t="s">
        <v>85</v>
      </c>
      <c r="AT417" s="57" t="s">
        <v>95</v>
      </c>
      <c r="AU417" s="57" t="str">
        <f>IF(AND(AR417="H",AS417="S"),"Y",IF(OR(AND(AR417="L",AS417="S",AT417="Y"),AND(AR417="H",AS417="G",AT417="Y")),"Y","N"))</f>
        <v>N</v>
      </c>
      <c r="AW417" s="57" t="str">
        <f>IF(AU417="N",AQ417,IF(AQ417="LOW","MEDIUM","HIGH"))</f>
        <v>LOW</v>
      </c>
      <c r="AX417" s="56">
        <f>INDEX('P-07 HACCP score'!$C$3:$E$7,MATCH(E417,'P-07 HACCP score'!$B$3:$B$7,0),MATCH('D-14 Ernst'!A$2,'P-07 HACCP score'!$C$2:$E$2,0))</f>
        <v>0</v>
      </c>
      <c r="AY417" s="56">
        <f>INDEX('P-07 HACCP score'!$C$3:$E$7,MATCH(F417,'P-07 HACCP score'!$B$3:$B$7,0),MATCH('D-14 Ernst'!B$2,'P-07 HACCP score'!$C$2:$E$2,0))</f>
        <v>0</v>
      </c>
      <c r="AZ417" s="56">
        <f>INDEX('P-07 HACCP score'!$C$3:$E$7,MATCH(G417,'P-07 HACCP score'!$B$3:$B$7,0),MATCH('D-14 Ernst'!C$2,'P-07 HACCP score'!$C$2:$E$2,0))</f>
        <v>0</v>
      </c>
      <c r="BA417" s="56" t="e">
        <f>INDEX('P-07 HACCP score'!$C$3:$E$7,MATCH(H417,'P-07 HACCP score'!$B$3:$B$7,0),MATCH('D-14 Ernst'!D$2,'P-07 HACCP score'!$C$2:$E$2,0))</f>
        <v>#N/A</v>
      </c>
      <c r="BB417" s="61">
        <f>INDEX('P-07 HACCP score'!$C$3:$E$7,MATCH(I417,'P-07 HACCP score'!$B$3:$B$7,0),MATCH('D-14 Ernst'!E$2,'P-07 HACCP score'!$C$2:$E$2,0))</f>
        <v>0</v>
      </c>
      <c r="BC417" s="61">
        <f>INDEX('P-07 HACCP score'!$C$3:$E$7,MATCH(J417,'P-07 HACCP score'!$B$3:$B$7,0),MATCH('D-14 Ernst'!F$2,'P-07 HACCP score'!$C$2:$E$2,0))</f>
        <v>0</v>
      </c>
      <c r="BD417" s="61">
        <f>INDEX('P-07 HACCP score'!$C$3:$E$7,MATCH(K417,'P-07 HACCP score'!$B$3:$B$7,0),MATCH('D-14 Ernst'!G$2,'P-07 HACCP score'!$C$2:$E$2,0))</f>
        <v>0</v>
      </c>
      <c r="BE417" s="61">
        <f>INDEX('P-07 HACCP score'!$C$3:$E$7,MATCH(L417,'P-07 HACCP score'!$B$3:$B$7,0),MATCH('D-14 Ernst'!H$2,'P-07 HACCP score'!$C$2:$E$2,0))</f>
        <v>0</v>
      </c>
      <c r="BF417" s="56">
        <f>INDEX('P-07 HACCP score'!$C$3:$E$7,MATCH(M417,'P-07 HACCP score'!$B$3:$B$7,0),MATCH('D-14 Ernst'!I$2,'P-07 HACCP score'!$C$2:$E$2,0))</f>
        <v>0</v>
      </c>
      <c r="BG417" s="56">
        <f>INDEX('P-07 HACCP score'!$C$3:$E$7,MATCH(N417,'P-07 HACCP score'!$B$3:$B$7,0),MATCH('D-14 Ernst'!J$2,'P-07 HACCP score'!$C$2:$E$2,0))</f>
        <v>0</v>
      </c>
      <c r="BH417" s="56" t="e">
        <f>INDEX('P-07 HACCP score'!$C$3:$E$7,MATCH(O417,'P-07 HACCP score'!$B$3:$B$7,0),MATCH('D-14 Ernst'!K$2,'P-07 HACCP score'!$C$2:$E$2,0))</f>
        <v>#N/A</v>
      </c>
      <c r="BI417" s="62">
        <f>INDEX('P-07 HACCP score'!$C$3:$E$7,MATCH(P417,'P-07 HACCP score'!$B$3:$B$7,0),MATCH('D-14 Ernst'!L$2,'P-07 HACCP score'!$C$2:$E$2,0))</f>
        <v>0</v>
      </c>
      <c r="BJ417" s="62">
        <f>INDEX('P-07 HACCP score'!$C$3:$E$7,MATCH(Q417,'P-07 HACCP score'!$B$3:$B$7,0),MATCH('D-14 Ernst'!M$2,'P-07 HACCP score'!$C$2:$E$2,0))</f>
        <v>0</v>
      </c>
      <c r="BK417" s="56">
        <f>INDEX('P-07 HACCP score'!$C$3:$E$7,MATCH(R417,'P-07 HACCP score'!$B$3:$B$7,0),MATCH('D-14 Ernst'!N$2,'P-07 HACCP score'!$C$2:$E$2,0))</f>
        <v>0</v>
      </c>
      <c r="BL417" s="56">
        <f>INDEX('P-07 HACCP score'!$C$3:$E$7,MATCH(S417,'P-07 HACCP score'!$B$3:$B$7,0),MATCH('D-14 Ernst'!O$2,'P-07 HACCP score'!$C$2:$E$2,0))</f>
        <v>0</v>
      </c>
      <c r="BM417" s="56">
        <f>INDEX('P-07 HACCP score'!$C$3:$E$7,MATCH(T417,'P-07 HACCP score'!$B$3:$B$7,0),MATCH('D-14 Ernst'!P$2,'P-07 HACCP score'!$C$2:$E$2,0))</f>
        <v>0</v>
      </c>
      <c r="BN417" s="56">
        <f>INDEX('P-07 HACCP score'!$C$3:$E$7,MATCH(U417,'P-07 HACCP score'!$B$3:$B$7,0),MATCH('D-14 Ernst'!Q$2,'P-07 HACCP score'!$C$2:$E$2,0))</f>
        <v>0</v>
      </c>
      <c r="BO417" s="56">
        <f>INDEX('P-07 HACCP score'!$C$3:$E$7,MATCH(V417,'P-07 HACCP score'!$B$3:$B$7,0),MATCH('D-14 Ernst'!R$2,'P-07 HACCP score'!$C$2:$E$2,0))</f>
        <v>0</v>
      </c>
      <c r="BP417" s="56">
        <f>INDEX('P-07 HACCP score'!$C$3:$E$7,MATCH(W417,'P-07 HACCP score'!$B$3:$B$7,0),MATCH('D-14 Ernst'!S$2,'P-07 HACCP score'!$C$2:$E$2,0))</f>
        <v>0</v>
      </c>
      <c r="BQ417" s="56" t="e">
        <f>INDEX('P-07 HACCP score'!$C$3:$E$7,MATCH(X417,'P-07 HACCP score'!$B$3:$B$7,0),MATCH('D-14 Ernst'!T$2,'P-07 HACCP score'!$C$2:$E$2,0))</f>
        <v>#N/A</v>
      </c>
      <c r="BR417" s="63">
        <f>INDEX('P-07 HACCP score'!$C$3:$E$7,MATCH(Y417,'P-07 HACCP score'!$B$3:$B$7,0),MATCH('D-14 Ernst'!U$2,'P-07 HACCP score'!$C$2:$E$2,0))</f>
        <v>0</v>
      </c>
      <c r="BS417" s="63">
        <f>INDEX('P-07 HACCP score'!$C$3:$E$7,MATCH(Z417,'P-07 HACCP score'!$B$3:$B$7,0),MATCH('D-14 Ernst'!V$2,'P-07 HACCP score'!$C$2:$E$2,0))</f>
        <v>0</v>
      </c>
      <c r="BT417" s="63">
        <f>INDEX('P-07 HACCP score'!$C$3:$E$7,MATCH(AA417,'P-07 HACCP score'!$B$3:$B$7,0),MATCH('D-14 Ernst'!W$2,'P-07 HACCP score'!$C$2:$E$2,0))</f>
        <v>0</v>
      </c>
      <c r="BU417" s="56">
        <f>INDEX('P-07 HACCP score'!$C$3:$E$7,MATCH(AB417,'P-07 HACCP score'!$B$3:$B$7,0),MATCH('D-14 Ernst'!X$2,'P-07 HACCP score'!$C$2:$E$2,0))</f>
        <v>0</v>
      </c>
      <c r="BV417" s="56">
        <f>INDEX('P-07 HACCP score'!$C$3:$E$7,MATCH(AC417,'P-07 HACCP score'!$B$3:$B$7,0),MATCH('D-14 Ernst'!Y$2,'P-07 HACCP score'!$C$2:$E$2,0))</f>
        <v>0</v>
      </c>
      <c r="BW417" s="56">
        <f>INDEX('P-07 HACCP score'!$C$3:$E$7,MATCH(AD417,'P-07 HACCP score'!$B$3:$B$7,0),MATCH('D-14 Ernst'!Z$2,'P-07 HACCP score'!$C$2:$E$2,0))</f>
        <v>0</v>
      </c>
      <c r="BX417" s="56">
        <f>INDEX('P-07 HACCP score'!$C$3:$E$7,MATCH(AE417,'P-07 HACCP score'!$B$3:$B$7,0),MATCH('D-14 Ernst'!AA$2,'P-07 HACCP score'!$C$2:$E$2,0))</f>
        <v>0</v>
      </c>
      <c r="BY417" s="56">
        <f>INDEX('P-07 HACCP score'!$C$3:$E$7,MATCH(AF417,'P-07 HACCP score'!$B$3:$B$7,0),MATCH('D-14 Ernst'!AB$2,'P-07 HACCP score'!$C$2:$E$2,0))</f>
        <v>0</v>
      </c>
      <c r="BZ417" s="56">
        <f>INDEX('P-07 HACCP score'!$C$3:$E$7,MATCH(AG417,'P-07 HACCP score'!$B$3:$B$7,0),MATCH('D-14 Ernst'!AC$2,'P-07 HACCP score'!$C$2:$E$2,0))</f>
        <v>0</v>
      </c>
      <c r="CA417" s="56">
        <f>INDEX('P-07 HACCP score'!$C$3:$E$7,MATCH(AH417,'P-07 HACCP score'!$B$3:$B$7,0),MATCH('D-14 Ernst'!AD$2,'P-07 HACCP score'!$C$2:$E$2,0))</f>
        <v>0</v>
      </c>
      <c r="CB417" s="56">
        <f>INDEX('P-07 HACCP score'!$C$3:$E$7,MATCH(AI417,'P-07 HACCP score'!$B$3:$B$7,0),MATCH('D-14 Ernst'!AE$2,'P-07 HACCP score'!$C$2:$E$2,0))</f>
        <v>0</v>
      </c>
      <c r="CC417" s="56">
        <f>INDEX('P-07 HACCP score'!$C$3:$E$7,MATCH(AJ417,'P-07 HACCP score'!$B$3:$B$7,0),MATCH('D-14 Ernst'!AF$2,'P-07 HACCP score'!$C$2:$E$2,0))</f>
        <v>0</v>
      </c>
      <c r="CD417" s="56">
        <f>INDEX('P-07 HACCP score'!$C$3:$E$7,MATCH(AK417,'P-07 HACCP score'!$B$3:$B$7,0),MATCH('D-14 Ernst'!AG$2,'P-07 HACCP score'!$C$2:$E$2,0))</f>
        <v>0</v>
      </c>
    </row>
    <row r="418" spans="1:82" x14ac:dyDescent="0.3">
      <c r="A418" s="48">
        <v>50420</v>
      </c>
      <c r="B418" s="49" t="s">
        <v>518</v>
      </c>
      <c r="C418" s="45" t="s">
        <v>123</v>
      </c>
      <c r="D418" s="39">
        <v>1</v>
      </c>
      <c r="E418" s="8" t="s">
        <v>83</v>
      </c>
      <c r="F418" s="7"/>
      <c r="G418" s="7" t="s">
        <v>92</v>
      </c>
      <c r="H418" s="7" t="str">
        <f>IF(COUNTIF(I418:M418,"H"),"H",
IF(COUNTIF(I418:M418,"M"),"M",
IF(COUNTIF(I418:M418,"L"),"L",
IF(COUNTIF(I418:M418,"B"),"B",""))))</f>
        <v>L</v>
      </c>
      <c r="I418" s="10" t="s">
        <v>84</v>
      </c>
      <c r="J418" s="10" t="s">
        <v>84</v>
      </c>
      <c r="K418" s="10"/>
      <c r="L418" s="10" t="s">
        <v>83</v>
      </c>
      <c r="M418" s="10"/>
      <c r="N418" s="7"/>
      <c r="O418" s="7" t="str">
        <f>IF(COUNTIF(P418:Q418,"H"),"H",
IF(COUNTIF(P418:Q418,"M"),"M",
IF(COUNTIF(P418:Q418,"L"),"L",
IF(COUNTIF(P418:Q418,"B"),"B",""))))</f>
        <v/>
      </c>
      <c r="P418" s="12"/>
      <c r="Q418" s="12"/>
      <c r="R418" s="7"/>
      <c r="S418" s="7"/>
      <c r="T418" s="7"/>
      <c r="U418" s="7"/>
      <c r="V418" s="7"/>
      <c r="W418" s="7"/>
      <c r="X418" s="7" t="str">
        <f>IF(COUNTIF(Y418:AA418,"H"),"H",
IF(COUNTIF(Y418:AA418,"M"),"M",
IF(COUNTIF(Y418:AA418,"L"),"L",
IF(COUNTIF(Y418:AA418,"B"),"B",""))))</f>
        <v/>
      </c>
      <c r="Y418" s="25"/>
      <c r="Z418" s="25"/>
      <c r="AA418" s="25"/>
      <c r="AB418" s="7" t="s">
        <v>84</v>
      </c>
      <c r="AC418" s="7"/>
      <c r="AD418" s="7"/>
      <c r="AE418" s="7"/>
      <c r="AF418" s="7"/>
      <c r="AG418" s="7"/>
      <c r="AH418" s="7"/>
      <c r="AI418" s="7"/>
      <c r="AJ418" s="7"/>
      <c r="AK418" s="7"/>
      <c r="AL418" s="7">
        <f>COUNTIF(AX418:BA418,5)+COUNTIF(BG418:BH418,5)+COUNTIF(BK418:BQ418,5)+COUNTIF(BU418:CD418,5)+COUNTIF(AX418:BA418,9)+COUNTIF(BG418:BH418,9)+COUNTIF(BK418:BQ418,9)+COUNTIF(BU418:CD418,9)</f>
        <v>0</v>
      </c>
      <c r="AM418" s="7">
        <f>COUNTIF(AX418:BA418,15)+COUNTIF(BG418:BH418,15)+COUNTIF(BK418:BQ418,15)+COUNTIF(BU418:CD418,15)+COUNTIF(AX418:BA418,25)+COUNTIF(BG418:BH418,25)+COUNTIF(BK418:BQ418,25)+COUNTIF(BU418:CD418,25)</f>
        <v>1</v>
      </c>
      <c r="AN418" s="7" t="str">
        <f>IF(AM418&gt;=1,"HIGH",IF(AL418&gt;=2,"MEDIUM","LOW"))</f>
        <v>HIGH</v>
      </c>
      <c r="AO418" s="7" t="str">
        <f>IF(AND(AM418=1,OR(H418="H",AB418="H"),TEXT(D418,0)&lt;&gt;"4"),"Y","N" )</f>
        <v>N</v>
      </c>
      <c r="AP418" s="7" t="s">
        <v>85</v>
      </c>
      <c r="AQ418" s="7" t="str">
        <f>IF(OR(AP418="Y",AO418="Y"),"MEDIUM",AN418)</f>
        <v>HIGH</v>
      </c>
      <c r="AR418" s="57" t="s">
        <v>84</v>
      </c>
      <c r="AS418" s="57" t="s">
        <v>85</v>
      </c>
      <c r="AT418" s="57" t="s">
        <v>86</v>
      </c>
      <c r="AU418" s="57" t="str">
        <f>IF(AND(AR418="H",AS418="S"),"Y",IF(OR(AND(AR418="L",AS418="S",AT418="Y"),AND(AR418="H",AS418="G",AT418="Y")),"Y","N"))</f>
        <v>N</v>
      </c>
      <c r="AW418" s="57" t="str">
        <f>IF(AU418="N",AQ418,IF(AQ418="LOW","MEDIUM","HIGH"))</f>
        <v>HIGH</v>
      </c>
      <c r="AX418" s="56">
        <f>INDEX('P-07 HACCP score'!$C$3:$E$7,MATCH(E418,'P-07 HACCP score'!$B$3:$B$7,0),MATCH('D-14 Ernst'!A$2,'P-07 HACCP score'!$C$2:$E$2,0))</f>
        <v>1.5</v>
      </c>
      <c r="AY418" s="56">
        <f>INDEX('P-07 HACCP score'!$C$3:$E$7,MATCH(F418,'P-07 HACCP score'!$B$3:$B$7,0),MATCH('D-14 Ernst'!B$2,'P-07 HACCP score'!$C$2:$E$2,0))</f>
        <v>0</v>
      </c>
      <c r="AZ418" s="56">
        <f>INDEX('P-07 HACCP score'!$C$3:$E$7,MATCH(G418,'P-07 HACCP score'!$B$3:$B$7,0),MATCH('D-14 Ernst'!C$2,'P-07 HACCP score'!$C$2:$E$2,0))</f>
        <v>25</v>
      </c>
      <c r="BA418" s="56">
        <f>INDEX('P-07 HACCP score'!$C$3:$E$7,MATCH(H418,'P-07 HACCP score'!$B$3:$B$7,0),MATCH('D-14 Ernst'!D$2,'P-07 HACCP score'!$C$2:$E$2,0))</f>
        <v>3</v>
      </c>
      <c r="BB418" s="61">
        <f>INDEX('P-07 HACCP score'!$C$3:$E$7,MATCH(I418,'P-07 HACCP score'!$B$3:$B$7,0),MATCH('D-14 Ernst'!E$2,'P-07 HACCP score'!$C$2:$E$2,0))</f>
        <v>3</v>
      </c>
      <c r="BC418" s="61">
        <f>INDEX('P-07 HACCP score'!$C$3:$E$7,MATCH(J418,'P-07 HACCP score'!$B$3:$B$7,0),MATCH('D-14 Ernst'!F$2,'P-07 HACCP score'!$C$2:$E$2,0))</f>
        <v>3</v>
      </c>
      <c r="BD418" s="61">
        <f>INDEX('P-07 HACCP score'!$C$3:$E$7,MATCH(K418,'P-07 HACCP score'!$B$3:$B$7,0),MATCH('D-14 Ernst'!G$2,'P-07 HACCP score'!$C$2:$E$2,0))</f>
        <v>0</v>
      </c>
      <c r="BE418" s="61">
        <f>INDEX('P-07 HACCP score'!$C$3:$E$7,MATCH(L418,'P-07 HACCP score'!$B$3:$B$7,0),MATCH('D-14 Ernst'!H$2,'P-07 HACCP score'!$C$2:$E$2,0))</f>
        <v>1.5</v>
      </c>
      <c r="BF418" s="56">
        <f>INDEX('P-07 HACCP score'!$C$3:$E$7,MATCH(M418,'P-07 HACCP score'!$B$3:$B$7,0),MATCH('D-14 Ernst'!I$2,'P-07 HACCP score'!$C$2:$E$2,0))</f>
        <v>0</v>
      </c>
      <c r="BG418" s="56">
        <f>INDEX('P-07 HACCP score'!$C$3:$E$7,MATCH(N418,'P-07 HACCP score'!$B$3:$B$7,0),MATCH('D-14 Ernst'!J$2,'P-07 HACCP score'!$C$2:$E$2,0))</f>
        <v>0</v>
      </c>
      <c r="BH418" s="56" t="e">
        <f>INDEX('P-07 HACCP score'!$C$3:$E$7,MATCH(O418,'P-07 HACCP score'!$B$3:$B$7,0),MATCH('D-14 Ernst'!K$2,'P-07 HACCP score'!$C$2:$E$2,0))</f>
        <v>#N/A</v>
      </c>
      <c r="BI418" s="62">
        <f>INDEX('P-07 HACCP score'!$C$3:$E$7,MATCH(P418,'P-07 HACCP score'!$B$3:$B$7,0),MATCH('D-14 Ernst'!L$2,'P-07 HACCP score'!$C$2:$E$2,0))</f>
        <v>0</v>
      </c>
      <c r="BJ418" s="62">
        <f>INDEX('P-07 HACCP score'!$C$3:$E$7,MATCH(Q418,'P-07 HACCP score'!$B$3:$B$7,0),MATCH('D-14 Ernst'!M$2,'P-07 HACCP score'!$C$2:$E$2,0))</f>
        <v>0</v>
      </c>
      <c r="BK418" s="56">
        <f>INDEX('P-07 HACCP score'!$C$3:$E$7,MATCH(R418,'P-07 HACCP score'!$B$3:$B$7,0),MATCH('D-14 Ernst'!N$2,'P-07 HACCP score'!$C$2:$E$2,0))</f>
        <v>0</v>
      </c>
      <c r="BL418" s="56">
        <f>INDEX('P-07 HACCP score'!$C$3:$E$7,MATCH(S418,'P-07 HACCP score'!$B$3:$B$7,0),MATCH('D-14 Ernst'!O$2,'P-07 HACCP score'!$C$2:$E$2,0))</f>
        <v>0</v>
      </c>
      <c r="BM418" s="56">
        <f>INDEX('P-07 HACCP score'!$C$3:$E$7,MATCH(T418,'P-07 HACCP score'!$B$3:$B$7,0),MATCH('D-14 Ernst'!P$2,'P-07 HACCP score'!$C$2:$E$2,0))</f>
        <v>0</v>
      </c>
      <c r="BN418" s="56">
        <f>INDEX('P-07 HACCP score'!$C$3:$E$7,MATCH(U418,'P-07 HACCP score'!$B$3:$B$7,0),MATCH('D-14 Ernst'!Q$2,'P-07 HACCP score'!$C$2:$E$2,0))</f>
        <v>0</v>
      </c>
      <c r="BO418" s="56">
        <f>INDEX('P-07 HACCP score'!$C$3:$E$7,MATCH(V418,'P-07 HACCP score'!$B$3:$B$7,0),MATCH('D-14 Ernst'!R$2,'P-07 HACCP score'!$C$2:$E$2,0))</f>
        <v>0</v>
      </c>
      <c r="BP418" s="56">
        <f>INDEX('P-07 HACCP score'!$C$3:$E$7,MATCH(W418,'P-07 HACCP score'!$B$3:$B$7,0),MATCH('D-14 Ernst'!S$2,'P-07 HACCP score'!$C$2:$E$2,0))</f>
        <v>0</v>
      </c>
      <c r="BQ418" s="56" t="e">
        <f>INDEX('P-07 HACCP score'!$C$3:$E$7,MATCH(X418,'P-07 HACCP score'!$B$3:$B$7,0),MATCH('D-14 Ernst'!T$2,'P-07 HACCP score'!$C$2:$E$2,0))</f>
        <v>#N/A</v>
      </c>
      <c r="BR418" s="63">
        <f>INDEX('P-07 HACCP score'!$C$3:$E$7,MATCH(Y418,'P-07 HACCP score'!$B$3:$B$7,0),MATCH('D-14 Ernst'!U$2,'P-07 HACCP score'!$C$2:$E$2,0))</f>
        <v>0</v>
      </c>
      <c r="BS418" s="63">
        <f>INDEX('P-07 HACCP score'!$C$3:$E$7,MATCH(Z418,'P-07 HACCP score'!$B$3:$B$7,0),MATCH('D-14 Ernst'!V$2,'P-07 HACCP score'!$C$2:$E$2,0))</f>
        <v>0</v>
      </c>
      <c r="BT418" s="63">
        <f>INDEX('P-07 HACCP score'!$C$3:$E$7,MATCH(AA418,'P-07 HACCP score'!$B$3:$B$7,0),MATCH('D-14 Ernst'!W$2,'P-07 HACCP score'!$C$2:$E$2,0))</f>
        <v>0</v>
      </c>
      <c r="BU418" s="56">
        <f>INDEX('P-07 HACCP score'!$C$3:$E$7,MATCH(AB418,'P-07 HACCP score'!$B$3:$B$7,0),MATCH('D-14 Ernst'!X$2,'P-07 HACCP score'!$C$2:$E$2,0))</f>
        <v>3</v>
      </c>
      <c r="BV418" s="56">
        <f>INDEX('P-07 HACCP score'!$C$3:$E$7,MATCH(AC418,'P-07 HACCP score'!$B$3:$B$7,0),MATCH('D-14 Ernst'!Y$2,'P-07 HACCP score'!$C$2:$E$2,0))</f>
        <v>0</v>
      </c>
      <c r="BW418" s="56">
        <f>INDEX('P-07 HACCP score'!$C$3:$E$7,MATCH(AD418,'P-07 HACCP score'!$B$3:$B$7,0),MATCH('D-14 Ernst'!Z$2,'P-07 HACCP score'!$C$2:$E$2,0))</f>
        <v>0</v>
      </c>
      <c r="BX418" s="56">
        <f>INDEX('P-07 HACCP score'!$C$3:$E$7,MATCH(AE418,'P-07 HACCP score'!$B$3:$B$7,0),MATCH('D-14 Ernst'!AA$2,'P-07 HACCP score'!$C$2:$E$2,0))</f>
        <v>0</v>
      </c>
      <c r="BY418" s="56">
        <f>INDEX('P-07 HACCP score'!$C$3:$E$7,MATCH(AF418,'P-07 HACCP score'!$B$3:$B$7,0),MATCH('D-14 Ernst'!AB$2,'P-07 HACCP score'!$C$2:$E$2,0))</f>
        <v>0</v>
      </c>
      <c r="BZ418" s="56">
        <f>INDEX('P-07 HACCP score'!$C$3:$E$7,MATCH(AG418,'P-07 HACCP score'!$B$3:$B$7,0),MATCH('D-14 Ernst'!AC$2,'P-07 HACCP score'!$C$2:$E$2,0))</f>
        <v>0</v>
      </c>
      <c r="CA418" s="56">
        <f>INDEX('P-07 HACCP score'!$C$3:$E$7,MATCH(AH418,'P-07 HACCP score'!$B$3:$B$7,0),MATCH('D-14 Ernst'!AD$2,'P-07 HACCP score'!$C$2:$E$2,0))</f>
        <v>0</v>
      </c>
      <c r="CB418" s="56">
        <f>INDEX('P-07 HACCP score'!$C$3:$E$7,MATCH(AI418,'P-07 HACCP score'!$B$3:$B$7,0),MATCH('D-14 Ernst'!AE$2,'P-07 HACCP score'!$C$2:$E$2,0))</f>
        <v>0</v>
      </c>
      <c r="CC418" s="56">
        <f>INDEX('P-07 HACCP score'!$C$3:$E$7,MATCH(AJ418,'P-07 HACCP score'!$B$3:$B$7,0),MATCH('D-14 Ernst'!AF$2,'P-07 HACCP score'!$C$2:$E$2,0))</f>
        <v>0</v>
      </c>
      <c r="CD418" s="56">
        <f>INDEX('P-07 HACCP score'!$C$3:$E$7,MATCH(AK418,'P-07 HACCP score'!$B$3:$B$7,0),MATCH('D-14 Ernst'!AG$2,'P-07 HACCP score'!$C$2:$E$2,0))</f>
        <v>0</v>
      </c>
    </row>
    <row r="419" spans="1:82" x14ac:dyDescent="0.3">
      <c r="A419" s="50">
        <v>50405</v>
      </c>
      <c r="B419" s="54" t="s">
        <v>519</v>
      </c>
      <c r="C419" s="45" t="s">
        <v>123</v>
      </c>
      <c r="D419" s="39">
        <v>1</v>
      </c>
      <c r="E419" s="8" t="s">
        <v>83</v>
      </c>
      <c r="F419" s="7"/>
      <c r="G419" s="7" t="s">
        <v>92</v>
      </c>
      <c r="H419" s="7" t="str">
        <f>IF(COUNTIF(I419:M419,"H"),"H",
IF(COUNTIF(I419:M419,"M"),"M",
IF(COUNTIF(I419:M419,"L"),"L",
IF(COUNTIF(I419:M419,"B"),"B",""))))</f>
        <v>L</v>
      </c>
      <c r="I419" s="10" t="s">
        <v>84</v>
      </c>
      <c r="J419" s="10" t="s">
        <v>84</v>
      </c>
      <c r="K419" s="10"/>
      <c r="L419" s="10"/>
      <c r="M419" s="10"/>
      <c r="N419" s="7"/>
      <c r="O419" s="7" t="str">
        <f>IF(COUNTIF(P419:Q419,"H"),"H",
IF(COUNTIF(P419:Q419,"M"),"M",
IF(COUNTIF(P419:Q419,"L"),"L",
IF(COUNTIF(P419:Q419,"B"),"B",""))))</f>
        <v/>
      </c>
      <c r="P419" s="12"/>
      <c r="Q419" s="12"/>
      <c r="R419" s="7"/>
      <c r="S419" s="7"/>
      <c r="T419" s="7"/>
      <c r="U419" s="7"/>
      <c r="V419" s="7"/>
      <c r="W419" s="7"/>
      <c r="X419" s="7" t="str">
        <f>IF(COUNTIF(Y419:AA419,"H"),"H",
IF(COUNTIF(Y419:AA419,"M"),"M",
IF(COUNTIF(Y419:AA419,"L"),"L",
IF(COUNTIF(Y419:AA419,"B"),"B",""))))</f>
        <v/>
      </c>
      <c r="Y419" s="25"/>
      <c r="Z419" s="25"/>
      <c r="AA419" s="25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>
        <f>COUNTIF(AX419:BA419,5)+COUNTIF(BG419:BH419,5)+COUNTIF(BK419:BQ419,5)+COUNTIF(BU419:CD419,5)+COUNTIF(AX419:BA419,9)+COUNTIF(BG419:BH419,9)+COUNTIF(BK419:BQ419,9)+COUNTIF(BU419:CD419,9)</f>
        <v>0</v>
      </c>
      <c r="AM419" s="7">
        <f>COUNTIF(AX419:BA419,15)+COUNTIF(BG419:BH419,15)+COUNTIF(BK419:BQ419,15)+COUNTIF(BU419:CD419,15)+COUNTIF(AX419:BA419,25)+COUNTIF(BG419:BH419,25)+COUNTIF(BK419:BQ419,25)+COUNTIF(BU419:CD419,25)</f>
        <v>1</v>
      </c>
      <c r="AN419" s="7" t="str">
        <f>IF(AM419&gt;=1,"HIGH",IF(AL419&gt;=2,"MEDIUM","LOW"))</f>
        <v>HIGH</v>
      </c>
      <c r="AO419" s="7" t="str">
        <f>IF(AND(AM419=1,OR(H419="H",AB419="H"),TEXT(D419,0)&lt;&gt;"4"),"Y","N" )</f>
        <v>N</v>
      </c>
      <c r="AP419" s="7" t="s">
        <v>85</v>
      </c>
      <c r="AQ419" s="7" t="str">
        <f>IF(OR(AP419="Y",AO419="Y"),"MEDIUM",AN419)</f>
        <v>HIGH</v>
      </c>
      <c r="AR419" s="57" t="s">
        <v>84</v>
      </c>
      <c r="AS419" s="57" t="s">
        <v>85</v>
      </c>
      <c r="AT419" s="57" t="s">
        <v>85</v>
      </c>
      <c r="AU419" s="57" t="str">
        <f>IF(AND(AR419="H",AS419="S"),"Y",IF(OR(AND(AR419="L",AS419="S",AT419="Y"),AND(AR419="H",AS419="G",AT419="Y")),"Y","N"))</f>
        <v>N</v>
      </c>
      <c r="AW419" s="57" t="str">
        <f>IF(AU419="N",AQ419,IF(AQ419="LOW","MEDIUM","HIGH"))</f>
        <v>HIGH</v>
      </c>
      <c r="AX419" s="56">
        <f>INDEX('P-07 HACCP score'!$C$3:$E$7,MATCH(E419,'P-07 HACCP score'!$B$3:$B$7,0),MATCH('D-14 Ernst'!A$2,'P-07 HACCP score'!$C$2:$E$2,0))</f>
        <v>1.5</v>
      </c>
      <c r="AY419" s="56">
        <f>INDEX('P-07 HACCP score'!$C$3:$E$7,MATCH(F419,'P-07 HACCP score'!$B$3:$B$7,0),MATCH('D-14 Ernst'!B$2,'P-07 HACCP score'!$C$2:$E$2,0))</f>
        <v>0</v>
      </c>
      <c r="AZ419" s="56">
        <f>INDEX('P-07 HACCP score'!$C$3:$E$7,MATCH(G419,'P-07 HACCP score'!$B$3:$B$7,0),MATCH('D-14 Ernst'!C$2,'P-07 HACCP score'!$C$2:$E$2,0))</f>
        <v>25</v>
      </c>
      <c r="BA419" s="56">
        <f>INDEX('P-07 HACCP score'!$C$3:$E$7,MATCH(H419,'P-07 HACCP score'!$B$3:$B$7,0),MATCH('D-14 Ernst'!D$2,'P-07 HACCP score'!$C$2:$E$2,0))</f>
        <v>3</v>
      </c>
      <c r="BB419" s="61">
        <f>INDEX('P-07 HACCP score'!$C$3:$E$7,MATCH(I419,'P-07 HACCP score'!$B$3:$B$7,0),MATCH('D-14 Ernst'!E$2,'P-07 HACCP score'!$C$2:$E$2,0))</f>
        <v>3</v>
      </c>
      <c r="BC419" s="61">
        <f>INDEX('P-07 HACCP score'!$C$3:$E$7,MATCH(J419,'P-07 HACCP score'!$B$3:$B$7,0),MATCH('D-14 Ernst'!F$2,'P-07 HACCP score'!$C$2:$E$2,0))</f>
        <v>3</v>
      </c>
      <c r="BD419" s="61">
        <f>INDEX('P-07 HACCP score'!$C$3:$E$7,MATCH(K419,'P-07 HACCP score'!$B$3:$B$7,0),MATCH('D-14 Ernst'!G$2,'P-07 HACCP score'!$C$2:$E$2,0))</f>
        <v>0</v>
      </c>
      <c r="BE419" s="61">
        <f>INDEX('P-07 HACCP score'!$C$3:$E$7,MATCH(L419,'P-07 HACCP score'!$B$3:$B$7,0),MATCH('D-14 Ernst'!H$2,'P-07 HACCP score'!$C$2:$E$2,0))</f>
        <v>0</v>
      </c>
      <c r="BF419" s="56">
        <f>INDEX('P-07 HACCP score'!$C$3:$E$7,MATCH(M419,'P-07 HACCP score'!$B$3:$B$7,0),MATCH('D-14 Ernst'!I$2,'P-07 HACCP score'!$C$2:$E$2,0))</f>
        <v>0</v>
      </c>
      <c r="BG419" s="56">
        <f>INDEX('P-07 HACCP score'!$C$3:$E$7,MATCH(N419,'P-07 HACCP score'!$B$3:$B$7,0),MATCH('D-14 Ernst'!J$2,'P-07 HACCP score'!$C$2:$E$2,0))</f>
        <v>0</v>
      </c>
      <c r="BH419" s="56" t="e">
        <f>INDEX('P-07 HACCP score'!$C$3:$E$7,MATCH(O419,'P-07 HACCP score'!$B$3:$B$7,0),MATCH('D-14 Ernst'!K$2,'P-07 HACCP score'!$C$2:$E$2,0))</f>
        <v>#N/A</v>
      </c>
      <c r="BI419" s="62">
        <f>INDEX('P-07 HACCP score'!$C$3:$E$7,MATCH(P419,'P-07 HACCP score'!$B$3:$B$7,0),MATCH('D-14 Ernst'!L$2,'P-07 HACCP score'!$C$2:$E$2,0))</f>
        <v>0</v>
      </c>
      <c r="BJ419" s="62">
        <f>INDEX('P-07 HACCP score'!$C$3:$E$7,MATCH(Q419,'P-07 HACCP score'!$B$3:$B$7,0),MATCH('D-14 Ernst'!M$2,'P-07 HACCP score'!$C$2:$E$2,0))</f>
        <v>0</v>
      </c>
      <c r="BK419" s="56">
        <f>INDEX('P-07 HACCP score'!$C$3:$E$7,MATCH(R419,'P-07 HACCP score'!$B$3:$B$7,0),MATCH('D-14 Ernst'!N$2,'P-07 HACCP score'!$C$2:$E$2,0))</f>
        <v>0</v>
      </c>
      <c r="BL419" s="56">
        <f>INDEX('P-07 HACCP score'!$C$3:$E$7,MATCH(S419,'P-07 HACCP score'!$B$3:$B$7,0),MATCH('D-14 Ernst'!O$2,'P-07 HACCP score'!$C$2:$E$2,0))</f>
        <v>0</v>
      </c>
      <c r="BM419" s="56">
        <f>INDEX('P-07 HACCP score'!$C$3:$E$7,MATCH(T419,'P-07 HACCP score'!$B$3:$B$7,0),MATCH('D-14 Ernst'!P$2,'P-07 HACCP score'!$C$2:$E$2,0))</f>
        <v>0</v>
      </c>
      <c r="BN419" s="56">
        <f>INDEX('P-07 HACCP score'!$C$3:$E$7,MATCH(U419,'P-07 HACCP score'!$B$3:$B$7,0),MATCH('D-14 Ernst'!Q$2,'P-07 HACCP score'!$C$2:$E$2,0))</f>
        <v>0</v>
      </c>
      <c r="BO419" s="56">
        <f>INDEX('P-07 HACCP score'!$C$3:$E$7,MATCH(V419,'P-07 HACCP score'!$B$3:$B$7,0),MATCH('D-14 Ernst'!R$2,'P-07 HACCP score'!$C$2:$E$2,0))</f>
        <v>0</v>
      </c>
      <c r="BP419" s="56">
        <f>INDEX('P-07 HACCP score'!$C$3:$E$7,MATCH(W419,'P-07 HACCP score'!$B$3:$B$7,0),MATCH('D-14 Ernst'!S$2,'P-07 HACCP score'!$C$2:$E$2,0))</f>
        <v>0</v>
      </c>
      <c r="BQ419" s="56" t="e">
        <f>INDEX('P-07 HACCP score'!$C$3:$E$7,MATCH(X419,'P-07 HACCP score'!$B$3:$B$7,0),MATCH('D-14 Ernst'!T$2,'P-07 HACCP score'!$C$2:$E$2,0))</f>
        <v>#N/A</v>
      </c>
      <c r="BR419" s="63">
        <f>INDEX('P-07 HACCP score'!$C$3:$E$7,MATCH(Y419,'P-07 HACCP score'!$B$3:$B$7,0),MATCH('D-14 Ernst'!U$2,'P-07 HACCP score'!$C$2:$E$2,0))</f>
        <v>0</v>
      </c>
      <c r="BS419" s="63">
        <f>INDEX('P-07 HACCP score'!$C$3:$E$7,MATCH(Z419,'P-07 HACCP score'!$B$3:$B$7,0),MATCH('D-14 Ernst'!V$2,'P-07 HACCP score'!$C$2:$E$2,0))</f>
        <v>0</v>
      </c>
      <c r="BT419" s="63">
        <f>INDEX('P-07 HACCP score'!$C$3:$E$7,MATCH(AA419,'P-07 HACCP score'!$B$3:$B$7,0),MATCH('D-14 Ernst'!W$2,'P-07 HACCP score'!$C$2:$E$2,0))</f>
        <v>0</v>
      </c>
      <c r="BU419" s="56">
        <f>INDEX('P-07 HACCP score'!$C$3:$E$7,MATCH(AB419,'P-07 HACCP score'!$B$3:$B$7,0),MATCH('D-14 Ernst'!X$2,'P-07 HACCP score'!$C$2:$E$2,0))</f>
        <v>0</v>
      </c>
      <c r="BV419" s="56">
        <f>INDEX('P-07 HACCP score'!$C$3:$E$7,MATCH(AC419,'P-07 HACCP score'!$B$3:$B$7,0),MATCH('D-14 Ernst'!Y$2,'P-07 HACCP score'!$C$2:$E$2,0))</f>
        <v>0</v>
      </c>
      <c r="BW419" s="56">
        <f>INDEX('P-07 HACCP score'!$C$3:$E$7,MATCH(AD419,'P-07 HACCP score'!$B$3:$B$7,0),MATCH('D-14 Ernst'!Z$2,'P-07 HACCP score'!$C$2:$E$2,0))</f>
        <v>0</v>
      </c>
      <c r="BX419" s="56">
        <f>INDEX('P-07 HACCP score'!$C$3:$E$7,MATCH(AE419,'P-07 HACCP score'!$B$3:$B$7,0),MATCH('D-14 Ernst'!AA$2,'P-07 HACCP score'!$C$2:$E$2,0))</f>
        <v>0</v>
      </c>
      <c r="BY419" s="56">
        <f>INDEX('P-07 HACCP score'!$C$3:$E$7,MATCH(AF419,'P-07 HACCP score'!$B$3:$B$7,0),MATCH('D-14 Ernst'!AB$2,'P-07 HACCP score'!$C$2:$E$2,0))</f>
        <v>0</v>
      </c>
      <c r="BZ419" s="56">
        <f>INDEX('P-07 HACCP score'!$C$3:$E$7,MATCH(AG419,'P-07 HACCP score'!$B$3:$B$7,0),MATCH('D-14 Ernst'!AC$2,'P-07 HACCP score'!$C$2:$E$2,0))</f>
        <v>0</v>
      </c>
      <c r="CA419" s="56">
        <f>INDEX('P-07 HACCP score'!$C$3:$E$7,MATCH(AH419,'P-07 HACCP score'!$B$3:$B$7,0),MATCH('D-14 Ernst'!AD$2,'P-07 HACCP score'!$C$2:$E$2,0))</f>
        <v>0</v>
      </c>
      <c r="CB419" s="56">
        <f>INDEX('P-07 HACCP score'!$C$3:$E$7,MATCH(AI419,'P-07 HACCP score'!$B$3:$B$7,0),MATCH('D-14 Ernst'!AE$2,'P-07 HACCP score'!$C$2:$E$2,0))</f>
        <v>0</v>
      </c>
      <c r="CC419" s="56">
        <f>INDEX('P-07 HACCP score'!$C$3:$E$7,MATCH(AJ419,'P-07 HACCP score'!$B$3:$B$7,0),MATCH('D-14 Ernst'!AF$2,'P-07 HACCP score'!$C$2:$E$2,0))</f>
        <v>0</v>
      </c>
      <c r="CD419" s="56">
        <f>INDEX('P-07 HACCP score'!$C$3:$E$7,MATCH(AK419,'P-07 HACCP score'!$B$3:$B$7,0),MATCH('D-14 Ernst'!AG$2,'P-07 HACCP score'!$C$2:$E$2,0))</f>
        <v>0</v>
      </c>
    </row>
    <row r="420" spans="1:82" x14ac:dyDescent="0.3">
      <c r="A420" s="48">
        <v>50450</v>
      </c>
      <c r="B420" s="49" t="s">
        <v>520</v>
      </c>
      <c r="C420" s="45" t="s">
        <v>123</v>
      </c>
      <c r="D420" s="39">
        <v>1</v>
      </c>
      <c r="E420" s="8" t="s">
        <v>83</v>
      </c>
      <c r="F420" s="7"/>
      <c r="G420" s="7" t="s">
        <v>102</v>
      </c>
      <c r="H420" s="7" t="str">
        <f>IF(COUNTIF(I420:M420,"H"),"H",
IF(COUNTIF(I420:M420,"M"),"M",
IF(COUNTIF(I420:M420,"L"),"L",
IF(COUNTIF(I420:M420,"B"),"B",""))))</f>
        <v>L</v>
      </c>
      <c r="I420" s="10" t="s">
        <v>84</v>
      </c>
      <c r="J420" s="10" t="s">
        <v>84</v>
      </c>
      <c r="K420" s="10"/>
      <c r="L420" s="10"/>
      <c r="M420" s="10"/>
      <c r="N420" s="7"/>
      <c r="O420" s="7" t="str">
        <f>IF(COUNTIF(P420:Q420,"H"),"H",
IF(COUNTIF(P420:Q420,"M"),"M",
IF(COUNTIF(P420:Q420,"L"),"L",
IF(COUNTIF(P420:Q420,"B"),"B",""))))</f>
        <v/>
      </c>
      <c r="P420" s="12"/>
      <c r="Q420" s="12"/>
      <c r="R420" s="7"/>
      <c r="S420" s="7"/>
      <c r="T420" s="7"/>
      <c r="U420" s="7"/>
      <c r="V420" s="7"/>
      <c r="W420" s="7"/>
      <c r="X420" s="7" t="str">
        <f>IF(COUNTIF(Y420:AA420,"H"),"H",
IF(COUNTIF(Y420:AA420,"M"),"M",
IF(COUNTIF(Y420:AA420,"L"),"L",
IF(COUNTIF(Y420:AA420,"B"),"B",""))))</f>
        <v/>
      </c>
      <c r="Y420" s="25"/>
      <c r="Z420" s="25"/>
      <c r="AA420" s="25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>
        <f>COUNTIF(AX420:BA420,5)+COUNTIF(BG420:BH420,5)+COUNTIF(BK420:BQ420,5)+COUNTIF(BU420:CD420,5)+COUNTIF(AX420:BA420,9)+COUNTIF(BG420:BH420,9)+COUNTIF(BK420:BQ420,9)+COUNTIF(BU420:CD420,9)</f>
        <v>0</v>
      </c>
      <c r="AM420" s="7">
        <f>COUNTIF(AX420:BA420,15)+COUNTIF(BG420:BH420,15)+COUNTIF(BK420:BQ420,15)+COUNTIF(BU420:CD420,15)+COUNTIF(AX420:BA420,25)+COUNTIF(BG420:BH420,25)+COUNTIF(BK420:BQ420,25)+COUNTIF(BU420:CD420,25)</f>
        <v>1</v>
      </c>
      <c r="AN420" s="7" t="str">
        <f>IF(AM420&gt;=1,"HIGH",IF(AL420&gt;=2,"MEDIUM","LOW"))</f>
        <v>HIGH</v>
      </c>
      <c r="AO420" s="7" t="str">
        <f>IF(AND(AM420=1,OR(H420="H",AB420="H"),TEXT(D420,0)&lt;&gt;"4"),"Y","N" )</f>
        <v>N</v>
      </c>
      <c r="AP420" s="7" t="s">
        <v>85</v>
      </c>
      <c r="AQ420" s="7" t="str">
        <f>IF(OR(AP420="Y",AO420="Y"),"MEDIUM",AN420)</f>
        <v>HIGH</v>
      </c>
      <c r="AR420" s="57" t="s">
        <v>84</v>
      </c>
      <c r="AS420" s="57" t="s">
        <v>85</v>
      </c>
      <c r="AT420" s="57" t="s">
        <v>86</v>
      </c>
      <c r="AU420" s="57" t="str">
        <f>IF(AND(AR420="H",AS420="S"),"Y",IF(OR(AND(AR420="L",AS420="S",AT420="Y"),AND(AR420="H",AS420="G",AT420="Y")),"Y","N"))</f>
        <v>N</v>
      </c>
      <c r="AW420" s="57" t="str">
        <f>IF(AU420="N",AQ420,IF(AQ420="LOW","MEDIUM","HIGH"))</f>
        <v>HIGH</v>
      </c>
      <c r="AX420" s="56">
        <f>INDEX('P-07 HACCP score'!$C$3:$E$7,MATCH(E420,'P-07 HACCP score'!$B$3:$B$7,0),MATCH('D-14 Ernst'!A$2,'P-07 HACCP score'!$C$2:$E$2,0))</f>
        <v>1.5</v>
      </c>
      <c r="AY420" s="56">
        <f>INDEX('P-07 HACCP score'!$C$3:$E$7,MATCH(F420,'P-07 HACCP score'!$B$3:$B$7,0),MATCH('D-14 Ernst'!B$2,'P-07 HACCP score'!$C$2:$E$2,0))</f>
        <v>0</v>
      </c>
      <c r="AZ420" s="56">
        <f>INDEX('P-07 HACCP score'!$C$3:$E$7,MATCH(G420,'P-07 HACCP score'!$B$3:$B$7,0),MATCH('D-14 Ernst'!C$2,'P-07 HACCP score'!$C$2:$E$2,0))</f>
        <v>15</v>
      </c>
      <c r="BA420" s="56">
        <f>INDEX('P-07 HACCP score'!$C$3:$E$7,MATCH(H420,'P-07 HACCP score'!$B$3:$B$7,0),MATCH('D-14 Ernst'!D$2,'P-07 HACCP score'!$C$2:$E$2,0))</f>
        <v>3</v>
      </c>
      <c r="BB420" s="61">
        <f>INDEX('P-07 HACCP score'!$C$3:$E$7,MATCH(I420,'P-07 HACCP score'!$B$3:$B$7,0),MATCH('D-14 Ernst'!E$2,'P-07 HACCP score'!$C$2:$E$2,0))</f>
        <v>3</v>
      </c>
      <c r="BC420" s="61">
        <f>INDEX('P-07 HACCP score'!$C$3:$E$7,MATCH(J420,'P-07 HACCP score'!$B$3:$B$7,0),MATCH('D-14 Ernst'!F$2,'P-07 HACCP score'!$C$2:$E$2,0))</f>
        <v>3</v>
      </c>
      <c r="BD420" s="61">
        <f>INDEX('P-07 HACCP score'!$C$3:$E$7,MATCH(K420,'P-07 HACCP score'!$B$3:$B$7,0),MATCH('D-14 Ernst'!G$2,'P-07 HACCP score'!$C$2:$E$2,0))</f>
        <v>0</v>
      </c>
      <c r="BE420" s="61">
        <f>INDEX('P-07 HACCP score'!$C$3:$E$7,MATCH(L420,'P-07 HACCP score'!$B$3:$B$7,0),MATCH('D-14 Ernst'!H$2,'P-07 HACCP score'!$C$2:$E$2,0))</f>
        <v>0</v>
      </c>
      <c r="BF420" s="56">
        <f>INDEX('P-07 HACCP score'!$C$3:$E$7,MATCH(M420,'P-07 HACCP score'!$B$3:$B$7,0),MATCH('D-14 Ernst'!I$2,'P-07 HACCP score'!$C$2:$E$2,0))</f>
        <v>0</v>
      </c>
      <c r="BG420" s="56">
        <f>INDEX('P-07 HACCP score'!$C$3:$E$7,MATCH(N420,'P-07 HACCP score'!$B$3:$B$7,0),MATCH('D-14 Ernst'!J$2,'P-07 HACCP score'!$C$2:$E$2,0))</f>
        <v>0</v>
      </c>
      <c r="BH420" s="56" t="e">
        <f>INDEX('P-07 HACCP score'!$C$3:$E$7,MATCH(O420,'P-07 HACCP score'!$B$3:$B$7,0),MATCH('D-14 Ernst'!K$2,'P-07 HACCP score'!$C$2:$E$2,0))</f>
        <v>#N/A</v>
      </c>
      <c r="BI420" s="62">
        <f>INDEX('P-07 HACCP score'!$C$3:$E$7,MATCH(P420,'P-07 HACCP score'!$B$3:$B$7,0),MATCH('D-14 Ernst'!L$2,'P-07 HACCP score'!$C$2:$E$2,0))</f>
        <v>0</v>
      </c>
      <c r="BJ420" s="62">
        <f>INDEX('P-07 HACCP score'!$C$3:$E$7,MATCH(Q420,'P-07 HACCP score'!$B$3:$B$7,0),MATCH('D-14 Ernst'!M$2,'P-07 HACCP score'!$C$2:$E$2,0))</f>
        <v>0</v>
      </c>
      <c r="BK420" s="56">
        <f>INDEX('P-07 HACCP score'!$C$3:$E$7,MATCH(R420,'P-07 HACCP score'!$B$3:$B$7,0),MATCH('D-14 Ernst'!N$2,'P-07 HACCP score'!$C$2:$E$2,0))</f>
        <v>0</v>
      </c>
      <c r="BL420" s="56">
        <f>INDEX('P-07 HACCP score'!$C$3:$E$7,MATCH(S420,'P-07 HACCP score'!$B$3:$B$7,0),MATCH('D-14 Ernst'!O$2,'P-07 HACCP score'!$C$2:$E$2,0))</f>
        <v>0</v>
      </c>
      <c r="BM420" s="56">
        <f>INDEX('P-07 HACCP score'!$C$3:$E$7,MATCH(T420,'P-07 HACCP score'!$B$3:$B$7,0),MATCH('D-14 Ernst'!P$2,'P-07 HACCP score'!$C$2:$E$2,0))</f>
        <v>0</v>
      </c>
      <c r="BN420" s="56">
        <f>INDEX('P-07 HACCP score'!$C$3:$E$7,MATCH(U420,'P-07 HACCP score'!$B$3:$B$7,0),MATCH('D-14 Ernst'!Q$2,'P-07 HACCP score'!$C$2:$E$2,0))</f>
        <v>0</v>
      </c>
      <c r="BO420" s="56">
        <f>INDEX('P-07 HACCP score'!$C$3:$E$7,MATCH(V420,'P-07 HACCP score'!$B$3:$B$7,0),MATCH('D-14 Ernst'!R$2,'P-07 HACCP score'!$C$2:$E$2,0))</f>
        <v>0</v>
      </c>
      <c r="BP420" s="56">
        <f>INDEX('P-07 HACCP score'!$C$3:$E$7,MATCH(W420,'P-07 HACCP score'!$B$3:$B$7,0),MATCH('D-14 Ernst'!S$2,'P-07 HACCP score'!$C$2:$E$2,0))</f>
        <v>0</v>
      </c>
      <c r="BQ420" s="56" t="e">
        <f>INDEX('P-07 HACCP score'!$C$3:$E$7,MATCH(X420,'P-07 HACCP score'!$B$3:$B$7,0),MATCH('D-14 Ernst'!T$2,'P-07 HACCP score'!$C$2:$E$2,0))</f>
        <v>#N/A</v>
      </c>
      <c r="BR420" s="63">
        <f>INDEX('P-07 HACCP score'!$C$3:$E$7,MATCH(Y420,'P-07 HACCP score'!$B$3:$B$7,0),MATCH('D-14 Ernst'!U$2,'P-07 HACCP score'!$C$2:$E$2,0))</f>
        <v>0</v>
      </c>
      <c r="BS420" s="63">
        <f>INDEX('P-07 HACCP score'!$C$3:$E$7,MATCH(Z420,'P-07 HACCP score'!$B$3:$B$7,0),MATCH('D-14 Ernst'!V$2,'P-07 HACCP score'!$C$2:$E$2,0))</f>
        <v>0</v>
      </c>
      <c r="BT420" s="63">
        <f>INDEX('P-07 HACCP score'!$C$3:$E$7,MATCH(AA420,'P-07 HACCP score'!$B$3:$B$7,0),MATCH('D-14 Ernst'!W$2,'P-07 HACCP score'!$C$2:$E$2,0))</f>
        <v>0</v>
      </c>
      <c r="BU420" s="56">
        <f>INDEX('P-07 HACCP score'!$C$3:$E$7,MATCH(AB420,'P-07 HACCP score'!$B$3:$B$7,0),MATCH('D-14 Ernst'!X$2,'P-07 HACCP score'!$C$2:$E$2,0))</f>
        <v>0</v>
      </c>
      <c r="BV420" s="56">
        <f>INDEX('P-07 HACCP score'!$C$3:$E$7,MATCH(AC420,'P-07 HACCP score'!$B$3:$B$7,0),MATCH('D-14 Ernst'!Y$2,'P-07 HACCP score'!$C$2:$E$2,0))</f>
        <v>0</v>
      </c>
      <c r="BW420" s="56">
        <f>INDEX('P-07 HACCP score'!$C$3:$E$7,MATCH(AD420,'P-07 HACCP score'!$B$3:$B$7,0),MATCH('D-14 Ernst'!Z$2,'P-07 HACCP score'!$C$2:$E$2,0))</f>
        <v>0</v>
      </c>
      <c r="BX420" s="56">
        <f>INDEX('P-07 HACCP score'!$C$3:$E$7,MATCH(AE420,'P-07 HACCP score'!$B$3:$B$7,0),MATCH('D-14 Ernst'!AA$2,'P-07 HACCP score'!$C$2:$E$2,0))</f>
        <v>0</v>
      </c>
      <c r="BY420" s="56">
        <f>INDEX('P-07 HACCP score'!$C$3:$E$7,MATCH(AF420,'P-07 HACCP score'!$B$3:$B$7,0),MATCH('D-14 Ernst'!AB$2,'P-07 HACCP score'!$C$2:$E$2,0))</f>
        <v>0</v>
      </c>
      <c r="BZ420" s="56">
        <f>INDEX('P-07 HACCP score'!$C$3:$E$7,MATCH(AG420,'P-07 HACCP score'!$B$3:$B$7,0),MATCH('D-14 Ernst'!AC$2,'P-07 HACCP score'!$C$2:$E$2,0))</f>
        <v>0</v>
      </c>
      <c r="CA420" s="56">
        <f>INDEX('P-07 HACCP score'!$C$3:$E$7,MATCH(AH420,'P-07 HACCP score'!$B$3:$B$7,0),MATCH('D-14 Ernst'!AD$2,'P-07 HACCP score'!$C$2:$E$2,0))</f>
        <v>0</v>
      </c>
      <c r="CB420" s="56">
        <f>INDEX('P-07 HACCP score'!$C$3:$E$7,MATCH(AI420,'P-07 HACCP score'!$B$3:$B$7,0),MATCH('D-14 Ernst'!AE$2,'P-07 HACCP score'!$C$2:$E$2,0))</f>
        <v>0</v>
      </c>
      <c r="CC420" s="56">
        <f>INDEX('P-07 HACCP score'!$C$3:$E$7,MATCH(AJ420,'P-07 HACCP score'!$B$3:$B$7,0),MATCH('D-14 Ernst'!AF$2,'P-07 HACCP score'!$C$2:$E$2,0))</f>
        <v>0</v>
      </c>
      <c r="CD420" s="56">
        <f>INDEX('P-07 HACCP score'!$C$3:$E$7,MATCH(AK420,'P-07 HACCP score'!$B$3:$B$7,0),MATCH('D-14 Ernst'!AG$2,'P-07 HACCP score'!$C$2:$E$2,0))</f>
        <v>0</v>
      </c>
    </row>
    <row r="421" spans="1:82" x14ac:dyDescent="0.3">
      <c r="A421" s="48">
        <v>50410</v>
      </c>
      <c r="B421" s="54" t="s">
        <v>521</v>
      </c>
      <c r="C421" s="45" t="s">
        <v>123</v>
      </c>
      <c r="D421" s="39">
        <v>1</v>
      </c>
      <c r="E421" s="8"/>
      <c r="F421" s="7"/>
      <c r="G421" s="7" t="s">
        <v>92</v>
      </c>
      <c r="H421" s="7" t="str">
        <f>IF(COUNTIF(I421:M421,"H"),"H",
IF(COUNTIF(I421:M421,"M"),"M",
IF(COUNTIF(I421:M421,"L"),"L",
IF(COUNTIF(I421:M421,"B"),"B",""))))</f>
        <v>L</v>
      </c>
      <c r="I421" s="10" t="s">
        <v>84</v>
      </c>
      <c r="J421" s="10" t="s">
        <v>84</v>
      </c>
      <c r="K421" s="10"/>
      <c r="L421" s="10"/>
      <c r="M421" s="10"/>
      <c r="N421" s="7"/>
      <c r="O421" s="7" t="str">
        <f>IF(COUNTIF(P421:Q421,"H"),"H",
IF(COUNTIF(P421:Q421,"M"),"M",
IF(COUNTIF(P421:Q421,"L"),"L",
IF(COUNTIF(P421:Q421,"B"),"B",""))))</f>
        <v/>
      </c>
      <c r="P421" s="12"/>
      <c r="Q421" s="12"/>
      <c r="R421" s="7"/>
      <c r="S421" s="7"/>
      <c r="T421" s="7"/>
      <c r="U421" s="7"/>
      <c r="V421" s="7"/>
      <c r="W421" s="7"/>
      <c r="X421" s="7" t="str">
        <f>IF(COUNTIF(Y421:AA421,"H"),"H",
IF(COUNTIF(Y421:AA421,"M"),"M",
IF(COUNTIF(Y421:AA421,"L"),"L",
IF(COUNTIF(Y421:AA421,"B"),"B",""))))</f>
        <v/>
      </c>
      <c r="Y421" s="25"/>
      <c r="Z421" s="25"/>
      <c r="AA421" s="25"/>
      <c r="AB421" s="7" t="s">
        <v>84</v>
      </c>
      <c r="AC421" s="7"/>
      <c r="AD421" s="7"/>
      <c r="AE421" s="7"/>
      <c r="AF421" s="7"/>
      <c r="AG421" s="7"/>
      <c r="AH421" s="7"/>
      <c r="AI421" s="7"/>
      <c r="AJ421" s="7"/>
      <c r="AK421" s="7" t="s">
        <v>83</v>
      </c>
      <c r="AL421" s="7">
        <f>COUNTIF(AX421:BA421,5)+COUNTIF(BG421:BH421,5)+COUNTIF(BK421:BQ421,5)+COUNTIF(BU421:CD421,5)+COUNTIF(AX421:BA421,9)+COUNTIF(BG421:BH421,9)+COUNTIF(BK421:BQ421,9)+COUNTIF(BU421:CD421,9)</f>
        <v>0</v>
      </c>
      <c r="AM421" s="7">
        <f>COUNTIF(AX421:BA421,15)+COUNTIF(BG421:BH421,15)+COUNTIF(BK421:BQ421,15)+COUNTIF(BU421:CD421,15)+COUNTIF(AX421:BA421,25)+COUNTIF(BG421:BH421,25)+COUNTIF(BK421:BQ421,25)+COUNTIF(BU421:CD421,25)</f>
        <v>1</v>
      </c>
      <c r="AN421" s="7" t="str">
        <f>IF(AM421&gt;=1,"HIGH",IF(AL421&gt;=2,"MEDIUM","LOW"))</f>
        <v>HIGH</v>
      </c>
      <c r="AO421" s="7" t="str">
        <f>IF(AND(AM421=1,OR(H421="H",AB421="H"),TEXT(D421,0)&lt;&gt;"4"),"Y","N" )</f>
        <v>N</v>
      </c>
      <c r="AP421" s="7" t="s">
        <v>85</v>
      </c>
      <c r="AQ421" s="7" t="str">
        <f>IF(OR(AP421="Y",AO421="Y"),"MEDIUM",AN421)</f>
        <v>HIGH</v>
      </c>
      <c r="AR421" s="57" t="s">
        <v>92</v>
      </c>
      <c r="AS421" s="57" t="s">
        <v>86</v>
      </c>
      <c r="AT421" s="57" t="s">
        <v>86</v>
      </c>
      <c r="AU421" s="57" t="str">
        <f>IF(AND(AR421="H",AS421="S"),"Y",IF(OR(AND(AR421="L",AS421="S",AT421="Y"),AND(AR421="H",AS421="G",AT421="Y")),"Y","N"))</f>
        <v>N</v>
      </c>
      <c r="AW421" s="57" t="str">
        <f>IF(AU421="N",AQ421,IF(AQ421="LOW","MEDIUM","HIGH"))</f>
        <v>HIGH</v>
      </c>
      <c r="AX421" s="56">
        <f>INDEX('P-07 HACCP score'!$C$3:$E$7,MATCH(E421,'P-07 HACCP score'!$B$3:$B$7,0),MATCH('D-14 Ernst'!A$2,'P-07 HACCP score'!$C$2:$E$2,0))</f>
        <v>0</v>
      </c>
      <c r="AY421" s="56">
        <f>INDEX('P-07 HACCP score'!$C$3:$E$7,MATCH(F421,'P-07 HACCP score'!$B$3:$B$7,0),MATCH('D-14 Ernst'!B$2,'P-07 HACCP score'!$C$2:$E$2,0))</f>
        <v>0</v>
      </c>
      <c r="AZ421" s="56">
        <f>INDEX('P-07 HACCP score'!$C$3:$E$7,MATCH(G421,'P-07 HACCP score'!$B$3:$B$7,0),MATCH('D-14 Ernst'!C$2,'P-07 HACCP score'!$C$2:$E$2,0))</f>
        <v>25</v>
      </c>
      <c r="BA421" s="56">
        <f>INDEX('P-07 HACCP score'!$C$3:$E$7,MATCH(H421,'P-07 HACCP score'!$B$3:$B$7,0),MATCH('D-14 Ernst'!D$2,'P-07 HACCP score'!$C$2:$E$2,0))</f>
        <v>3</v>
      </c>
      <c r="BB421" s="61">
        <f>INDEX('P-07 HACCP score'!$C$3:$E$7,MATCH(I421,'P-07 HACCP score'!$B$3:$B$7,0),MATCH('D-14 Ernst'!E$2,'P-07 HACCP score'!$C$2:$E$2,0))</f>
        <v>3</v>
      </c>
      <c r="BC421" s="61">
        <f>INDEX('P-07 HACCP score'!$C$3:$E$7,MATCH(J421,'P-07 HACCP score'!$B$3:$B$7,0),MATCH('D-14 Ernst'!F$2,'P-07 HACCP score'!$C$2:$E$2,0))</f>
        <v>3</v>
      </c>
      <c r="BD421" s="61">
        <f>INDEX('P-07 HACCP score'!$C$3:$E$7,MATCH(K421,'P-07 HACCP score'!$B$3:$B$7,0),MATCH('D-14 Ernst'!G$2,'P-07 HACCP score'!$C$2:$E$2,0))</f>
        <v>0</v>
      </c>
      <c r="BE421" s="61">
        <f>INDEX('P-07 HACCP score'!$C$3:$E$7,MATCH(L421,'P-07 HACCP score'!$B$3:$B$7,0),MATCH('D-14 Ernst'!H$2,'P-07 HACCP score'!$C$2:$E$2,0))</f>
        <v>0</v>
      </c>
      <c r="BF421" s="56">
        <f>INDEX('P-07 HACCP score'!$C$3:$E$7,MATCH(M421,'P-07 HACCP score'!$B$3:$B$7,0),MATCH('D-14 Ernst'!I$2,'P-07 HACCP score'!$C$2:$E$2,0))</f>
        <v>0</v>
      </c>
      <c r="BG421" s="56">
        <f>INDEX('P-07 HACCP score'!$C$3:$E$7,MATCH(N421,'P-07 HACCP score'!$B$3:$B$7,0),MATCH('D-14 Ernst'!J$2,'P-07 HACCP score'!$C$2:$E$2,0))</f>
        <v>0</v>
      </c>
      <c r="BH421" s="56" t="e">
        <f>INDEX('P-07 HACCP score'!$C$3:$E$7,MATCH(O421,'P-07 HACCP score'!$B$3:$B$7,0),MATCH('D-14 Ernst'!K$2,'P-07 HACCP score'!$C$2:$E$2,0))</f>
        <v>#N/A</v>
      </c>
      <c r="BI421" s="62">
        <f>INDEX('P-07 HACCP score'!$C$3:$E$7,MATCH(P421,'P-07 HACCP score'!$B$3:$B$7,0),MATCH('D-14 Ernst'!L$2,'P-07 HACCP score'!$C$2:$E$2,0))</f>
        <v>0</v>
      </c>
      <c r="BJ421" s="62">
        <f>INDEX('P-07 HACCP score'!$C$3:$E$7,MATCH(Q421,'P-07 HACCP score'!$B$3:$B$7,0),MATCH('D-14 Ernst'!M$2,'P-07 HACCP score'!$C$2:$E$2,0))</f>
        <v>0</v>
      </c>
      <c r="BK421" s="56">
        <f>INDEX('P-07 HACCP score'!$C$3:$E$7,MATCH(R421,'P-07 HACCP score'!$B$3:$B$7,0),MATCH('D-14 Ernst'!N$2,'P-07 HACCP score'!$C$2:$E$2,0))</f>
        <v>0</v>
      </c>
      <c r="BL421" s="56">
        <f>INDEX('P-07 HACCP score'!$C$3:$E$7,MATCH(S421,'P-07 HACCP score'!$B$3:$B$7,0),MATCH('D-14 Ernst'!O$2,'P-07 HACCP score'!$C$2:$E$2,0))</f>
        <v>0</v>
      </c>
      <c r="BM421" s="56">
        <f>INDEX('P-07 HACCP score'!$C$3:$E$7,MATCH(T421,'P-07 HACCP score'!$B$3:$B$7,0),MATCH('D-14 Ernst'!P$2,'P-07 HACCP score'!$C$2:$E$2,0))</f>
        <v>0</v>
      </c>
      <c r="BN421" s="56">
        <f>INDEX('P-07 HACCP score'!$C$3:$E$7,MATCH(U421,'P-07 HACCP score'!$B$3:$B$7,0),MATCH('D-14 Ernst'!Q$2,'P-07 HACCP score'!$C$2:$E$2,0))</f>
        <v>0</v>
      </c>
      <c r="BO421" s="56">
        <f>INDEX('P-07 HACCP score'!$C$3:$E$7,MATCH(V421,'P-07 HACCP score'!$B$3:$B$7,0),MATCH('D-14 Ernst'!R$2,'P-07 HACCP score'!$C$2:$E$2,0))</f>
        <v>0</v>
      </c>
      <c r="BP421" s="56">
        <f>INDEX('P-07 HACCP score'!$C$3:$E$7,MATCH(W421,'P-07 HACCP score'!$B$3:$B$7,0),MATCH('D-14 Ernst'!S$2,'P-07 HACCP score'!$C$2:$E$2,0))</f>
        <v>0</v>
      </c>
      <c r="BQ421" s="56" t="e">
        <f>INDEX('P-07 HACCP score'!$C$3:$E$7,MATCH(X421,'P-07 HACCP score'!$B$3:$B$7,0),MATCH('D-14 Ernst'!T$2,'P-07 HACCP score'!$C$2:$E$2,0))</f>
        <v>#N/A</v>
      </c>
      <c r="BR421" s="63">
        <f>INDEX('P-07 HACCP score'!$C$3:$E$7,MATCH(Y421,'P-07 HACCP score'!$B$3:$B$7,0),MATCH('D-14 Ernst'!U$2,'P-07 HACCP score'!$C$2:$E$2,0))</f>
        <v>0</v>
      </c>
      <c r="BS421" s="63">
        <f>INDEX('P-07 HACCP score'!$C$3:$E$7,MATCH(Z421,'P-07 HACCP score'!$B$3:$B$7,0),MATCH('D-14 Ernst'!V$2,'P-07 HACCP score'!$C$2:$E$2,0))</f>
        <v>0</v>
      </c>
      <c r="BT421" s="63">
        <f>INDEX('P-07 HACCP score'!$C$3:$E$7,MATCH(AA421,'P-07 HACCP score'!$B$3:$B$7,0),MATCH('D-14 Ernst'!W$2,'P-07 HACCP score'!$C$2:$E$2,0))</f>
        <v>0</v>
      </c>
      <c r="BU421" s="56">
        <f>INDEX('P-07 HACCP score'!$C$3:$E$7,MATCH(AB421,'P-07 HACCP score'!$B$3:$B$7,0),MATCH('D-14 Ernst'!X$2,'P-07 HACCP score'!$C$2:$E$2,0))</f>
        <v>3</v>
      </c>
      <c r="BV421" s="56">
        <f>INDEX('P-07 HACCP score'!$C$3:$E$7,MATCH(AC421,'P-07 HACCP score'!$B$3:$B$7,0),MATCH('D-14 Ernst'!Y$2,'P-07 HACCP score'!$C$2:$E$2,0))</f>
        <v>0</v>
      </c>
      <c r="BW421" s="56">
        <f>INDEX('P-07 HACCP score'!$C$3:$E$7,MATCH(AD421,'P-07 HACCP score'!$B$3:$B$7,0),MATCH('D-14 Ernst'!Z$2,'P-07 HACCP score'!$C$2:$E$2,0))</f>
        <v>0</v>
      </c>
      <c r="BX421" s="56">
        <f>INDEX('P-07 HACCP score'!$C$3:$E$7,MATCH(AE421,'P-07 HACCP score'!$B$3:$B$7,0),MATCH('D-14 Ernst'!AA$2,'P-07 HACCP score'!$C$2:$E$2,0))</f>
        <v>0</v>
      </c>
      <c r="BY421" s="56">
        <f>INDEX('P-07 HACCP score'!$C$3:$E$7,MATCH(AF421,'P-07 HACCP score'!$B$3:$B$7,0),MATCH('D-14 Ernst'!AB$2,'P-07 HACCP score'!$C$2:$E$2,0))</f>
        <v>0</v>
      </c>
      <c r="BZ421" s="56">
        <f>INDEX('P-07 HACCP score'!$C$3:$E$7,MATCH(AG421,'P-07 HACCP score'!$B$3:$B$7,0),MATCH('D-14 Ernst'!AC$2,'P-07 HACCP score'!$C$2:$E$2,0))</f>
        <v>0</v>
      </c>
      <c r="CA421" s="56">
        <f>INDEX('P-07 HACCP score'!$C$3:$E$7,MATCH(AH421,'P-07 HACCP score'!$B$3:$B$7,0),MATCH('D-14 Ernst'!AD$2,'P-07 HACCP score'!$C$2:$E$2,0))</f>
        <v>0</v>
      </c>
      <c r="CB421" s="56">
        <f>INDEX('P-07 HACCP score'!$C$3:$E$7,MATCH(AI421,'P-07 HACCP score'!$B$3:$B$7,0),MATCH('D-14 Ernst'!AE$2,'P-07 HACCP score'!$C$2:$E$2,0))</f>
        <v>0</v>
      </c>
      <c r="CC421" s="56">
        <f>INDEX('P-07 HACCP score'!$C$3:$E$7,MATCH(AJ421,'P-07 HACCP score'!$B$3:$B$7,0),MATCH('D-14 Ernst'!AF$2,'P-07 HACCP score'!$C$2:$E$2,0))</f>
        <v>0</v>
      </c>
      <c r="CD421" s="56">
        <f>INDEX('P-07 HACCP score'!$C$3:$E$7,MATCH(AK421,'P-07 HACCP score'!$B$3:$B$7,0),MATCH('D-14 Ernst'!AG$2,'P-07 HACCP score'!$C$2:$E$2,0))</f>
        <v>1.5</v>
      </c>
    </row>
    <row r="422" spans="1:82" x14ac:dyDescent="0.3">
      <c r="A422" s="48">
        <v>50440</v>
      </c>
      <c r="B422" s="49" t="s">
        <v>522</v>
      </c>
      <c r="C422" s="45" t="s">
        <v>123</v>
      </c>
      <c r="D422" s="39">
        <v>1</v>
      </c>
      <c r="E422" s="8" t="s">
        <v>83</v>
      </c>
      <c r="F422" s="7"/>
      <c r="G422" s="84" t="s">
        <v>84</v>
      </c>
      <c r="H422" s="7" t="str">
        <f>IF(COUNTIF(I422:M422,"H"),"H",
IF(COUNTIF(I422:M422,"M"),"M",
IF(COUNTIF(I422:M422,"L"),"L",
IF(COUNTIF(I422:M422,"B"),"B",""))))</f>
        <v>L</v>
      </c>
      <c r="I422" s="10" t="s">
        <v>84</v>
      </c>
      <c r="J422" s="92" t="s">
        <v>83</v>
      </c>
      <c r="K422" s="10"/>
      <c r="L422" s="10"/>
      <c r="M422" s="10"/>
      <c r="N422" s="7"/>
      <c r="O422" s="7" t="str">
        <f>IF(COUNTIF(P422:Q422,"H"),"H",
IF(COUNTIF(P422:Q422,"M"),"M",
IF(COUNTIF(P422:Q422,"L"),"L",
IF(COUNTIF(P422:Q422,"B"),"B",""))))</f>
        <v/>
      </c>
      <c r="P422" s="12"/>
      <c r="Q422" s="12"/>
      <c r="R422" s="7"/>
      <c r="S422" s="7"/>
      <c r="T422" s="7"/>
      <c r="U422" s="7"/>
      <c r="V422" s="7"/>
      <c r="W422" s="7"/>
      <c r="X422" s="7" t="str">
        <f>IF(COUNTIF(Y422:AA422,"H"),"H",
IF(COUNTIF(Y422:AA422,"M"),"M",
IF(COUNTIF(Y422:AA422,"L"),"L",
IF(COUNTIF(Y422:AA422,"B"),"B",""))))</f>
        <v/>
      </c>
      <c r="Y422" s="25"/>
      <c r="Z422" s="25"/>
      <c r="AA422" s="25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93">
        <f>COUNTIF(AX422:BA422,5)+COUNTIF(BG422:BH422,5)+COUNTIF(BK422:BQ422,5)+COUNTIF(BU422:CD422,5)+COUNTIF(AX422:BA422,9)+COUNTIF(BG422:BH422,9)+COUNTIF(BK422:BQ422,9)+COUNTIF(BU422:CD422,9)</f>
        <v>1</v>
      </c>
      <c r="AM422" s="93">
        <f>COUNTIF(AX422:BA422,15)+COUNTIF(BG422:BH422,15)+COUNTIF(BK422:BQ422,15)+COUNTIF(BU422:CD422,15)+COUNTIF(AX422:BA422,25)+COUNTIF(BG422:BH422,25)+COUNTIF(BK422:BQ422,25)+COUNTIF(BU422:CD422,25)</f>
        <v>0</v>
      </c>
      <c r="AN422" s="93" t="str">
        <f>IF(AM422&gt;=1,"HIGH",IF(AL422&gt;=2,"MEDIUM","LOW"))</f>
        <v>LOW</v>
      </c>
      <c r="AO422" s="93" t="str">
        <f>IF(AND(AM422=1,OR(H422="H",AB422="H"),TEXT(D422,0)&lt;&gt;"4"),"Y","N" )</f>
        <v>N</v>
      </c>
      <c r="AP422" s="93" t="s">
        <v>86</v>
      </c>
      <c r="AQ422" s="93" t="str">
        <f>IF(OR(AP422="Y",AO422="Y"),"MEDIUM",AN422)</f>
        <v>MEDIUM</v>
      </c>
      <c r="AR422" s="57" t="s">
        <v>84</v>
      </c>
      <c r="AS422" s="57" t="s">
        <v>85</v>
      </c>
      <c r="AT422" s="57" t="s">
        <v>86</v>
      </c>
      <c r="AU422" s="57" t="str">
        <f>IF(AND(AR422="H",AS422="S"),"Y",IF(OR(AND(AR422="L",AS422="S",AT422="Y"),AND(AR422="H",AS422="G",AT422="Y")),"Y","N"))</f>
        <v>N</v>
      </c>
      <c r="AW422" s="57" t="str">
        <f>IF(AU422="N",AQ422,IF(AQ422="LOW","MEDIUM","HIGH"))</f>
        <v>MEDIUM</v>
      </c>
      <c r="AX422" s="56">
        <f>INDEX('P-07 HACCP score'!$C$3:$E$7,MATCH(E422,'P-07 HACCP score'!$B$3:$B$7,0),MATCH('D-14 Ernst'!A$2,'P-07 HACCP score'!$C$2:$E$2,0))</f>
        <v>1.5</v>
      </c>
      <c r="AY422" s="56">
        <f>INDEX('P-07 HACCP score'!$C$3:$E$7,MATCH(F422,'P-07 HACCP score'!$B$3:$B$7,0),MATCH('D-14 Ernst'!B$2,'P-07 HACCP score'!$C$2:$E$2,0))</f>
        <v>0</v>
      </c>
      <c r="AZ422" s="56">
        <f>INDEX('P-07 HACCP score'!$C$3:$E$7,MATCH(G422,'P-07 HACCP score'!$B$3:$B$7,0),MATCH('D-14 Ernst'!C$2,'P-07 HACCP score'!$C$2:$E$2,0))</f>
        <v>5</v>
      </c>
      <c r="BA422" s="56">
        <f>INDEX('P-07 HACCP score'!$C$3:$E$7,MATCH(H422,'P-07 HACCP score'!$B$3:$B$7,0),MATCH('D-14 Ernst'!D$2,'P-07 HACCP score'!$C$2:$E$2,0))</f>
        <v>3</v>
      </c>
      <c r="BB422" s="61">
        <f>INDEX('P-07 HACCP score'!$C$3:$E$7,MATCH(I422,'P-07 HACCP score'!$B$3:$B$7,0),MATCH('D-14 Ernst'!E$2,'P-07 HACCP score'!$C$2:$E$2,0))</f>
        <v>3</v>
      </c>
      <c r="BC422" s="61">
        <f>INDEX('P-07 HACCP score'!$C$3:$E$7,MATCH(J422,'P-07 HACCP score'!$B$3:$B$7,0),MATCH('D-14 Ernst'!F$2,'P-07 HACCP score'!$C$2:$E$2,0))</f>
        <v>1.5</v>
      </c>
      <c r="BD422" s="61">
        <f>INDEX('P-07 HACCP score'!$C$3:$E$7,MATCH(K422,'P-07 HACCP score'!$B$3:$B$7,0),MATCH('D-14 Ernst'!G$2,'P-07 HACCP score'!$C$2:$E$2,0))</f>
        <v>0</v>
      </c>
      <c r="BE422" s="61">
        <f>INDEX('P-07 HACCP score'!$C$3:$E$7,MATCH(L422,'P-07 HACCP score'!$B$3:$B$7,0),MATCH('D-14 Ernst'!H$2,'P-07 HACCP score'!$C$2:$E$2,0))</f>
        <v>0</v>
      </c>
      <c r="BF422" s="56">
        <f>INDEX('P-07 HACCP score'!$C$3:$E$7,MATCH(M422,'P-07 HACCP score'!$B$3:$B$7,0),MATCH('D-14 Ernst'!I$2,'P-07 HACCP score'!$C$2:$E$2,0))</f>
        <v>0</v>
      </c>
      <c r="BG422" s="56">
        <f>INDEX('P-07 HACCP score'!$C$3:$E$7,MATCH(N422,'P-07 HACCP score'!$B$3:$B$7,0),MATCH('D-14 Ernst'!J$2,'P-07 HACCP score'!$C$2:$E$2,0))</f>
        <v>0</v>
      </c>
      <c r="BH422" s="56" t="e">
        <f>INDEX('P-07 HACCP score'!$C$3:$E$7,MATCH(O422,'P-07 HACCP score'!$B$3:$B$7,0),MATCH('D-14 Ernst'!K$2,'P-07 HACCP score'!$C$2:$E$2,0))</f>
        <v>#N/A</v>
      </c>
      <c r="BI422" s="62">
        <f>INDEX('P-07 HACCP score'!$C$3:$E$7,MATCH(P422,'P-07 HACCP score'!$B$3:$B$7,0),MATCH('D-14 Ernst'!L$2,'P-07 HACCP score'!$C$2:$E$2,0))</f>
        <v>0</v>
      </c>
      <c r="BJ422" s="62">
        <f>INDEX('P-07 HACCP score'!$C$3:$E$7,MATCH(Q422,'P-07 HACCP score'!$B$3:$B$7,0),MATCH('D-14 Ernst'!M$2,'P-07 HACCP score'!$C$2:$E$2,0))</f>
        <v>0</v>
      </c>
      <c r="BK422" s="56">
        <f>INDEX('P-07 HACCP score'!$C$3:$E$7,MATCH(R422,'P-07 HACCP score'!$B$3:$B$7,0),MATCH('D-14 Ernst'!N$2,'P-07 HACCP score'!$C$2:$E$2,0))</f>
        <v>0</v>
      </c>
      <c r="BL422" s="56">
        <f>INDEX('P-07 HACCP score'!$C$3:$E$7,MATCH(S422,'P-07 HACCP score'!$B$3:$B$7,0),MATCH('D-14 Ernst'!O$2,'P-07 HACCP score'!$C$2:$E$2,0))</f>
        <v>0</v>
      </c>
      <c r="BM422" s="56">
        <f>INDEX('P-07 HACCP score'!$C$3:$E$7,MATCH(T422,'P-07 HACCP score'!$B$3:$B$7,0),MATCH('D-14 Ernst'!P$2,'P-07 HACCP score'!$C$2:$E$2,0))</f>
        <v>0</v>
      </c>
      <c r="BN422" s="56">
        <f>INDEX('P-07 HACCP score'!$C$3:$E$7,MATCH(U422,'P-07 HACCP score'!$B$3:$B$7,0),MATCH('D-14 Ernst'!Q$2,'P-07 HACCP score'!$C$2:$E$2,0))</f>
        <v>0</v>
      </c>
      <c r="BO422" s="56">
        <f>INDEX('P-07 HACCP score'!$C$3:$E$7,MATCH(V422,'P-07 HACCP score'!$B$3:$B$7,0),MATCH('D-14 Ernst'!R$2,'P-07 HACCP score'!$C$2:$E$2,0))</f>
        <v>0</v>
      </c>
      <c r="BP422" s="56">
        <f>INDEX('P-07 HACCP score'!$C$3:$E$7,MATCH(W422,'P-07 HACCP score'!$B$3:$B$7,0),MATCH('D-14 Ernst'!S$2,'P-07 HACCP score'!$C$2:$E$2,0))</f>
        <v>0</v>
      </c>
      <c r="BQ422" s="56" t="e">
        <f>INDEX('P-07 HACCP score'!$C$3:$E$7,MATCH(X422,'P-07 HACCP score'!$B$3:$B$7,0),MATCH('D-14 Ernst'!T$2,'P-07 HACCP score'!$C$2:$E$2,0))</f>
        <v>#N/A</v>
      </c>
      <c r="BR422" s="63">
        <f>INDEX('P-07 HACCP score'!$C$3:$E$7,MATCH(Y422,'P-07 HACCP score'!$B$3:$B$7,0),MATCH('D-14 Ernst'!U$2,'P-07 HACCP score'!$C$2:$E$2,0))</f>
        <v>0</v>
      </c>
      <c r="BS422" s="63">
        <f>INDEX('P-07 HACCP score'!$C$3:$E$7,MATCH(Z422,'P-07 HACCP score'!$B$3:$B$7,0),MATCH('D-14 Ernst'!V$2,'P-07 HACCP score'!$C$2:$E$2,0))</f>
        <v>0</v>
      </c>
      <c r="BT422" s="63">
        <f>INDEX('P-07 HACCP score'!$C$3:$E$7,MATCH(AA422,'P-07 HACCP score'!$B$3:$B$7,0),MATCH('D-14 Ernst'!W$2,'P-07 HACCP score'!$C$2:$E$2,0))</f>
        <v>0</v>
      </c>
      <c r="BU422" s="56">
        <f>INDEX('P-07 HACCP score'!$C$3:$E$7,MATCH(AB422,'P-07 HACCP score'!$B$3:$B$7,0),MATCH('D-14 Ernst'!X$2,'P-07 HACCP score'!$C$2:$E$2,0))</f>
        <v>0</v>
      </c>
      <c r="BV422" s="56">
        <f>INDEX('P-07 HACCP score'!$C$3:$E$7,MATCH(AC422,'P-07 HACCP score'!$B$3:$B$7,0),MATCH('D-14 Ernst'!Y$2,'P-07 HACCP score'!$C$2:$E$2,0))</f>
        <v>0</v>
      </c>
      <c r="BW422" s="56">
        <f>INDEX('P-07 HACCP score'!$C$3:$E$7,MATCH(AD422,'P-07 HACCP score'!$B$3:$B$7,0),MATCH('D-14 Ernst'!Z$2,'P-07 HACCP score'!$C$2:$E$2,0))</f>
        <v>0</v>
      </c>
      <c r="BX422" s="56">
        <f>INDEX('P-07 HACCP score'!$C$3:$E$7,MATCH(AE422,'P-07 HACCP score'!$B$3:$B$7,0),MATCH('D-14 Ernst'!AA$2,'P-07 HACCP score'!$C$2:$E$2,0))</f>
        <v>0</v>
      </c>
      <c r="BY422" s="56">
        <f>INDEX('P-07 HACCP score'!$C$3:$E$7,MATCH(AF422,'P-07 HACCP score'!$B$3:$B$7,0),MATCH('D-14 Ernst'!AB$2,'P-07 HACCP score'!$C$2:$E$2,0))</f>
        <v>0</v>
      </c>
      <c r="BZ422" s="56">
        <f>INDEX('P-07 HACCP score'!$C$3:$E$7,MATCH(AG422,'P-07 HACCP score'!$B$3:$B$7,0),MATCH('D-14 Ernst'!AC$2,'P-07 HACCP score'!$C$2:$E$2,0))</f>
        <v>0</v>
      </c>
      <c r="CA422" s="56">
        <f>INDEX('P-07 HACCP score'!$C$3:$E$7,MATCH(AH422,'P-07 HACCP score'!$B$3:$B$7,0),MATCH('D-14 Ernst'!AD$2,'P-07 HACCP score'!$C$2:$E$2,0))</f>
        <v>0</v>
      </c>
      <c r="CB422" s="56">
        <f>INDEX('P-07 HACCP score'!$C$3:$E$7,MATCH(AI422,'P-07 HACCP score'!$B$3:$B$7,0),MATCH('D-14 Ernst'!AE$2,'P-07 HACCP score'!$C$2:$E$2,0))</f>
        <v>0</v>
      </c>
      <c r="CC422" s="56">
        <f>INDEX('P-07 HACCP score'!$C$3:$E$7,MATCH(AJ422,'P-07 HACCP score'!$B$3:$B$7,0),MATCH('D-14 Ernst'!AF$2,'P-07 HACCP score'!$C$2:$E$2,0))</f>
        <v>0</v>
      </c>
      <c r="CD422" s="56">
        <f>INDEX('P-07 HACCP score'!$C$3:$E$7,MATCH(AK422,'P-07 HACCP score'!$B$3:$B$7,0),MATCH('D-14 Ernst'!AG$2,'P-07 HACCP score'!$C$2:$E$2,0))</f>
        <v>0</v>
      </c>
    </row>
    <row r="423" spans="1:82" x14ac:dyDescent="0.3">
      <c r="A423" s="48">
        <v>53230</v>
      </c>
      <c r="B423" s="51" t="s">
        <v>523</v>
      </c>
      <c r="C423" s="45" t="s">
        <v>140</v>
      </c>
      <c r="D423" s="39">
        <v>2</v>
      </c>
      <c r="E423" s="8"/>
      <c r="F423" s="7"/>
      <c r="G423" s="7"/>
      <c r="H423" s="7" t="str">
        <f>IF(COUNTIF(I423:M423,"H"),"H",
IF(COUNTIF(I423:M423,"M"),"M",
IF(COUNTIF(I423:M423,"L"),"L",
IF(COUNTIF(I423:M423,"B"),"B",""))))</f>
        <v/>
      </c>
      <c r="I423" s="10"/>
      <c r="J423" s="10"/>
      <c r="K423" s="10"/>
      <c r="L423" s="10"/>
      <c r="M423" s="10"/>
      <c r="N423" s="7"/>
      <c r="O423" s="7" t="str">
        <f>IF(COUNTIF(P423:Q423,"H"),"H",
IF(COUNTIF(P423:Q423,"M"),"M",
IF(COUNTIF(P423:Q423,"L"),"L",
IF(COUNTIF(P423:Q423,"B"),"B",""))))</f>
        <v>B</v>
      </c>
      <c r="P423" s="87" t="s">
        <v>83</v>
      </c>
      <c r="Q423" s="12"/>
      <c r="R423" s="7"/>
      <c r="S423" s="7"/>
      <c r="T423" s="7"/>
      <c r="U423" s="7" t="s">
        <v>84</v>
      </c>
      <c r="V423" s="7"/>
      <c r="W423" s="7"/>
      <c r="X423" s="7" t="str">
        <f>IF(COUNTIF(Y423:AA423,"H"),"H",
IF(COUNTIF(Y423:AA423,"M"),"M",
IF(COUNTIF(Y423:AA423,"L"),"L",
IF(COUNTIF(Y423:AA423,"B"),"B",""))))</f>
        <v/>
      </c>
      <c r="Y423" s="25"/>
      <c r="Z423" s="25"/>
      <c r="AA423" s="25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>
        <f>COUNTIF(AX423:BA423,5)+COUNTIF(BG423:BH423,5)+COUNTIF(BK423:BQ423,5)+COUNTIF(BU423:CD423,5)+COUNTIF(AX423:BA423,9)+COUNTIF(BG423:BH423,9)+COUNTIF(BK423:BQ423,9)+COUNTIF(BU423:CD423,9)</f>
        <v>0</v>
      </c>
      <c r="AM423" s="7">
        <f>COUNTIF(AX423:BA423,15)+COUNTIF(BG423:BH423,15)+COUNTIF(BK423:BQ423,15)+COUNTIF(BU423:CD423,15)+COUNTIF(AX423:BA423,25)+COUNTIF(BG423:BH423,25)+COUNTIF(BK423:BQ423,25)+COUNTIF(BU423:CD423,25)</f>
        <v>0</v>
      </c>
      <c r="AN423" s="7" t="str">
        <f>IF(AM423&gt;=1,"HIGH",IF(AL423&gt;=2,"MEDIUM","LOW"))</f>
        <v>LOW</v>
      </c>
      <c r="AO423" s="7" t="str">
        <f>IF(AND(AM423=1,OR(H423="H",AB423="H"),TEXT(D423,0)&lt;&gt;"4"),"Y","N" )</f>
        <v>N</v>
      </c>
      <c r="AP423" s="7" t="s">
        <v>85</v>
      </c>
      <c r="AQ423" s="7" t="str">
        <f>IF(OR(AP423="Y",AO423="Y"),"MEDIUM",AN423)</f>
        <v>LOW</v>
      </c>
      <c r="AR423" s="57" t="s">
        <v>84</v>
      </c>
      <c r="AS423" s="57" t="s">
        <v>86</v>
      </c>
      <c r="AT423" s="57" t="s">
        <v>85</v>
      </c>
      <c r="AU423" s="57" t="str">
        <f>IF(AND(AR423="H",AS423="S"),"Y",IF(OR(AND(AR423="L",AS423="S",AT423="Y"),AND(AR423="H",AS423="G",AT423="Y")),"Y","N"))</f>
        <v>N</v>
      </c>
      <c r="AW423" s="57" t="str">
        <f>IF(AU423="N",AQ423,IF(AQ423="LOW","MEDIUM","HIGH"))</f>
        <v>LOW</v>
      </c>
      <c r="AX423" s="56">
        <f>INDEX('P-07 HACCP score'!$C$3:$E$7,MATCH(E423,'P-07 HACCP score'!$B$3:$B$7,0),MATCH('D-14 Ernst'!A$2,'P-07 HACCP score'!$C$2:$E$2,0))</f>
        <v>0</v>
      </c>
      <c r="AY423" s="56">
        <f>INDEX('P-07 HACCP score'!$C$3:$E$7,MATCH(F423,'P-07 HACCP score'!$B$3:$B$7,0),MATCH('D-14 Ernst'!B$2,'P-07 HACCP score'!$C$2:$E$2,0))</f>
        <v>0</v>
      </c>
      <c r="AZ423" s="56">
        <f>INDEX('P-07 HACCP score'!$C$3:$E$7,MATCH(G423,'P-07 HACCP score'!$B$3:$B$7,0),MATCH('D-14 Ernst'!C$2,'P-07 HACCP score'!$C$2:$E$2,0))</f>
        <v>0</v>
      </c>
      <c r="BA423" s="56" t="e">
        <f>INDEX('P-07 HACCP score'!$C$3:$E$7,MATCH(H423,'P-07 HACCP score'!$B$3:$B$7,0),MATCH('D-14 Ernst'!D$2,'P-07 HACCP score'!$C$2:$E$2,0))</f>
        <v>#N/A</v>
      </c>
      <c r="BB423" s="61">
        <f>INDEX('P-07 HACCP score'!$C$3:$E$7,MATCH(I423,'P-07 HACCP score'!$B$3:$B$7,0),MATCH('D-14 Ernst'!E$2,'P-07 HACCP score'!$C$2:$E$2,0))</f>
        <v>0</v>
      </c>
      <c r="BC423" s="61">
        <f>INDEX('P-07 HACCP score'!$C$3:$E$7,MATCH(J423,'P-07 HACCP score'!$B$3:$B$7,0),MATCH('D-14 Ernst'!F$2,'P-07 HACCP score'!$C$2:$E$2,0))</f>
        <v>0</v>
      </c>
      <c r="BD423" s="61">
        <f>INDEX('P-07 HACCP score'!$C$3:$E$7,MATCH(K423,'P-07 HACCP score'!$B$3:$B$7,0),MATCH('D-14 Ernst'!G$2,'P-07 HACCP score'!$C$2:$E$2,0))</f>
        <v>0</v>
      </c>
      <c r="BE423" s="61">
        <f>INDEX('P-07 HACCP score'!$C$3:$E$7,MATCH(L423,'P-07 HACCP score'!$B$3:$B$7,0),MATCH('D-14 Ernst'!H$2,'P-07 HACCP score'!$C$2:$E$2,0))</f>
        <v>0</v>
      </c>
      <c r="BF423" s="56">
        <f>INDEX('P-07 HACCP score'!$C$3:$E$7,MATCH(M423,'P-07 HACCP score'!$B$3:$B$7,0),MATCH('D-14 Ernst'!I$2,'P-07 HACCP score'!$C$2:$E$2,0))</f>
        <v>0</v>
      </c>
      <c r="BG423" s="56">
        <f>INDEX('P-07 HACCP score'!$C$3:$E$7,MATCH(N423,'P-07 HACCP score'!$B$3:$B$7,0),MATCH('D-14 Ernst'!J$2,'P-07 HACCP score'!$C$2:$E$2,0))</f>
        <v>0</v>
      </c>
      <c r="BH423" s="56">
        <f>INDEX('P-07 HACCP score'!$C$3:$E$7,MATCH(O423,'P-07 HACCP score'!$B$3:$B$7,0),MATCH('D-14 Ernst'!K$2,'P-07 HACCP score'!$C$2:$E$2,0))</f>
        <v>1.5</v>
      </c>
      <c r="BI423" s="62">
        <f>INDEX('P-07 HACCP score'!$C$3:$E$7,MATCH(P423,'P-07 HACCP score'!$B$3:$B$7,0),MATCH('D-14 Ernst'!L$2,'P-07 HACCP score'!$C$2:$E$2,0))</f>
        <v>1.5</v>
      </c>
      <c r="BJ423" s="62">
        <f>INDEX('P-07 HACCP score'!$C$3:$E$7,MATCH(Q423,'P-07 HACCP score'!$B$3:$B$7,0),MATCH('D-14 Ernst'!M$2,'P-07 HACCP score'!$C$2:$E$2,0))</f>
        <v>0</v>
      </c>
      <c r="BK423" s="56">
        <f>INDEX('P-07 HACCP score'!$C$3:$E$7,MATCH(R423,'P-07 HACCP score'!$B$3:$B$7,0),MATCH('D-14 Ernst'!N$2,'P-07 HACCP score'!$C$2:$E$2,0))</f>
        <v>0</v>
      </c>
      <c r="BL423" s="56">
        <f>INDEX('P-07 HACCP score'!$C$3:$E$7,MATCH(S423,'P-07 HACCP score'!$B$3:$B$7,0),MATCH('D-14 Ernst'!O$2,'P-07 HACCP score'!$C$2:$E$2,0))</f>
        <v>0</v>
      </c>
      <c r="BM423" s="56">
        <f>INDEX('P-07 HACCP score'!$C$3:$E$7,MATCH(T423,'P-07 HACCP score'!$B$3:$B$7,0),MATCH('D-14 Ernst'!P$2,'P-07 HACCP score'!$C$2:$E$2,0))</f>
        <v>0</v>
      </c>
      <c r="BN423" s="56">
        <f>INDEX('P-07 HACCP score'!$C$3:$E$7,MATCH(U423,'P-07 HACCP score'!$B$3:$B$7,0),MATCH('D-14 Ernst'!Q$2,'P-07 HACCP score'!$C$2:$E$2,0))</f>
        <v>3</v>
      </c>
      <c r="BO423" s="56">
        <f>INDEX('P-07 HACCP score'!$C$3:$E$7,MATCH(V423,'P-07 HACCP score'!$B$3:$B$7,0),MATCH('D-14 Ernst'!R$2,'P-07 HACCP score'!$C$2:$E$2,0))</f>
        <v>0</v>
      </c>
      <c r="BP423" s="56">
        <f>INDEX('P-07 HACCP score'!$C$3:$E$7,MATCH(W423,'P-07 HACCP score'!$B$3:$B$7,0),MATCH('D-14 Ernst'!S$2,'P-07 HACCP score'!$C$2:$E$2,0))</f>
        <v>0</v>
      </c>
      <c r="BQ423" s="56" t="e">
        <f>INDEX('P-07 HACCP score'!$C$3:$E$7,MATCH(X423,'P-07 HACCP score'!$B$3:$B$7,0),MATCH('D-14 Ernst'!T$2,'P-07 HACCP score'!$C$2:$E$2,0))</f>
        <v>#N/A</v>
      </c>
      <c r="BR423" s="63">
        <f>INDEX('P-07 HACCP score'!$C$3:$E$7,MATCH(Y423,'P-07 HACCP score'!$B$3:$B$7,0),MATCH('D-14 Ernst'!U$2,'P-07 HACCP score'!$C$2:$E$2,0))</f>
        <v>0</v>
      </c>
      <c r="BS423" s="63">
        <f>INDEX('P-07 HACCP score'!$C$3:$E$7,MATCH(Z423,'P-07 HACCP score'!$B$3:$B$7,0),MATCH('D-14 Ernst'!V$2,'P-07 HACCP score'!$C$2:$E$2,0))</f>
        <v>0</v>
      </c>
      <c r="BT423" s="63">
        <f>INDEX('P-07 HACCP score'!$C$3:$E$7,MATCH(AA423,'P-07 HACCP score'!$B$3:$B$7,0),MATCH('D-14 Ernst'!W$2,'P-07 HACCP score'!$C$2:$E$2,0))</f>
        <v>0</v>
      </c>
      <c r="BU423" s="56">
        <f>INDEX('P-07 HACCP score'!$C$3:$E$7,MATCH(AB423,'P-07 HACCP score'!$B$3:$B$7,0),MATCH('D-14 Ernst'!X$2,'P-07 HACCP score'!$C$2:$E$2,0))</f>
        <v>0</v>
      </c>
      <c r="BV423" s="56">
        <f>INDEX('P-07 HACCP score'!$C$3:$E$7,MATCH(AC423,'P-07 HACCP score'!$B$3:$B$7,0),MATCH('D-14 Ernst'!Y$2,'P-07 HACCP score'!$C$2:$E$2,0))</f>
        <v>0</v>
      </c>
      <c r="BW423" s="56">
        <f>INDEX('P-07 HACCP score'!$C$3:$E$7,MATCH(AD423,'P-07 HACCP score'!$B$3:$B$7,0),MATCH('D-14 Ernst'!Z$2,'P-07 HACCP score'!$C$2:$E$2,0))</f>
        <v>0</v>
      </c>
      <c r="BX423" s="56">
        <f>INDEX('P-07 HACCP score'!$C$3:$E$7,MATCH(AE423,'P-07 HACCP score'!$B$3:$B$7,0),MATCH('D-14 Ernst'!AA$2,'P-07 HACCP score'!$C$2:$E$2,0))</f>
        <v>0</v>
      </c>
      <c r="BY423" s="56">
        <f>INDEX('P-07 HACCP score'!$C$3:$E$7,MATCH(AF423,'P-07 HACCP score'!$B$3:$B$7,0),MATCH('D-14 Ernst'!AB$2,'P-07 HACCP score'!$C$2:$E$2,0))</f>
        <v>0</v>
      </c>
      <c r="BZ423" s="56">
        <f>INDEX('P-07 HACCP score'!$C$3:$E$7,MATCH(AG423,'P-07 HACCP score'!$B$3:$B$7,0),MATCH('D-14 Ernst'!AC$2,'P-07 HACCP score'!$C$2:$E$2,0))</f>
        <v>0</v>
      </c>
      <c r="CA423" s="56">
        <f>INDEX('P-07 HACCP score'!$C$3:$E$7,MATCH(AH423,'P-07 HACCP score'!$B$3:$B$7,0),MATCH('D-14 Ernst'!AD$2,'P-07 HACCP score'!$C$2:$E$2,0))</f>
        <v>0</v>
      </c>
      <c r="CB423" s="56">
        <f>INDEX('P-07 HACCP score'!$C$3:$E$7,MATCH(AI423,'P-07 HACCP score'!$B$3:$B$7,0),MATCH('D-14 Ernst'!AE$2,'P-07 HACCP score'!$C$2:$E$2,0))</f>
        <v>0</v>
      </c>
      <c r="CC423" s="56">
        <f>INDEX('P-07 HACCP score'!$C$3:$E$7,MATCH(AJ423,'P-07 HACCP score'!$B$3:$B$7,0),MATCH('D-14 Ernst'!AF$2,'P-07 HACCP score'!$C$2:$E$2,0))</f>
        <v>0</v>
      </c>
      <c r="CD423" s="56">
        <f>INDEX('P-07 HACCP score'!$C$3:$E$7,MATCH(AK423,'P-07 HACCP score'!$B$3:$B$7,0),MATCH('D-14 Ernst'!AG$2,'P-07 HACCP score'!$C$2:$E$2,0))</f>
        <v>0</v>
      </c>
    </row>
    <row r="424" spans="1:82" x14ac:dyDescent="0.3">
      <c r="A424" s="48">
        <v>53241</v>
      </c>
      <c r="B424" s="51" t="s">
        <v>524</v>
      </c>
      <c r="C424" s="45" t="s">
        <v>140</v>
      </c>
      <c r="D424" s="39">
        <v>2</v>
      </c>
      <c r="E424" s="8" t="s">
        <v>83</v>
      </c>
      <c r="F424" s="7"/>
      <c r="G424" s="7"/>
      <c r="H424" s="7" t="str">
        <f>IF(COUNTIF(I424:M424,"H"),"H",
IF(COUNTIF(I424:M424,"M"),"M",
IF(COUNTIF(I424:M424,"L"),"L",
IF(COUNTIF(I424:M424,"B"),"B",""))))</f>
        <v/>
      </c>
      <c r="I424" s="10"/>
      <c r="J424" s="10"/>
      <c r="K424" s="10"/>
      <c r="L424" s="10"/>
      <c r="M424" s="10"/>
      <c r="N424" s="7"/>
      <c r="O424" s="7" t="str">
        <f>IF(COUNTIF(P424:Q424,"H"),"H",
IF(COUNTIF(P424:Q424,"M"),"M",
IF(COUNTIF(P424:Q424,"L"),"L",
IF(COUNTIF(P424:Q424,"B"),"B",""))))</f>
        <v/>
      </c>
      <c r="P424" s="12"/>
      <c r="Q424" s="12"/>
      <c r="R424" s="7" t="s">
        <v>84</v>
      </c>
      <c r="S424" s="7" t="s">
        <v>84</v>
      </c>
      <c r="T424" s="7" t="s">
        <v>83</v>
      </c>
      <c r="U424" s="7"/>
      <c r="V424" s="7"/>
      <c r="W424" s="7"/>
      <c r="X424" s="7" t="str">
        <f>IF(COUNTIF(Y424:AA424,"H"),"H",
IF(COUNTIF(Y424:AA424,"M"),"M",
IF(COUNTIF(Y424:AA424,"L"),"L",
IF(COUNTIF(Y424:AA424,"B"),"B",""))))</f>
        <v/>
      </c>
      <c r="Y424" s="25"/>
      <c r="Z424" s="25"/>
      <c r="AA424" s="25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>
        <f>COUNTIF(AX424:BA424,5)+COUNTIF(BG424:BH424,5)+COUNTIF(BK424:BQ424,5)+COUNTIF(BU424:CD424,5)+COUNTIF(AX424:BA424,9)+COUNTIF(BG424:BH424,9)+COUNTIF(BK424:BQ424,9)+COUNTIF(BU424:CD424,9)</f>
        <v>1</v>
      </c>
      <c r="AM424" s="7">
        <f>COUNTIF(AX424:BA424,15)+COUNTIF(BG424:BH424,15)+COUNTIF(BK424:BQ424,15)+COUNTIF(BU424:CD424,15)+COUNTIF(AX424:BA424,25)+COUNTIF(BG424:BH424,25)+COUNTIF(BK424:BQ424,25)+COUNTIF(BU424:CD424,25)</f>
        <v>0</v>
      </c>
      <c r="AN424" s="7" t="str">
        <f>IF(AM424&gt;=1,"HIGH",IF(AL424&gt;=2,"MEDIUM","LOW"))</f>
        <v>LOW</v>
      </c>
      <c r="AO424" s="7" t="str">
        <f>IF(AND(AM424=1,OR(H424="H",AB424="H"),TEXT(D424,0)&lt;&gt;"4"),"Y","N" )</f>
        <v>N</v>
      </c>
      <c r="AP424" s="7" t="s">
        <v>85</v>
      </c>
      <c r="AQ424" s="7" t="str">
        <f>IF(OR(AP424="Y",AO424="Y"),"MEDIUM",AN424)</f>
        <v>LOW</v>
      </c>
      <c r="AR424" s="57" t="s">
        <v>84</v>
      </c>
      <c r="AS424" s="57" t="s">
        <v>86</v>
      </c>
      <c r="AT424" s="57" t="s">
        <v>85</v>
      </c>
      <c r="AU424" s="57" t="str">
        <f>IF(AND(AR424="H",AS424="S"),"Y",IF(OR(AND(AR424="L",AS424="S",AT424="Y"),AND(AR424="H",AS424="G",AT424="Y")),"Y","N"))</f>
        <v>N</v>
      </c>
      <c r="AW424" s="57" t="str">
        <f>IF(AU424="N",AQ424,IF(AQ424="LOW","MEDIUM","HIGH"))</f>
        <v>LOW</v>
      </c>
      <c r="AX424" s="56">
        <f>INDEX('P-07 HACCP score'!$C$3:$E$7,MATCH(E424,'P-07 HACCP score'!$B$3:$B$7,0),MATCH('D-14 Ernst'!A$2,'P-07 HACCP score'!$C$2:$E$2,0))</f>
        <v>1.5</v>
      </c>
      <c r="AY424" s="56">
        <f>INDEX('P-07 HACCP score'!$C$3:$E$7,MATCH(F424,'P-07 HACCP score'!$B$3:$B$7,0),MATCH('D-14 Ernst'!B$2,'P-07 HACCP score'!$C$2:$E$2,0))</f>
        <v>0</v>
      </c>
      <c r="AZ424" s="56">
        <f>INDEX('P-07 HACCP score'!$C$3:$E$7,MATCH(G424,'P-07 HACCP score'!$B$3:$B$7,0),MATCH('D-14 Ernst'!C$2,'P-07 HACCP score'!$C$2:$E$2,0))</f>
        <v>0</v>
      </c>
      <c r="BA424" s="56" t="e">
        <f>INDEX('P-07 HACCP score'!$C$3:$E$7,MATCH(H424,'P-07 HACCP score'!$B$3:$B$7,0),MATCH('D-14 Ernst'!D$2,'P-07 HACCP score'!$C$2:$E$2,0))</f>
        <v>#N/A</v>
      </c>
      <c r="BB424" s="61">
        <f>INDEX('P-07 HACCP score'!$C$3:$E$7,MATCH(I424,'P-07 HACCP score'!$B$3:$B$7,0),MATCH('D-14 Ernst'!E$2,'P-07 HACCP score'!$C$2:$E$2,0))</f>
        <v>0</v>
      </c>
      <c r="BC424" s="61">
        <f>INDEX('P-07 HACCP score'!$C$3:$E$7,MATCH(J424,'P-07 HACCP score'!$B$3:$B$7,0),MATCH('D-14 Ernst'!F$2,'P-07 HACCP score'!$C$2:$E$2,0))</f>
        <v>0</v>
      </c>
      <c r="BD424" s="61">
        <f>INDEX('P-07 HACCP score'!$C$3:$E$7,MATCH(K424,'P-07 HACCP score'!$B$3:$B$7,0),MATCH('D-14 Ernst'!G$2,'P-07 HACCP score'!$C$2:$E$2,0))</f>
        <v>0</v>
      </c>
      <c r="BE424" s="61">
        <f>INDEX('P-07 HACCP score'!$C$3:$E$7,MATCH(L424,'P-07 HACCP score'!$B$3:$B$7,0),MATCH('D-14 Ernst'!H$2,'P-07 HACCP score'!$C$2:$E$2,0))</f>
        <v>0</v>
      </c>
      <c r="BF424" s="56">
        <f>INDEX('P-07 HACCP score'!$C$3:$E$7,MATCH(M424,'P-07 HACCP score'!$B$3:$B$7,0),MATCH('D-14 Ernst'!I$2,'P-07 HACCP score'!$C$2:$E$2,0))</f>
        <v>0</v>
      </c>
      <c r="BG424" s="56">
        <f>INDEX('P-07 HACCP score'!$C$3:$E$7,MATCH(N424,'P-07 HACCP score'!$B$3:$B$7,0),MATCH('D-14 Ernst'!J$2,'P-07 HACCP score'!$C$2:$E$2,0))</f>
        <v>0</v>
      </c>
      <c r="BH424" s="56" t="e">
        <f>INDEX('P-07 HACCP score'!$C$3:$E$7,MATCH(O424,'P-07 HACCP score'!$B$3:$B$7,0),MATCH('D-14 Ernst'!K$2,'P-07 HACCP score'!$C$2:$E$2,0))</f>
        <v>#N/A</v>
      </c>
      <c r="BI424" s="62">
        <f>INDEX('P-07 HACCP score'!$C$3:$E$7,MATCH(P424,'P-07 HACCP score'!$B$3:$B$7,0),MATCH('D-14 Ernst'!L$2,'P-07 HACCP score'!$C$2:$E$2,0))</f>
        <v>0</v>
      </c>
      <c r="BJ424" s="62">
        <f>INDEX('P-07 HACCP score'!$C$3:$E$7,MATCH(Q424,'P-07 HACCP score'!$B$3:$B$7,0),MATCH('D-14 Ernst'!M$2,'P-07 HACCP score'!$C$2:$E$2,0))</f>
        <v>0</v>
      </c>
      <c r="BK424" s="56">
        <f>INDEX('P-07 HACCP score'!$C$3:$E$7,MATCH(R424,'P-07 HACCP score'!$B$3:$B$7,0),MATCH('D-14 Ernst'!N$2,'P-07 HACCP score'!$C$2:$E$2,0))</f>
        <v>5</v>
      </c>
      <c r="BL424" s="56">
        <f>INDEX('P-07 HACCP score'!$C$3:$E$7,MATCH(S424,'P-07 HACCP score'!$B$3:$B$7,0),MATCH('D-14 Ernst'!O$2,'P-07 HACCP score'!$C$2:$E$2,0))</f>
        <v>1</v>
      </c>
      <c r="BM424" s="56">
        <f>INDEX('P-07 HACCP score'!$C$3:$E$7,MATCH(T424,'P-07 HACCP score'!$B$3:$B$7,0),MATCH('D-14 Ernst'!P$2,'P-07 HACCP score'!$C$2:$E$2,0))</f>
        <v>1.5</v>
      </c>
      <c r="BN424" s="56">
        <f>INDEX('P-07 HACCP score'!$C$3:$E$7,MATCH(U424,'P-07 HACCP score'!$B$3:$B$7,0),MATCH('D-14 Ernst'!Q$2,'P-07 HACCP score'!$C$2:$E$2,0))</f>
        <v>0</v>
      </c>
      <c r="BO424" s="56">
        <f>INDEX('P-07 HACCP score'!$C$3:$E$7,MATCH(V424,'P-07 HACCP score'!$B$3:$B$7,0),MATCH('D-14 Ernst'!R$2,'P-07 HACCP score'!$C$2:$E$2,0))</f>
        <v>0</v>
      </c>
      <c r="BP424" s="56">
        <f>INDEX('P-07 HACCP score'!$C$3:$E$7,MATCH(W424,'P-07 HACCP score'!$B$3:$B$7,0),MATCH('D-14 Ernst'!S$2,'P-07 HACCP score'!$C$2:$E$2,0))</f>
        <v>0</v>
      </c>
      <c r="BQ424" s="56" t="e">
        <f>INDEX('P-07 HACCP score'!$C$3:$E$7,MATCH(X424,'P-07 HACCP score'!$B$3:$B$7,0),MATCH('D-14 Ernst'!T$2,'P-07 HACCP score'!$C$2:$E$2,0))</f>
        <v>#N/A</v>
      </c>
      <c r="BR424" s="63">
        <f>INDEX('P-07 HACCP score'!$C$3:$E$7,MATCH(Y424,'P-07 HACCP score'!$B$3:$B$7,0),MATCH('D-14 Ernst'!U$2,'P-07 HACCP score'!$C$2:$E$2,0))</f>
        <v>0</v>
      </c>
      <c r="BS424" s="63">
        <f>INDEX('P-07 HACCP score'!$C$3:$E$7,MATCH(Z424,'P-07 HACCP score'!$B$3:$B$7,0),MATCH('D-14 Ernst'!V$2,'P-07 HACCP score'!$C$2:$E$2,0))</f>
        <v>0</v>
      </c>
      <c r="BT424" s="63">
        <f>INDEX('P-07 HACCP score'!$C$3:$E$7,MATCH(AA424,'P-07 HACCP score'!$B$3:$B$7,0),MATCH('D-14 Ernst'!W$2,'P-07 HACCP score'!$C$2:$E$2,0))</f>
        <v>0</v>
      </c>
      <c r="BU424" s="56">
        <f>INDEX('P-07 HACCP score'!$C$3:$E$7,MATCH(AB424,'P-07 HACCP score'!$B$3:$B$7,0),MATCH('D-14 Ernst'!X$2,'P-07 HACCP score'!$C$2:$E$2,0))</f>
        <v>0</v>
      </c>
      <c r="BV424" s="56">
        <f>INDEX('P-07 HACCP score'!$C$3:$E$7,MATCH(AC424,'P-07 HACCP score'!$B$3:$B$7,0),MATCH('D-14 Ernst'!Y$2,'P-07 HACCP score'!$C$2:$E$2,0))</f>
        <v>0</v>
      </c>
      <c r="BW424" s="56">
        <f>INDEX('P-07 HACCP score'!$C$3:$E$7,MATCH(AD424,'P-07 HACCP score'!$B$3:$B$7,0),MATCH('D-14 Ernst'!Z$2,'P-07 HACCP score'!$C$2:$E$2,0))</f>
        <v>0</v>
      </c>
      <c r="BX424" s="56">
        <f>INDEX('P-07 HACCP score'!$C$3:$E$7,MATCH(AE424,'P-07 HACCP score'!$B$3:$B$7,0),MATCH('D-14 Ernst'!AA$2,'P-07 HACCP score'!$C$2:$E$2,0))</f>
        <v>0</v>
      </c>
      <c r="BY424" s="56">
        <f>INDEX('P-07 HACCP score'!$C$3:$E$7,MATCH(AF424,'P-07 HACCP score'!$B$3:$B$7,0),MATCH('D-14 Ernst'!AB$2,'P-07 HACCP score'!$C$2:$E$2,0))</f>
        <v>0</v>
      </c>
      <c r="BZ424" s="56">
        <f>INDEX('P-07 HACCP score'!$C$3:$E$7,MATCH(AG424,'P-07 HACCP score'!$B$3:$B$7,0),MATCH('D-14 Ernst'!AC$2,'P-07 HACCP score'!$C$2:$E$2,0))</f>
        <v>0</v>
      </c>
      <c r="CA424" s="56">
        <f>INDEX('P-07 HACCP score'!$C$3:$E$7,MATCH(AH424,'P-07 HACCP score'!$B$3:$B$7,0),MATCH('D-14 Ernst'!AD$2,'P-07 HACCP score'!$C$2:$E$2,0))</f>
        <v>0</v>
      </c>
      <c r="CB424" s="56">
        <f>INDEX('P-07 HACCP score'!$C$3:$E$7,MATCH(AI424,'P-07 HACCP score'!$B$3:$B$7,0),MATCH('D-14 Ernst'!AE$2,'P-07 HACCP score'!$C$2:$E$2,0))</f>
        <v>0</v>
      </c>
      <c r="CC424" s="56">
        <f>INDEX('P-07 HACCP score'!$C$3:$E$7,MATCH(AJ424,'P-07 HACCP score'!$B$3:$B$7,0),MATCH('D-14 Ernst'!AF$2,'P-07 HACCP score'!$C$2:$E$2,0))</f>
        <v>0</v>
      </c>
      <c r="CD424" s="56">
        <f>INDEX('P-07 HACCP score'!$C$3:$E$7,MATCH(AK424,'P-07 HACCP score'!$B$3:$B$7,0),MATCH('D-14 Ernst'!AG$2,'P-07 HACCP score'!$C$2:$E$2,0))</f>
        <v>0</v>
      </c>
    </row>
    <row r="425" spans="1:82" x14ac:dyDescent="0.3">
      <c r="A425" s="48">
        <v>53274</v>
      </c>
      <c r="B425" s="51" t="s">
        <v>525</v>
      </c>
      <c r="C425" s="45" t="s">
        <v>116</v>
      </c>
      <c r="D425" s="39">
        <v>2</v>
      </c>
      <c r="E425" s="8" t="s">
        <v>84</v>
      </c>
      <c r="F425" s="7"/>
      <c r="G425" s="7"/>
      <c r="H425" s="7" t="str">
        <f>IF(COUNTIF(I425:M425,"H"),"H",
IF(COUNTIF(I425:M425,"M"),"M",
IF(COUNTIF(I425:M425,"L"),"L",
IF(COUNTIF(I425:M425,"B"),"B",""))))</f>
        <v/>
      </c>
      <c r="I425" s="10"/>
      <c r="J425" s="10"/>
      <c r="K425" s="10"/>
      <c r="L425" s="10"/>
      <c r="M425" s="10"/>
      <c r="N425" s="7"/>
      <c r="O425" s="7" t="str">
        <f>IF(COUNTIF(P425:Q425,"H"),"H",
IF(COUNTIF(P425:Q425,"M"),"M",
IF(COUNTIF(P425:Q425,"L"),"L",
IF(COUNTIF(P425:Q425,"B"),"B",""))))</f>
        <v>L</v>
      </c>
      <c r="P425" s="12" t="s">
        <v>84</v>
      </c>
      <c r="Q425" s="12" t="s">
        <v>84</v>
      </c>
      <c r="R425" s="7" t="s">
        <v>92</v>
      </c>
      <c r="S425" s="7" t="s">
        <v>92</v>
      </c>
      <c r="T425" s="7" t="s">
        <v>102</v>
      </c>
      <c r="U425" s="7" t="s">
        <v>84</v>
      </c>
      <c r="V425" s="7"/>
      <c r="W425" s="7"/>
      <c r="X425" s="7" t="str">
        <f>IF(COUNTIF(Y425:AA425,"H"),"H",
IF(COUNTIF(Y425:AA425,"M"),"M",
IF(COUNTIF(Y425:AA425,"L"),"L",
IF(COUNTIF(Y425:AA425,"B"),"B",""))))</f>
        <v/>
      </c>
      <c r="Y425" s="25"/>
      <c r="Z425" s="25"/>
      <c r="AA425" s="25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>
        <f>COUNTIF(AX425:BA425,5)+COUNTIF(BG425:BH425,5)+COUNTIF(BK425:BQ425,5)+COUNTIF(BU425:CD425,5)+COUNTIF(AX425:BA425,9)+COUNTIF(BG425:BH425,9)+COUNTIF(BK425:BQ425,9)+COUNTIF(BU425:CD425,9)</f>
        <v>2</v>
      </c>
      <c r="AM425" s="7">
        <f>COUNTIF(AX425:BA425,15)+COUNTIF(BG425:BH425,15)+COUNTIF(BK425:BQ425,15)+COUNTIF(BU425:CD425,15)+COUNTIF(AX425:BA425,25)+COUNTIF(BG425:BH425,25)+COUNTIF(BK425:BQ425,25)+COUNTIF(BU425:CD425,25)</f>
        <v>1</v>
      </c>
      <c r="AN425" s="7" t="str">
        <f>IF(AM425&gt;=1,"HIGH",IF(AL425&gt;=2,"MEDIUM","LOW"))</f>
        <v>HIGH</v>
      </c>
      <c r="AO425" s="7" t="str">
        <f>IF(AND(AM425=1,OR(H425="H",AB425="H"),TEXT(D425,0)&lt;&gt;"4"),"Y","N" )</f>
        <v>N</v>
      </c>
      <c r="AP425" s="7" t="s">
        <v>85</v>
      </c>
      <c r="AQ425" s="7" t="str">
        <f>IF(OR(AP425="Y",AO425="Y"),"MEDIUM",AN425)</f>
        <v>HIGH</v>
      </c>
      <c r="AR425" s="57" t="s">
        <v>84</v>
      </c>
      <c r="AS425" s="57" t="s">
        <v>86</v>
      </c>
      <c r="AT425" s="57" t="s">
        <v>85</v>
      </c>
      <c r="AU425" s="57" t="str">
        <f>IF(AND(AR425="H",AS425="S"),"Y",IF(OR(AND(AR425="L",AS425="S",AT425="Y"),AND(AR425="H",AS425="G",AT425="Y")),"Y","N"))</f>
        <v>N</v>
      </c>
      <c r="AW425" s="57" t="str">
        <f>IF(AU425="N",AQ425,IF(AQ425="LOW","MEDIUM","HIGH"))</f>
        <v>HIGH</v>
      </c>
      <c r="AX425" s="56">
        <f>INDEX('P-07 HACCP score'!$C$3:$E$7,MATCH(E425,'P-07 HACCP score'!$B$3:$B$7,0),MATCH('D-14 Ernst'!A$2,'P-07 HACCP score'!$C$2:$E$2,0))</f>
        <v>3</v>
      </c>
      <c r="AY425" s="56">
        <f>INDEX('P-07 HACCP score'!$C$3:$E$7,MATCH(F425,'P-07 HACCP score'!$B$3:$B$7,0),MATCH('D-14 Ernst'!B$2,'P-07 HACCP score'!$C$2:$E$2,0))</f>
        <v>0</v>
      </c>
      <c r="AZ425" s="56">
        <f>INDEX('P-07 HACCP score'!$C$3:$E$7,MATCH(G425,'P-07 HACCP score'!$B$3:$B$7,0),MATCH('D-14 Ernst'!C$2,'P-07 HACCP score'!$C$2:$E$2,0))</f>
        <v>0</v>
      </c>
      <c r="BA425" s="56" t="e">
        <f>INDEX('P-07 HACCP score'!$C$3:$E$7,MATCH(H425,'P-07 HACCP score'!$B$3:$B$7,0),MATCH('D-14 Ernst'!D$2,'P-07 HACCP score'!$C$2:$E$2,0))</f>
        <v>#N/A</v>
      </c>
      <c r="BB425" s="61">
        <f>INDEX('P-07 HACCP score'!$C$3:$E$7,MATCH(I425,'P-07 HACCP score'!$B$3:$B$7,0),MATCH('D-14 Ernst'!E$2,'P-07 HACCP score'!$C$2:$E$2,0))</f>
        <v>0</v>
      </c>
      <c r="BC425" s="61">
        <f>INDEX('P-07 HACCP score'!$C$3:$E$7,MATCH(J425,'P-07 HACCP score'!$B$3:$B$7,0),MATCH('D-14 Ernst'!F$2,'P-07 HACCP score'!$C$2:$E$2,0))</f>
        <v>0</v>
      </c>
      <c r="BD425" s="61">
        <f>INDEX('P-07 HACCP score'!$C$3:$E$7,MATCH(K425,'P-07 HACCP score'!$B$3:$B$7,0),MATCH('D-14 Ernst'!G$2,'P-07 HACCP score'!$C$2:$E$2,0))</f>
        <v>0</v>
      </c>
      <c r="BE425" s="61">
        <f>INDEX('P-07 HACCP score'!$C$3:$E$7,MATCH(L425,'P-07 HACCP score'!$B$3:$B$7,0),MATCH('D-14 Ernst'!H$2,'P-07 HACCP score'!$C$2:$E$2,0))</f>
        <v>0</v>
      </c>
      <c r="BF425" s="56">
        <f>INDEX('P-07 HACCP score'!$C$3:$E$7,MATCH(M425,'P-07 HACCP score'!$B$3:$B$7,0),MATCH('D-14 Ernst'!I$2,'P-07 HACCP score'!$C$2:$E$2,0))</f>
        <v>0</v>
      </c>
      <c r="BG425" s="56">
        <f>INDEX('P-07 HACCP score'!$C$3:$E$7,MATCH(N425,'P-07 HACCP score'!$B$3:$B$7,0),MATCH('D-14 Ernst'!J$2,'P-07 HACCP score'!$C$2:$E$2,0))</f>
        <v>0</v>
      </c>
      <c r="BH425" s="56">
        <f>INDEX('P-07 HACCP score'!$C$3:$E$7,MATCH(O425,'P-07 HACCP score'!$B$3:$B$7,0),MATCH('D-14 Ernst'!K$2,'P-07 HACCP score'!$C$2:$E$2,0))</f>
        <v>3</v>
      </c>
      <c r="BI425" s="62">
        <f>INDEX('P-07 HACCP score'!$C$3:$E$7,MATCH(P425,'P-07 HACCP score'!$B$3:$B$7,0),MATCH('D-14 Ernst'!L$2,'P-07 HACCP score'!$C$2:$E$2,0))</f>
        <v>3</v>
      </c>
      <c r="BJ425" s="62">
        <f>INDEX('P-07 HACCP score'!$C$3:$E$7,MATCH(Q425,'P-07 HACCP score'!$B$3:$B$7,0),MATCH('D-14 Ernst'!M$2,'P-07 HACCP score'!$C$2:$E$2,0))</f>
        <v>3</v>
      </c>
      <c r="BK425" s="56">
        <f>INDEX('P-07 HACCP score'!$C$3:$E$7,MATCH(R425,'P-07 HACCP score'!$B$3:$B$7,0),MATCH('D-14 Ernst'!N$2,'P-07 HACCP score'!$C$2:$E$2,0))</f>
        <v>25</v>
      </c>
      <c r="BL425" s="56">
        <f>INDEX('P-07 HACCP score'!$C$3:$E$7,MATCH(S425,'P-07 HACCP score'!$B$3:$B$7,0),MATCH('D-14 Ernst'!O$2,'P-07 HACCP score'!$C$2:$E$2,0))</f>
        <v>5</v>
      </c>
      <c r="BM425" s="56">
        <f>INDEX('P-07 HACCP score'!$C$3:$E$7,MATCH(T425,'P-07 HACCP score'!$B$3:$B$7,0),MATCH('D-14 Ernst'!P$2,'P-07 HACCP score'!$C$2:$E$2,0))</f>
        <v>9</v>
      </c>
      <c r="BN425" s="56">
        <f>INDEX('P-07 HACCP score'!$C$3:$E$7,MATCH(U425,'P-07 HACCP score'!$B$3:$B$7,0),MATCH('D-14 Ernst'!Q$2,'P-07 HACCP score'!$C$2:$E$2,0))</f>
        <v>3</v>
      </c>
      <c r="BO425" s="56">
        <f>INDEX('P-07 HACCP score'!$C$3:$E$7,MATCH(V425,'P-07 HACCP score'!$B$3:$B$7,0),MATCH('D-14 Ernst'!R$2,'P-07 HACCP score'!$C$2:$E$2,0))</f>
        <v>0</v>
      </c>
      <c r="BP425" s="56">
        <f>INDEX('P-07 HACCP score'!$C$3:$E$7,MATCH(W425,'P-07 HACCP score'!$B$3:$B$7,0),MATCH('D-14 Ernst'!S$2,'P-07 HACCP score'!$C$2:$E$2,0))</f>
        <v>0</v>
      </c>
      <c r="BQ425" s="56" t="e">
        <f>INDEX('P-07 HACCP score'!$C$3:$E$7,MATCH(X425,'P-07 HACCP score'!$B$3:$B$7,0),MATCH('D-14 Ernst'!T$2,'P-07 HACCP score'!$C$2:$E$2,0))</f>
        <v>#N/A</v>
      </c>
      <c r="BR425" s="63">
        <f>INDEX('P-07 HACCP score'!$C$3:$E$7,MATCH(Y425,'P-07 HACCP score'!$B$3:$B$7,0),MATCH('D-14 Ernst'!U$2,'P-07 HACCP score'!$C$2:$E$2,0))</f>
        <v>0</v>
      </c>
      <c r="BS425" s="63">
        <f>INDEX('P-07 HACCP score'!$C$3:$E$7,MATCH(Z425,'P-07 HACCP score'!$B$3:$B$7,0),MATCH('D-14 Ernst'!V$2,'P-07 HACCP score'!$C$2:$E$2,0))</f>
        <v>0</v>
      </c>
      <c r="BT425" s="63">
        <f>INDEX('P-07 HACCP score'!$C$3:$E$7,MATCH(AA425,'P-07 HACCP score'!$B$3:$B$7,0),MATCH('D-14 Ernst'!W$2,'P-07 HACCP score'!$C$2:$E$2,0))</f>
        <v>0</v>
      </c>
      <c r="BU425" s="56">
        <f>INDEX('P-07 HACCP score'!$C$3:$E$7,MATCH(AB425,'P-07 HACCP score'!$B$3:$B$7,0),MATCH('D-14 Ernst'!X$2,'P-07 HACCP score'!$C$2:$E$2,0))</f>
        <v>0</v>
      </c>
      <c r="BV425" s="56">
        <f>INDEX('P-07 HACCP score'!$C$3:$E$7,MATCH(AC425,'P-07 HACCP score'!$B$3:$B$7,0),MATCH('D-14 Ernst'!Y$2,'P-07 HACCP score'!$C$2:$E$2,0))</f>
        <v>0</v>
      </c>
      <c r="BW425" s="56">
        <f>INDEX('P-07 HACCP score'!$C$3:$E$7,MATCH(AD425,'P-07 HACCP score'!$B$3:$B$7,0),MATCH('D-14 Ernst'!Z$2,'P-07 HACCP score'!$C$2:$E$2,0))</f>
        <v>0</v>
      </c>
      <c r="BX425" s="56">
        <f>INDEX('P-07 HACCP score'!$C$3:$E$7,MATCH(AE425,'P-07 HACCP score'!$B$3:$B$7,0),MATCH('D-14 Ernst'!AA$2,'P-07 HACCP score'!$C$2:$E$2,0))</f>
        <v>0</v>
      </c>
      <c r="BY425" s="56">
        <f>INDEX('P-07 HACCP score'!$C$3:$E$7,MATCH(AF425,'P-07 HACCP score'!$B$3:$B$7,0),MATCH('D-14 Ernst'!AB$2,'P-07 HACCP score'!$C$2:$E$2,0))</f>
        <v>0</v>
      </c>
      <c r="BZ425" s="56">
        <f>INDEX('P-07 HACCP score'!$C$3:$E$7,MATCH(AG425,'P-07 HACCP score'!$B$3:$B$7,0),MATCH('D-14 Ernst'!AC$2,'P-07 HACCP score'!$C$2:$E$2,0))</f>
        <v>0</v>
      </c>
      <c r="CA425" s="56">
        <f>INDEX('P-07 HACCP score'!$C$3:$E$7,MATCH(AH425,'P-07 HACCP score'!$B$3:$B$7,0),MATCH('D-14 Ernst'!AD$2,'P-07 HACCP score'!$C$2:$E$2,0))</f>
        <v>0</v>
      </c>
      <c r="CB425" s="56">
        <f>INDEX('P-07 HACCP score'!$C$3:$E$7,MATCH(AI425,'P-07 HACCP score'!$B$3:$B$7,0),MATCH('D-14 Ernst'!AE$2,'P-07 HACCP score'!$C$2:$E$2,0))</f>
        <v>0</v>
      </c>
      <c r="CC425" s="56">
        <f>INDEX('P-07 HACCP score'!$C$3:$E$7,MATCH(AJ425,'P-07 HACCP score'!$B$3:$B$7,0),MATCH('D-14 Ernst'!AF$2,'P-07 HACCP score'!$C$2:$E$2,0))</f>
        <v>0</v>
      </c>
      <c r="CD425" s="56">
        <f>INDEX('P-07 HACCP score'!$C$3:$E$7,MATCH(AK425,'P-07 HACCP score'!$B$3:$B$7,0),MATCH('D-14 Ernst'!AG$2,'P-07 HACCP score'!$C$2:$E$2,0))</f>
        <v>0</v>
      </c>
    </row>
    <row r="426" spans="1:82" x14ac:dyDescent="0.3">
      <c r="A426" s="48">
        <v>53272</v>
      </c>
      <c r="B426" s="54" t="s">
        <v>526</v>
      </c>
      <c r="C426" s="45" t="s">
        <v>116</v>
      </c>
      <c r="D426" s="39">
        <v>2</v>
      </c>
      <c r="E426" s="8" t="s">
        <v>84</v>
      </c>
      <c r="F426" s="7"/>
      <c r="G426" s="7"/>
      <c r="H426" s="7" t="str">
        <f>IF(COUNTIF(I426:M426,"H"),"H",
IF(COUNTIF(I426:M426,"M"),"M",
IF(COUNTIF(I426:M426,"L"),"L",
IF(COUNTIF(I426:M426,"B"),"B",""))))</f>
        <v/>
      </c>
      <c r="I426" s="10"/>
      <c r="J426" s="10"/>
      <c r="K426" s="10"/>
      <c r="L426" s="10"/>
      <c r="M426" s="10"/>
      <c r="N426" s="7"/>
      <c r="O426" s="7" t="str">
        <f>IF(COUNTIF(P426:Q426,"H"),"H",
IF(COUNTIF(P426:Q426,"M"),"M",
IF(COUNTIF(P426:Q426,"L"),"L",
IF(COUNTIF(P426:Q426,"B"),"B",""))))</f>
        <v/>
      </c>
      <c r="P426" s="12"/>
      <c r="Q426" s="12"/>
      <c r="R426" s="7" t="s">
        <v>92</v>
      </c>
      <c r="S426" s="7" t="s">
        <v>92</v>
      </c>
      <c r="T426" s="7" t="s">
        <v>102</v>
      </c>
      <c r="U426" s="7" t="s">
        <v>84</v>
      </c>
      <c r="V426" s="7"/>
      <c r="W426" s="7"/>
      <c r="X426" s="7" t="str">
        <f>IF(COUNTIF(Y426:AA426,"H"),"H",
IF(COUNTIF(Y426:AA426,"M"),"M",
IF(COUNTIF(Y426:AA426,"L"),"L",
IF(COUNTIF(Y426:AA426,"B"),"B",""))))</f>
        <v/>
      </c>
      <c r="Y426" s="25"/>
      <c r="Z426" s="25"/>
      <c r="AA426" s="25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>
        <f>COUNTIF(AX426:BA426,5)+COUNTIF(BG426:BH426,5)+COUNTIF(BK426:BQ426,5)+COUNTIF(BU426:CD426,5)+COUNTIF(AX426:BA426,9)+COUNTIF(BG426:BH426,9)+COUNTIF(BK426:BQ426,9)+COUNTIF(BU426:CD426,9)</f>
        <v>2</v>
      </c>
      <c r="AM426" s="7">
        <f>COUNTIF(AX426:BA426,15)+COUNTIF(BG426:BH426,15)+COUNTIF(BK426:BQ426,15)+COUNTIF(BU426:CD426,15)+COUNTIF(AX426:BA426,25)+COUNTIF(BG426:BH426,25)+COUNTIF(BK426:BQ426,25)+COUNTIF(BU426:CD426,25)</f>
        <v>1</v>
      </c>
      <c r="AN426" s="7" t="str">
        <f>IF(AM426&gt;=1,"HIGH",IF(AL426&gt;=2,"MEDIUM","LOW"))</f>
        <v>HIGH</v>
      </c>
      <c r="AO426" s="7" t="str">
        <f>IF(AND(AM426=1,OR(H426="H",AB426="H"),TEXT(D426,0)&lt;&gt;"4"),"Y","N" )</f>
        <v>N</v>
      </c>
      <c r="AP426" s="7" t="s">
        <v>85</v>
      </c>
      <c r="AQ426" s="7" t="str">
        <f>IF(OR(AP426="Y",AO426="Y"),"MEDIUM",AN426)</f>
        <v>HIGH</v>
      </c>
      <c r="AR426" s="57" t="s">
        <v>84</v>
      </c>
      <c r="AS426" s="57" t="s">
        <v>86</v>
      </c>
      <c r="AT426" s="57" t="s">
        <v>85</v>
      </c>
      <c r="AU426" s="57" t="str">
        <f>IF(AND(AR426="H",AS426="S"),"Y",IF(OR(AND(AR426="L",AS426="S",AT426="Y"),AND(AR426="H",AS426="G",AT426="Y")),"Y","N"))</f>
        <v>N</v>
      </c>
      <c r="AW426" s="57" t="str">
        <f>IF(AU426="N",AQ426,IF(AQ426="LOW","MEDIUM","HIGH"))</f>
        <v>HIGH</v>
      </c>
      <c r="AX426" s="56">
        <f>INDEX('P-07 HACCP score'!$C$3:$E$7,MATCH(E426,'P-07 HACCP score'!$B$3:$B$7,0),MATCH('D-14 Ernst'!A$2,'P-07 HACCP score'!$C$2:$E$2,0))</f>
        <v>3</v>
      </c>
      <c r="AY426" s="56">
        <f>INDEX('P-07 HACCP score'!$C$3:$E$7,MATCH(F426,'P-07 HACCP score'!$B$3:$B$7,0),MATCH('D-14 Ernst'!B$2,'P-07 HACCP score'!$C$2:$E$2,0))</f>
        <v>0</v>
      </c>
      <c r="AZ426" s="56">
        <f>INDEX('P-07 HACCP score'!$C$3:$E$7,MATCH(G426,'P-07 HACCP score'!$B$3:$B$7,0),MATCH('D-14 Ernst'!C$2,'P-07 HACCP score'!$C$2:$E$2,0))</f>
        <v>0</v>
      </c>
      <c r="BA426" s="56" t="e">
        <f>INDEX('P-07 HACCP score'!$C$3:$E$7,MATCH(H426,'P-07 HACCP score'!$B$3:$B$7,0),MATCH('D-14 Ernst'!D$2,'P-07 HACCP score'!$C$2:$E$2,0))</f>
        <v>#N/A</v>
      </c>
      <c r="BB426" s="61">
        <f>INDEX('P-07 HACCP score'!$C$3:$E$7,MATCH(I426,'P-07 HACCP score'!$B$3:$B$7,0),MATCH('D-14 Ernst'!E$2,'P-07 HACCP score'!$C$2:$E$2,0))</f>
        <v>0</v>
      </c>
      <c r="BC426" s="61">
        <f>INDEX('P-07 HACCP score'!$C$3:$E$7,MATCH(J426,'P-07 HACCP score'!$B$3:$B$7,0),MATCH('D-14 Ernst'!F$2,'P-07 HACCP score'!$C$2:$E$2,0))</f>
        <v>0</v>
      </c>
      <c r="BD426" s="61">
        <f>INDEX('P-07 HACCP score'!$C$3:$E$7,MATCH(K426,'P-07 HACCP score'!$B$3:$B$7,0),MATCH('D-14 Ernst'!G$2,'P-07 HACCP score'!$C$2:$E$2,0))</f>
        <v>0</v>
      </c>
      <c r="BE426" s="61">
        <f>INDEX('P-07 HACCP score'!$C$3:$E$7,MATCH(L426,'P-07 HACCP score'!$B$3:$B$7,0),MATCH('D-14 Ernst'!H$2,'P-07 HACCP score'!$C$2:$E$2,0))</f>
        <v>0</v>
      </c>
      <c r="BF426" s="56">
        <f>INDEX('P-07 HACCP score'!$C$3:$E$7,MATCH(M426,'P-07 HACCP score'!$B$3:$B$7,0),MATCH('D-14 Ernst'!I$2,'P-07 HACCP score'!$C$2:$E$2,0))</f>
        <v>0</v>
      </c>
      <c r="BG426" s="56">
        <f>INDEX('P-07 HACCP score'!$C$3:$E$7,MATCH(N426,'P-07 HACCP score'!$B$3:$B$7,0),MATCH('D-14 Ernst'!J$2,'P-07 HACCP score'!$C$2:$E$2,0))</f>
        <v>0</v>
      </c>
      <c r="BH426" s="56" t="e">
        <f>INDEX('P-07 HACCP score'!$C$3:$E$7,MATCH(O426,'P-07 HACCP score'!$B$3:$B$7,0),MATCH('D-14 Ernst'!K$2,'P-07 HACCP score'!$C$2:$E$2,0))</f>
        <v>#N/A</v>
      </c>
      <c r="BI426" s="62">
        <f>INDEX('P-07 HACCP score'!$C$3:$E$7,MATCH(P426,'P-07 HACCP score'!$B$3:$B$7,0),MATCH('D-14 Ernst'!L$2,'P-07 HACCP score'!$C$2:$E$2,0))</f>
        <v>0</v>
      </c>
      <c r="BJ426" s="62">
        <f>INDEX('P-07 HACCP score'!$C$3:$E$7,MATCH(Q426,'P-07 HACCP score'!$B$3:$B$7,0),MATCH('D-14 Ernst'!M$2,'P-07 HACCP score'!$C$2:$E$2,0))</f>
        <v>0</v>
      </c>
      <c r="BK426" s="56">
        <f>INDEX('P-07 HACCP score'!$C$3:$E$7,MATCH(R426,'P-07 HACCP score'!$B$3:$B$7,0),MATCH('D-14 Ernst'!N$2,'P-07 HACCP score'!$C$2:$E$2,0))</f>
        <v>25</v>
      </c>
      <c r="BL426" s="56">
        <f>INDEX('P-07 HACCP score'!$C$3:$E$7,MATCH(S426,'P-07 HACCP score'!$B$3:$B$7,0),MATCH('D-14 Ernst'!O$2,'P-07 HACCP score'!$C$2:$E$2,0))</f>
        <v>5</v>
      </c>
      <c r="BM426" s="56">
        <f>INDEX('P-07 HACCP score'!$C$3:$E$7,MATCH(T426,'P-07 HACCP score'!$B$3:$B$7,0),MATCH('D-14 Ernst'!P$2,'P-07 HACCP score'!$C$2:$E$2,0))</f>
        <v>9</v>
      </c>
      <c r="BN426" s="56">
        <f>INDEX('P-07 HACCP score'!$C$3:$E$7,MATCH(U426,'P-07 HACCP score'!$B$3:$B$7,0),MATCH('D-14 Ernst'!Q$2,'P-07 HACCP score'!$C$2:$E$2,0))</f>
        <v>3</v>
      </c>
      <c r="BO426" s="56">
        <f>INDEX('P-07 HACCP score'!$C$3:$E$7,MATCH(V426,'P-07 HACCP score'!$B$3:$B$7,0),MATCH('D-14 Ernst'!R$2,'P-07 HACCP score'!$C$2:$E$2,0))</f>
        <v>0</v>
      </c>
      <c r="BP426" s="56">
        <f>INDEX('P-07 HACCP score'!$C$3:$E$7,MATCH(W426,'P-07 HACCP score'!$B$3:$B$7,0),MATCH('D-14 Ernst'!S$2,'P-07 HACCP score'!$C$2:$E$2,0))</f>
        <v>0</v>
      </c>
      <c r="BQ426" s="56" t="e">
        <f>INDEX('P-07 HACCP score'!$C$3:$E$7,MATCH(X426,'P-07 HACCP score'!$B$3:$B$7,0),MATCH('D-14 Ernst'!T$2,'P-07 HACCP score'!$C$2:$E$2,0))</f>
        <v>#N/A</v>
      </c>
      <c r="BR426" s="63">
        <f>INDEX('P-07 HACCP score'!$C$3:$E$7,MATCH(Y426,'P-07 HACCP score'!$B$3:$B$7,0),MATCH('D-14 Ernst'!U$2,'P-07 HACCP score'!$C$2:$E$2,0))</f>
        <v>0</v>
      </c>
      <c r="BS426" s="63">
        <f>INDEX('P-07 HACCP score'!$C$3:$E$7,MATCH(Z426,'P-07 HACCP score'!$B$3:$B$7,0),MATCH('D-14 Ernst'!V$2,'P-07 HACCP score'!$C$2:$E$2,0))</f>
        <v>0</v>
      </c>
      <c r="BT426" s="63">
        <f>INDEX('P-07 HACCP score'!$C$3:$E$7,MATCH(AA426,'P-07 HACCP score'!$B$3:$B$7,0),MATCH('D-14 Ernst'!W$2,'P-07 HACCP score'!$C$2:$E$2,0))</f>
        <v>0</v>
      </c>
      <c r="BU426" s="56">
        <f>INDEX('P-07 HACCP score'!$C$3:$E$7,MATCH(AB426,'P-07 HACCP score'!$B$3:$B$7,0),MATCH('D-14 Ernst'!X$2,'P-07 HACCP score'!$C$2:$E$2,0))</f>
        <v>0</v>
      </c>
      <c r="BV426" s="56">
        <f>INDEX('P-07 HACCP score'!$C$3:$E$7,MATCH(AC426,'P-07 HACCP score'!$B$3:$B$7,0),MATCH('D-14 Ernst'!Y$2,'P-07 HACCP score'!$C$2:$E$2,0))</f>
        <v>0</v>
      </c>
      <c r="BW426" s="56">
        <f>INDEX('P-07 HACCP score'!$C$3:$E$7,MATCH(AD426,'P-07 HACCP score'!$B$3:$B$7,0),MATCH('D-14 Ernst'!Z$2,'P-07 HACCP score'!$C$2:$E$2,0))</f>
        <v>0</v>
      </c>
      <c r="BX426" s="56">
        <f>INDEX('P-07 HACCP score'!$C$3:$E$7,MATCH(AE426,'P-07 HACCP score'!$B$3:$B$7,0),MATCH('D-14 Ernst'!AA$2,'P-07 HACCP score'!$C$2:$E$2,0))</f>
        <v>0</v>
      </c>
      <c r="BY426" s="56">
        <f>INDEX('P-07 HACCP score'!$C$3:$E$7,MATCH(AF426,'P-07 HACCP score'!$B$3:$B$7,0),MATCH('D-14 Ernst'!AB$2,'P-07 HACCP score'!$C$2:$E$2,0))</f>
        <v>0</v>
      </c>
      <c r="BZ426" s="56">
        <f>INDEX('P-07 HACCP score'!$C$3:$E$7,MATCH(AG426,'P-07 HACCP score'!$B$3:$B$7,0),MATCH('D-14 Ernst'!AC$2,'P-07 HACCP score'!$C$2:$E$2,0))</f>
        <v>0</v>
      </c>
      <c r="CA426" s="56">
        <f>INDEX('P-07 HACCP score'!$C$3:$E$7,MATCH(AH426,'P-07 HACCP score'!$B$3:$B$7,0),MATCH('D-14 Ernst'!AD$2,'P-07 HACCP score'!$C$2:$E$2,0))</f>
        <v>0</v>
      </c>
      <c r="CB426" s="56">
        <f>INDEX('P-07 HACCP score'!$C$3:$E$7,MATCH(AI426,'P-07 HACCP score'!$B$3:$B$7,0),MATCH('D-14 Ernst'!AE$2,'P-07 HACCP score'!$C$2:$E$2,0))</f>
        <v>0</v>
      </c>
      <c r="CC426" s="56">
        <f>INDEX('P-07 HACCP score'!$C$3:$E$7,MATCH(AJ426,'P-07 HACCP score'!$B$3:$B$7,0),MATCH('D-14 Ernst'!AF$2,'P-07 HACCP score'!$C$2:$E$2,0))</f>
        <v>0</v>
      </c>
      <c r="CD426" s="56">
        <f>INDEX('P-07 HACCP score'!$C$3:$E$7,MATCH(AK426,'P-07 HACCP score'!$B$3:$B$7,0),MATCH('D-14 Ernst'!AG$2,'P-07 HACCP score'!$C$2:$E$2,0))</f>
        <v>0</v>
      </c>
    </row>
    <row r="427" spans="1:82" x14ac:dyDescent="0.3">
      <c r="A427" s="48">
        <v>52270</v>
      </c>
      <c r="B427" s="49" t="s">
        <v>527</v>
      </c>
      <c r="C427" s="45" t="s">
        <v>120</v>
      </c>
      <c r="D427" s="39">
        <v>1</v>
      </c>
      <c r="E427" s="8" t="s">
        <v>84</v>
      </c>
      <c r="F427" s="7"/>
      <c r="G427" s="7"/>
      <c r="H427" s="7" t="str">
        <f>IF(COUNTIF(I427:M427,"H"),"H",
IF(COUNTIF(I427:M427,"M"),"M",
IF(COUNTIF(I427:M427,"L"),"L",
IF(COUNTIF(I427:M427,"B"),"B",""))))</f>
        <v>B</v>
      </c>
      <c r="I427" s="10" t="s">
        <v>83</v>
      </c>
      <c r="J427" s="10" t="s">
        <v>83</v>
      </c>
      <c r="K427" s="10"/>
      <c r="L427" s="10" t="s">
        <v>83</v>
      </c>
      <c r="M427" s="10"/>
      <c r="N427" s="7" t="s">
        <v>102</v>
      </c>
      <c r="O427" s="7" t="str">
        <f>IF(COUNTIF(P427:Q427,"H"),"H",
IF(COUNTIF(P427:Q427,"M"),"M",
IF(COUNTIF(P427:Q427,"L"),"L",
IF(COUNTIF(P427:Q427,"B"),"B",""))))</f>
        <v/>
      </c>
      <c r="P427" s="12"/>
      <c r="Q427" s="12"/>
      <c r="R427" s="7"/>
      <c r="S427" s="7"/>
      <c r="T427" s="7"/>
      <c r="U427" s="7"/>
      <c r="V427" s="7"/>
      <c r="W427" s="7"/>
      <c r="X427" s="7" t="str">
        <f>IF(COUNTIF(Y427:AA427,"H"),"H",
IF(COUNTIF(Y427:AA427,"M"),"M",
IF(COUNTIF(Y427:AA427,"L"),"L",
IF(COUNTIF(Y427:AA427,"B"),"B",""))))</f>
        <v/>
      </c>
      <c r="Y427" s="25"/>
      <c r="Z427" s="25"/>
      <c r="AA427" s="25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>
        <f>COUNTIF(AX427:BA427,5)+COUNTIF(BG427:BH427,5)+COUNTIF(BK427:BQ427,5)+COUNTIF(BU427:CD427,5)+COUNTIF(AX427:BA427,9)+COUNTIF(BG427:BH427,9)+COUNTIF(BK427:BQ427,9)+COUNTIF(BU427:CD427,9)</f>
        <v>1</v>
      </c>
      <c r="AM427" s="7">
        <f>COUNTIF(AX427:BA427,15)+COUNTIF(BG427:BH427,15)+COUNTIF(BK427:BQ427,15)+COUNTIF(BU427:CD427,15)+COUNTIF(AX427:BA427,25)+COUNTIF(BG427:BH427,25)+COUNTIF(BK427:BQ427,25)+COUNTIF(BU427:CD427,25)</f>
        <v>0</v>
      </c>
      <c r="AN427" s="7" t="str">
        <f>IF(AM427&gt;=1,"HIGH",IF(AL427&gt;=2,"MEDIUM","LOW"))</f>
        <v>LOW</v>
      </c>
      <c r="AO427" s="7" t="str">
        <f>IF(AND(AM427=1,OR(H427="H",AB427="H"),TEXT(D427,0)&lt;&gt;"4"),"Y","N" )</f>
        <v>N</v>
      </c>
      <c r="AP427" s="7" t="s">
        <v>85</v>
      </c>
      <c r="AQ427" s="7" t="str">
        <f>IF(OR(AP427="Y",AO427="Y"),"MEDIUM",AN427)</f>
        <v>LOW</v>
      </c>
      <c r="AR427" s="57" t="s">
        <v>84</v>
      </c>
      <c r="AS427" s="57" t="s">
        <v>85</v>
      </c>
      <c r="AT427" s="57" t="s">
        <v>85</v>
      </c>
      <c r="AU427" s="57" t="str">
        <f>IF(AND(AR427="H",AS427="S"),"Y",IF(OR(AND(AR427="L",AS427="S",AT427="Y"),AND(AR427="H",AS427="G",AT427="Y")),"Y","N"))</f>
        <v>N</v>
      </c>
      <c r="AW427" s="57" t="str">
        <f>IF(AU427="N",AQ427,IF(AQ427="LOW","MEDIUM","HIGH"))</f>
        <v>LOW</v>
      </c>
      <c r="AX427" s="56">
        <f>INDEX('P-07 HACCP score'!$C$3:$E$7,MATCH(E427,'P-07 HACCP score'!$B$3:$B$7,0),MATCH('D-14 Ernst'!A$2,'P-07 HACCP score'!$C$2:$E$2,0))</f>
        <v>3</v>
      </c>
      <c r="AY427" s="56">
        <f>INDEX('P-07 HACCP score'!$C$3:$E$7,MATCH(F427,'P-07 HACCP score'!$B$3:$B$7,0),MATCH('D-14 Ernst'!B$2,'P-07 HACCP score'!$C$2:$E$2,0))</f>
        <v>0</v>
      </c>
      <c r="AZ427" s="56">
        <f>INDEX('P-07 HACCP score'!$C$3:$E$7,MATCH(G427,'P-07 HACCP score'!$B$3:$B$7,0),MATCH('D-14 Ernst'!C$2,'P-07 HACCP score'!$C$2:$E$2,0))</f>
        <v>0</v>
      </c>
      <c r="BA427" s="56">
        <f>INDEX('P-07 HACCP score'!$C$3:$E$7,MATCH(H427,'P-07 HACCP score'!$B$3:$B$7,0),MATCH('D-14 Ernst'!D$2,'P-07 HACCP score'!$C$2:$E$2,0))</f>
        <v>1.5</v>
      </c>
      <c r="BB427" s="61">
        <f>INDEX('P-07 HACCP score'!$C$3:$E$7,MATCH(I427,'P-07 HACCP score'!$B$3:$B$7,0),MATCH('D-14 Ernst'!E$2,'P-07 HACCP score'!$C$2:$E$2,0))</f>
        <v>1.5</v>
      </c>
      <c r="BC427" s="61">
        <f>INDEX('P-07 HACCP score'!$C$3:$E$7,MATCH(J427,'P-07 HACCP score'!$B$3:$B$7,0),MATCH('D-14 Ernst'!F$2,'P-07 HACCP score'!$C$2:$E$2,0))</f>
        <v>1.5</v>
      </c>
      <c r="BD427" s="61">
        <f>INDEX('P-07 HACCP score'!$C$3:$E$7,MATCH(K427,'P-07 HACCP score'!$B$3:$B$7,0),MATCH('D-14 Ernst'!G$2,'P-07 HACCP score'!$C$2:$E$2,0))</f>
        <v>0</v>
      </c>
      <c r="BE427" s="61">
        <f>INDEX('P-07 HACCP score'!$C$3:$E$7,MATCH(L427,'P-07 HACCP score'!$B$3:$B$7,0),MATCH('D-14 Ernst'!H$2,'P-07 HACCP score'!$C$2:$E$2,0))</f>
        <v>1.5</v>
      </c>
      <c r="BF427" s="56">
        <f>INDEX('P-07 HACCP score'!$C$3:$E$7,MATCH(M427,'P-07 HACCP score'!$B$3:$B$7,0),MATCH('D-14 Ernst'!I$2,'P-07 HACCP score'!$C$2:$E$2,0))</f>
        <v>0</v>
      </c>
      <c r="BG427" s="56">
        <f>INDEX('P-07 HACCP score'!$C$3:$E$7,MATCH(N427,'P-07 HACCP score'!$B$3:$B$7,0),MATCH('D-14 Ernst'!J$2,'P-07 HACCP score'!$C$2:$E$2,0))</f>
        <v>9</v>
      </c>
      <c r="BH427" s="56" t="e">
        <f>INDEX('P-07 HACCP score'!$C$3:$E$7,MATCH(O427,'P-07 HACCP score'!$B$3:$B$7,0),MATCH('D-14 Ernst'!K$2,'P-07 HACCP score'!$C$2:$E$2,0))</f>
        <v>#N/A</v>
      </c>
      <c r="BI427" s="62">
        <f>INDEX('P-07 HACCP score'!$C$3:$E$7,MATCH(P427,'P-07 HACCP score'!$B$3:$B$7,0),MATCH('D-14 Ernst'!L$2,'P-07 HACCP score'!$C$2:$E$2,0))</f>
        <v>0</v>
      </c>
      <c r="BJ427" s="62">
        <f>INDEX('P-07 HACCP score'!$C$3:$E$7,MATCH(Q427,'P-07 HACCP score'!$B$3:$B$7,0),MATCH('D-14 Ernst'!M$2,'P-07 HACCP score'!$C$2:$E$2,0))</f>
        <v>0</v>
      </c>
      <c r="BK427" s="56">
        <f>INDEX('P-07 HACCP score'!$C$3:$E$7,MATCH(R427,'P-07 HACCP score'!$B$3:$B$7,0),MATCH('D-14 Ernst'!N$2,'P-07 HACCP score'!$C$2:$E$2,0))</f>
        <v>0</v>
      </c>
      <c r="BL427" s="56">
        <f>INDEX('P-07 HACCP score'!$C$3:$E$7,MATCH(S427,'P-07 HACCP score'!$B$3:$B$7,0),MATCH('D-14 Ernst'!O$2,'P-07 HACCP score'!$C$2:$E$2,0))</f>
        <v>0</v>
      </c>
      <c r="BM427" s="56">
        <f>INDEX('P-07 HACCP score'!$C$3:$E$7,MATCH(T427,'P-07 HACCP score'!$B$3:$B$7,0),MATCH('D-14 Ernst'!P$2,'P-07 HACCP score'!$C$2:$E$2,0))</f>
        <v>0</v>
      </c>
      <c r="BN427" s="56">
        <f>INDEX('P-07 HACCP score'!$C$3:$E$7,MATCH(U427,'P-07 HACCP score'!$B$3:$B$7,0),MATCH('D-14 Ernst'!Q$2,'P-07 HACCP score'!$C$2:$E$2,0))</f>
        <v>0</v>
      </c>
      <c r="BO427" s="56">
        <f>INDEX('P-07 HACCP score'!$C$3:$E$7,MATCH(V427,'P-07 HACCP score'!$B$3:$B$7,0),MATCH('D-14 Ernst'!R$2,'P-07 HACCP score'!$C$2:$E$2,0))</f>
        <v>0</v>
      </c>
      <c r="BP427" s="56">
        <f>INDEX('P-07 HACCP score'!$C$3:$E$7,MATCH(W427,'P-07 HACCP score'!$B$3:$B$7,0),MATCH('D-14 Ernst'!S$2,'P-07 HACCP score'!$C$2:$E$2,0))</f>
        <v>0</v>
      </c>
      <c r="BQ427" s="56" t="e">
        <f>INDEX('P-07 HACCP score'!$C$3:$E$7,MATCH(X427,'P-07 HACCP score'!$B$3:$B$7,0),MATCH('D-14 Ernst'!T$2,'P-07 HACCP score'!$C$2:$E$2,0))</f>
        <v>#N/A</v>
      </c>
      <c r="BR427" s="63">
        <f>INDEX('P-07 HACCP score'!$C$3:$E$7,MATCH(Y427,'P-07 HACCP score'!$B$3:$B$7,0),MATCH('D-14 Ernst'!U$2,'P-07 HACCP score'!$C$2:$E$2,0))</f>
        <v>0</v>
      </c>
      <c r="BS427" s="63">
        <f>INDEX('P-07 HACCP score'!$C$3:$E$7,MATCH(Z427,'P-07 HACCP score'!$B$3:$B$7,0),MATCH('D-14 Ernst'!V$2,'P-07 HACCP score'!$C$2:$E$2,0))</f>
        <v>0</v>
      </c>
      <c r="BT427" s="63">
        <f>INDEX('P-07 HACCP score'!$C$3:$E$7,MATCH(AA427,'P-07 HACCP score'!$B$3:$B$7,0),MATCH('D-14 Ernst'!W$2,'P-07 HACCP score'!$C$2:$E$2,0))</f>
        <v>0</v>
      </c>
      <c r="BU427" s="56">
        <f>INDEX('P-07 HACCP score'!$C$3:$E$7,MATCH(AB427,'P-07 HACCP score'!$B$3:$B$7,0),MATCH('D-14 Ernst'!X$2,'P-07 HACCP score'!$C$2:$E$2,0))</f>
        <v>0</v>
      </c>
      <c r="BV427" s="56">
        <f>INDEX('P-07 HACCP score'!$C$3:$E$7,MATCH(AC427,'P-07 HACCP score'!$B$3:$B$7,0),MATCH('D-14 Ernst'!Y$2,'P-07 HACCP score'!$C$2:$E$2,0))</f>
        <v>0</v>
      </c>
      <c r="BW427" s="56">
        <f>INDEX('P-07 HACCP score'!$C$3:$E$7,MATCH(AD427,'P-07 HACCP score'!$B$3:$B$7,0),MATCH('D-14 Ernst'!Z$2,'P-07 HACCP score'!$C$2:$E$2,0))</f>
        <v>0</v>
      </c>
      <c r="BX427" s="56">
        <f>INDEX('P-07 HACCP score'!$C$3:$E$7,MATCH(AE427,'P-07 HACCP score'!$B$3:$B$7,0),MATCH('D-14 Ernst'!AA$2,'P-07 HACCP score'!$C$2:$E$2,0))</f>
        <v>0</v>
      </c>
      <c r="BY427" s="56">
        <f>INDEX('P-07 HACCP score'!$C$3:$E$7,MATCH(AF427,'P-07 HACCP score'!$B$3:$B$7,0),MATCH('D-14 Ernst'!AB$2,'P-07 HACCP score'!$C$2:$E$2,0))</f>
        <v>0</v>
      </c>
      <c r="BZ427" s="56">
        <f>INDEX('P-07 HACCP score'!$C$3:$E$7,MATCH(AG427,'P-07 HACCP score'!$B$3:$B$7,0),MATCH('D-14 Ernst'!AC$2,'P-07 HACCP score'!$C$2:$E$2,0))</f>
        <v>0</v>
      </c>
      <c r="CA427" s="56">
        <f>INDEX('P-07 HACCP score'!$C$3:$E$7,MATCH(AH427,'P-07 HACCP score'!$B$3:$B$7,0),MATCH('D-14 Ernst'!AD$2,'P-07 HACCP score'!$C$2:$E$2,0))</f>
        <v>0</v>
      </c>
      <c r="CB427" s="56">
        <f>INDEX('P-07 HACCP score'!$C$3:$E$7,MATCH(AI427,'P-07 HACCP score'!$B$3:$B$7,0),MATCH('D-14 Ernst'!AE$2,'P-07 HACCP score'!$C$2:$E$2,0))</f>
        <v>0</v>
      </c>
      <c r="CC427" s="56">
        <f>INDEX('P-07 HACCP score'!$C$3:$E$7,MATCH(AJ427,'P-07 HACCP score'!$B$3:$B$7,0),MATCH('D-14 Ernst'!AF$2,'P-07 HACCP score'!$C$2:$E$2,0))</f>
        <v>0</v>
      </c>
      <c r="CD427" s="56">
        <f>INDEX('P-07 HACCP score'!$C$3:$E$7,MATCH(AK427,'P-07 HACCP score'!$B$3:$B$7,0),MATCH('D-14 Ernst'!AG$2,'P-07 HACCP score'!$C$2:$E$2,0))</f>
        <v>0</v>
      </c>
    </row>
    <row r="428" spans="1:82" x14ac:dyDescent="0.3">
      <c r="A428" s="48">
        <v>52280</v>
      </c>
      <c r="B428" s="51" t="s">
        <v>528</v>
      </c>
      <c r="C428" s="45" t="s">
        <v>120</v>
      </c>
      <c r="D428" s="39">
        <v>1</v>
      </c>
      <c r="E428" s="8"/>
      <c r="F428" s="7"/>
      <c r="G428" s="7"/>
      <c r="H428" s="7" t="str">
        <f>IF(COUNTIF(I428:M428,"H"),"H",
IF(COUNTIF(I428:M428,"M"),"M",
IF(COUNTIF(I428:M428,"L"),"L",
IF(COUNTIF(I428:M428,"B"),"B",""))))</f>
        <v>B</v>
      </c>
      <c r="I428" s="10" t="s">
        <v>83</v>
      </c>
      <c r="J428" s="10" t="s">
        <v>83</v>
      </c>
      <c r="K428" s="10"/>
      <c r="L428" s="10" t="s">
        <v>83</v>
      </c>
      <c r="M428" s="10"/>
      <c r="N428" s="7" t="s">
        <v>84</v>
      </c>
      <c r="O428" s="7" t="str">
        <f>IF(COUNTIF(P428:Q428,"H"),"H",
IF(COUNTIF(P428:Q428,"M"),"M",
IF(COUNTIF(P428:Q428,"L"),"L",
IF(COUNTIF(P428:Q428,"B"),"B",""))))</f>
        <v/>
      </c>
      <c r="P428" s="12"/>
      <c r="Q428" s="12"/>
      <c r="R428" s="7"/>
      <c r="S428" s="7"/>
      <c r="T428" s="7"/>
      <c r="U428" s="7"/>
      <c r="V428" s="7"/>
      <c r="W428" s="7"/>
      <c r="X428" s="7" t="str">
        <f>IF(COUNTIF(Y428:AA428,"H"),"H",
IF(COUNTIF(Y428:AA428,"M"),"M",
IF(COUNTIF(Y428:AA428,"L"),"L",
IF(COUNTIF(Y428:AA428,"B"),"B",""))))</f>
        <v/>
      </c>
      <c r="Y428" s="25"/>
      <c r="Z428" s="25"/>
      <c r="AA428" s="25"/>
      <c r="AB428" s="7"/>
      <c r="AC428" s="7"/>
      <c r="AD428" s="7"/>
      <c r="AE428" s="7"/>
      <c r="AF428" s="7"/>
      <c r="AG428" s="7"/>
      <c r="AH428" s="7"/>
      <c r="AI428" s="7"/>
      <c r="AJ428" s="7" t="s">
        <v>83</v>
      </c>
      <c r="AK428" s="7"/>
      <c r="AL428" s="7">
        <f>COUNTIF(AX428:BA428,5)+COUNTIF(BG428:BH428,5)+COUNTIF(BK428:BQ428,5)+COUNTIF(BU428:CD428,5)+COUNTIF(AX428:BA428,9)+COUNTIF(BG428:BH428,9)+COUNTIF(BK428:BQ428,9)+COUNTIF(BU428:CD428,9)</f>
        <v>0</v>
      </c>
      <c r="AM428" s="7">
        <f>COUNTIF(AX428:BA428,15)+COUNTIF(BG428:BH428,15)+COUNTIF(BK428:BQ428,15)+COUNTIF(BU428:CD428,15)+COUNTIF(AX428:BA428,25)+COUNTIF(BG428:BH428,25)+COUNTIF(BK428:BQ428,25)+COUNTIF(BU428:CD428,25)</f>
        <v>0</v>
      </c>
      <c r="AN428" s="7" t="str">
        <f>IF(AM428&gt;=1,"HIGH",IF(AL428&gt;=2,"MEDIUM","LOW"))</f>
        <v>LOW</v>
      </c>
      <c r="AO428" s="7" t="str">
        <f>IF(AND(AM428=1,OR(H428="H",AB428="H"),TEXT(D428,0)&lt;&gt;"4"),"Y","N" )</f>
        <v>N</v>
      </c>
      <c r="AP428" s="7" t="s">
        <v>85</v>
      </c>
      <c r="AQ428" s="7" t="str">
        <f>IF(OR(AP428="Y",AO428="Y"),"MEDIUM",AN428)</f>
        <v>LOW</v>
      </c>
      <c r="AR428" s="57" t="s">
        <v>92</v>
      </c>
      <c r="AS428" s="57" t="s">
        <v>86</v>
      </c>
      <c r="AT428" s="57" t="s">
        <v>85</v>
      </c>
      <c r="AU428" s="57" t="str">
        <f>IF(AND(AR428="H",AS428="S"),"Y",IF(OR(AND(AR428="L",AS428="S",AT428="Y"),AND(AR428="H",AS428="G",AT428="Y")),"Y","N"))</f>
        <v>N</v>
      </c>
      <c r="AW428" s="57" t="str">
        <f>IF(AU428="N",AQ428,IF(AQ428="LOW","MEDIUM","HIGH"))</f>
        <v>LOW</v>
      </c>
      <c r="AX428" s="56">
        <f>INDEX('P-07 HACCP score'!$C$3:$E$7,MATCH(E428,'P-07 HACCP score'!$B$3:$B$7,0),MATCH('D-14 Ernst'!A$2,'P-07 HACCP score'!$C$2:$E$2,0))</f>
        <v>0</v>
      </c>
      <c r="AY428" s="56">
        <f>INDEX('P-07 HACCP score'!$C$3:$E$7,MATCH(F428,'P-07 HACCP score'!$B$3:$B$7,0),MATCH('D-14 Ernst'!B$2,'P-07 HACCP score'!$C$2:$E$2,0))</f>
        <v>0</v>
      </c>
      <c r="AZ428" s="56">
        <f>INDEX('P-07 HACCP score'!$C$3:$E$7,MATCH(G428,'P-07 HACCP score'!$B$3:$B$7,0),MATCH('D-14 Ernst'!C$2,'P-07 HACCP score'!$C$2:$E$2,0))</f>
        <v>0</v>
      </c>
      <c r="BA428" s="56">
        <f>INDEX('P-07 HACCP score'!$C$3:$E$7,MATCH(H428,'P-07 HACCP score'!$B$3:$B$7,0),MATCH('D-14 Ernst'!D$2,'P-07 HACCP score'!$C$2:$E$2,0))</f>
        <v>1.5</v>
      </c>
      <c r="BB428" s="61">
        <f>INDEX('P-07 HACCP score'!$C$3:$E$7,MATCH(I428,'P-07 HACCP score'!$B$3:$B$7,0),MATCH('D-14 Ernst'!E$2,'P-07 HACCP score'!$C$2:$E$2,0))</f>
        <v>1.5</v>
      </c>
      <c r="BC428" s="61">
        <f>INDEX('P-07 HACCP score'!$C$3:$E$7,MATCH(J428,'P-07 HACCP score'!$B$3:$B$7,0),MATCH('D-14 Ernst'!F$2,'P-07 HACCP score'!$C$2:$E$2,0))</f>
        <v>1.5</v>
      </c>
      <c r="BD428" s="61">
        <f>INDEX('P-07 HACCP score'!$C$3:$E$7,MATCH(K428,'P-07 HACCP score'!$B$3:$B$7,0),MATCH('D-14 Ernst'!G$2,'P-07 HACCP score'!$C$2:$E$2,0))</f>
        <v>0</v>
      </c>
      <c r="BE428" s="61">
        <f>INDEX('P-07 HACCP score'!$C$3:$E$7,MATCH(L428,'P-07 HACCP score'!$B$3:$B$7,0),MATCH('D-14 Ernst'!H$2,'P-07 HACCP score'!$C$2:$E$2,0))</f>
        <v>1.5</v>
      </c>
      <c r="BF428" s="56">
        <f>INDEX('P-07 HACCP score'!$C$3:$E$7,MATCH(M428,'P-07 HACCP score'!$B$3:$B$7,0),MATCH('D-14 Ernst'!I$2,'P-07 HACCP score'!$C$2:$E$2,0))</f>
        <v>0</v>
      </c>
      <c r="BG428" s="56">
        <f>INDEX('P-07 HACCP score'!$C$3:$E$7,MATCH(N428,'P-07 HACCP score'!$B$3:$B$7,0),MATCH('D-14 Ernst'!J$2,'P-07 HACCP score'!$C$2:$E$2,0))</f>
        <v>3</v>
      </c>
      <c r="BH428" s="56" t="e">
        <f>INDEX('P-07 HACCP score'!$C$3:$E$7,MATCH(O428,'P-07 HACCP score'!$B$3:$B$7,0),MATCH('D-14 Ernst'!K$2,'P-07 HACCP score'!$C$2:$E$2,0))</f>
        <v>#N/A</v>
      </c>
      <c r="BI428" s="62">
        <f>INDEX('P-07 HACCP score'!$C$3:$E$7,MATCH(P428,'P-07 HACCP score'!$B$3:$B$7,0),MATCH('D-14 Ernst'!L$2,'P-07 HACCP score'!$C$2:$E$2,0))</f>
        <v>0</v>
      </c>
      <c r="BJ428" s="62">
        <f>INDEX('P-07 HACCP score'!$C$3:$E$7,MATCH(Q428,'P-07 HACCP score'!$B$3:$B$7,0),MATCH('D-14 Ernst'!M$2,'P-07 HACCP score'!$C$2:$E$2,0))</f>
        <v>0</v>
      </c>
      <c r="BK428" s="56">
        <f>INDEX('P-07 HACCP score'!$C$3:$E$7,MATCH(R428,'P-07 HACCP score'!$B$3:$B$7,0),MATCH('D-14 Ernst'!N$2,'P-07 HACCP score'!$C$2:$E$2,0))</f>
        <v>0</v>
      </c>
      <c r="BL428" s="56">
        <f>INDEX('P-07 HACCP score'!$C$3:$E$7,MATCH(S428,'P-07 HACCP score'!$B$3:$B$7,0),MATCH('D-14 Ernst'!O$2,'P-07 HACCP score'!$C$2:$E$2,0))</f>
        <v>0</v>
      </c>
      <c r="BM428" s="56">
        <f>INDEX('P-07 HACCP score'!$C$3:$E$7,MATCH(T428,'P-07 HACCP score'!$B$3:$B$7,0),MATCH('D-14 Ernst'!P$2,'P-07 HACCP score'!$C$2:$E$2,0))</f>
        <v>0</v>
      </c>
      <c r="BN428" s="56">
        <f>INDEX('P-07 HACCP score'!$C$3:$E$7,MATCH(U428,'P-07 HACCP score'!$B$3:$B$7,0),MATCH('D-14 Ernst'!Q$2,'P-07 HACCP score'!$C$2:$E$2,0))</f>
        <v>0</v>
      </c>
      <c r="BO428" s="56">
        <f>INDEX('P-07 HACCP score'!$C$3:$E$7,MATCH(V428,'P-07 HACCP score'!$B$3:$B$7,0),MATCH('D-14 Ernst'!R$2,'P-07 HACCP score'!$C$2:$E$2,0))</f>
        <v>0</v>
      </c>
      <c r="BP428" s="56">
        <f>INDEX('P-07 HACCP score'!$C$3:$E$7,MATCH(W428,'P-07 HACCP score'!$B$3:$B$7,0),MATCH('D-14 Ernst'!S$2,'P-07 HACCP score'!$C$2:$E$2,0))</f>
        <v>0</v>
      </c>
      <c r="BQ428" s="56" t="e">
        <f>INDEX('P-07 HACCP score'!$C$3:$E$7,MATCH(X428,'P-07 HACCP score'!$B$3:$B$7,0),MATCH('D-14 Ernst'!T$2,'P-07 HACCP score'!$C$2:$E$2,0))</f>
        <v>#N/A</v>
      </c>
      <c r="BR428" s="63">
        <f>INDEX('P-07 HACCP score'!$C$3:$E$7,MATCH(Y428,'P-07 HACCP score'!$B$3:$B$7,0),MATCH('D-14 Ernst'!U$2,'P-07 HACCP score'!$C$2:$E$2,0))</f>
        <v>0</v>
      </c>
      <c r="BS428" s="63">
        <f>INDEX('P-07 HACCP score'!$C$3:$E$7,MATCH(Z428,'P-07 HACCP score'!$B$3:$B$7,0),MATCH('D-14 Ernst'!V$2,'P-07 HACCP score'!$C$2:$E$2,0))</f>
        <v>0</v>
      </c>
      <c r="BT428" s="63">
        <f>INDEX('P-07 HACCP score'!$C$3:$E$7,MATCH(AA428,'P-07 HACCP score'!$B$3:$B$7,0),MATCH('D-14 Ernst'!W$2,'P-07 HACCP score'!$C$2:$E$2,0))</f>
        <v>0</v>
      </c>
      <c r="BU428" s="56">
        <f>INDEX('P-07 HACCP score'!$C$3:$E$7,MATCH(AB428,'P-07 HACCP score'!$B$3:$B$7,0),MATCH('D-14 Ernst'!X$2,'P-07 HACCP score'!$C$2:$E$2,0))</f>
        <v>0</v>
      </c>
      <c r="BV428" s="56">
        <f>INDEX('P-07 HACCP score'!$C$3:$E$7,MATCH(AC428,'P-07 HACCP score'!$B$3:$B$7,0),MATCH('D-14 Ernst'!Y$2,'P-07 HACCP score'!$C$2:$E$2,0))</f>
        <v>0</v>
      </c>
      <c r="BW428" s="56">
        <f>INDEX('P-07 HACCP score'!$C$3:$E$7,MATCH(AD428,'P-07 HACCP score'!$B$3:$B$7,0),MATCH('D-14 Ernst'!Z$2,'P-07 HACCP score'!$C$2:$E$2,0))</f>
        <v>0</v>
      </c>
      <c r="BX428" s="56">
        <f>INDEX('P-07 HACCP score'!$C$3:$E$7,MATCH(AE428,'P-07 HACCP score'!$B$3:$B$7,0),MATCH('D-14 Ernst'!AA$2,'P-07 HACCP score'!$C$2:$E$2,0))</f>
        <v>0</v>
      </c>
      <c r="BY428" s="56">
        <f>INDEX('P-07 HACCP score'!$C$3:$E$7,MATCH(AF428,'P-07 HACCP score'!$B$3:$B$7,0),MATCH('D-14 Ernst'!AB$2,'P-07 HACCP score'!$C$2:$E$2,0))</f>
        <v>0</v>
      </c>
      <c r="BZ428" s="56">
        <f>INDEX('P-07 HACCP score'!$C$3:$E$7,MATCH(AG428,'P-07 HACCP score'!$B$3:$B$7,0),MATCH('D-14 Ernst'!AC$2,'P-07 HACCP score'!$C$2:$E$2,0))</f>
        <v>0</v>
      </c>
      <c r="CA428" s="56">
        <f>INDEX('P-07 HACCP score'!$C$3:$E$7,MATCH(AH428,'P-07 HACCP score'!$B$3:$B$7,0),MATCH('D-14 Ernst'!AD$2,'P-07 HACCP score'!$C$2:$E$2,0))</f>
        <v>0</v>
      </c>
      <c r="CB428" s="56">
        <f>INDEX('P-07 HACCP score'!$C$3:$E$7,MATCH(AI428,'P-07 HACCP score'!$B$3:$B$7,0),MATCH('D-14 Ernst'!AE$2,'P-07 HACCP score'!$C$2:$E$2,0))</f>
        <v>0</v>
      </c>
      <c r="CC428" s="56">
        <f>INDEX('P-07 HACCP score'!$C$3:$E$7,MATCH(AJ428,'P-07 HACCP score'!$B$3:$B$7,0),MATCH('D-14 Ernst'!AF$2,'P-07 HACCP score'!$C$2:$E$2,0))</f>
        <v>1.5</v>
      </c>
      <c r="CD428" s="56">
        <f>INDEX('P-07 HACCP score'!$C$3:$E$7,MATCH(AK428,'P-07 HACCP score'!$B$3:$B$7,0),MATCH('D-14 Ernst'!AG$2,'P-07 HACCP score'!$C$2:$E$2,0))</f>
        <v>0</v>
      </c>
    </row>
    <row r="429" spans="1:82" x14ac:dyDescent="0.3">
      <c r="A429" s="30">
        <v>51200</v>
      </c>
      <c r="B429" s="51" t="s">
        <v>529</v>
      </c>
      <c r="C429" s="46" t="s">
        <v>140</v>
      </c>
      <c r="D429" s="40">
        <v>2</v>
      </c>
      <c r="E429" s="8"/>
      <c r="F429" s="7"/>
      <c r="G429" s="30" t="s">
        <v>84</v>
      </c>
      <c r="H429" s="7" t="str">
        <f>IF(COUNTIF(I429:M429,"H"),"H",
IF(COUNTIF(I429:M429,"M"),"M",
IF(COUNTIF(I429:M429,"L"),"L",
IF(COUNTIF(I429:M429,"B"),"B",""))))</f>
        <v>L</v>
      </c>
      <c r="I429" s="33" t="s">
        <v>84</v>
      </c>
      <c r="J429" s="33" t="s">
        <v>84</v>
      </c>
      <c r="K429" s="10"/>
      <c r="L429" s="10"/>
      <c r="M429" s="10"/>
      <c r="N429" s="7"/>
      <c r="O429" s="7" t="str">
        <f>IF(COUNTIF(P429:Q429,"H"),"H",
IF(COUNTIF(P429:Q429,"M"),"M",
IF(COUNTIF(P429:Q429,"L"),"L",
IF(COUNTIF(P429:Q429,"B"),"B",""))))</f>
        <v>B</v>
      </c>
      <c r="P429" s="31" t="s">
        <v>83</v>
      </c>
      <c r="Q429" s="12"/>
      <c r="R429" s="30"/>
      <c r="S429" s="7"/>
      <c r="T429" s="7"/>
      <c r="U429" s="7"/>
      <c r="V429" s="7"/>
      <c r="W429" s="7"/>
      <c r="X429" s="7" t="str">
        <f>IF(COUNTIF(Y429:AA429,"H"),"H",
IF(COUNTIF(Y429:AA429,"M"),"M",
IF(COUNTIF(Y429:AA429,"L"),"L",
IF(COUNTIF(Y429:AA429,"B"),"B",""))))</f>
        <v/>
      </c>
      <c r="Y429" s="25"/>
      <c r="Z429" s="25"/>
      <c r="AA429" s="25"/>
      <c r="AB429" s="30" t="s">
        <v>102</v>
      </c>
      <c r="AC429" s="7"/>
      <c r="AD429" s="7"/>
      <c r="AE429" s="7"/>
      <c r="AF429" s="7"/>
      <c r="AG429" s="7"/>
      <c r="AH429" s="7"/>
      <c r="AI429" s="7"/>
      <c r="AJ429" s="7"/>
      <c r="AK429" s="7"/>
      <c r="AL429" s="7">
        <f>COUNTIF(AX429:BA429,5)+COUNTIF(BG429:BH429,5)+COUNTIF(BK429:BQ429,5)+COUNTIF(BU429:CD429,5)+COUNTIF(AX429:BA429,9)+COUNTIF(BG429:BH429,9)+COUNTIF(BK429:BQ429,9)+COUNTIF(BU429:CD429,9)</f>
        <v>2</v>
      </c>
      <c r="AM429" s="7">
        <f>COUNTIF(AX429:BA429,15)+COUNTIF(BG429:BH429,15)+COUNTIF(BK429:BQ429,15)+COUNTIF(BU429:CD429,15)+COUNTIF(AX429:BA429,25)+COUNTIF(BG429:BH429,25)+COUNTIF(BK429:BQ429,25)+COUNTIF(BU429:CD429,25)</f>
        <v>0</v>
      </c>
      <c r="AN429" s="7" t="str">
        <f>IF(AM429&gt;=1,"HIGH",IF(AL429&gt;=2,"MEDIUM","LOW"))</f>
        <v>MEDIUM</v>
      </c>
      <c r="AO429" s="7" t="str">
        <f>IF(AND(AM429=1,OR(H429="H",AB429="H"),TEXT(D429,0)&lt;&gt;"4"),"Y","N" )</f>
        <v>N</v>
      </c>
      <c r="AP429" s="7" t="s">
        <v>85</v>
      </c>
      <c r="AQ429" s="7" t="str">
        <f>IF(OR(AP429="Y",AO429="Y"),"MEDIUM",AN429)</f>
        <v>MEDIUM</v>
      </c>
      <c r="AU429" s="57" t="str">
        <f>IF(AND(AR429="H",AS429="S"),"Y",IF(OR(AND(AR429="L",AS429="S",AT429="Y"),AND(AR429="H",AS429="G",AT429="Y")),"Y","N"))</f>
        <v>N</v>
      </c>
      <c r="AW429" s="57" t="str">
        <f>IF(AU429="N",AQ429,IF(AQ429="LOW","MEDIUM","HIGH"))</f>
        <v>MEDIUM</v>
      </c>
      <c r="AX429" s="56">
        <f>INDEX('P-07 HACCP score'!$C$3:$E$7,MATCH(E429,'P-07 HACCP score'!$B$3:$B$7,0),MATCH('D-14 Ernst'!A$2,'P-07 HACCP score'!$C$2:$E$2,0))</f>
        <v>0</v>
      </c>
      <c r="AY429" s="56">
        <f>INDEX('P-07 HACCP score'!$C$3:$E$7,MATCH(F429,'P-07 HACCP score'!$B$3:$B$7,0),MATCH('D-14 Ernst'!B$2,'P-07 HACCP score'!$C$2:$E$2,0))</f>
        <v>0</v>
      </c>
      <c r="AZ429" s="56">
        <f>INDEX('P-07 HACCP score'!$C$3:$E$7,MATCH(G429,'P-07 HACCP score'!$B$3:$B$7,0),MATCH('D-14 Ernst'!C$2,'P-07 HACCP score'!$C$2:$E$2,0))</f>
        <v>5</v>
      </c>
      <c r="BA429" s="56">
        <f>INDEX('P-07 HACCP score'!$C$3:$E$7,MATCH(H429,'P-07 HACCP score'!$B$3:$B$7,0),MATCH('D-14 Ernst'!D$2,'P-07 HACCP score'!$C$2:$E$2,0))</f>
        <v>3</v>
      </c>
      <c r="BB429" s="61">
        <f>INDEX('P-07 HACCP score'!$C$3:$E$7,MATCH(I429,'P-07 HACCP score'!$B$3:$B$7,0),MATCH('D-14 Ernst'!E$2,'P-07 HACCP score'!$C$2:$E$2,0))</f>
        <v>3</v>
      </c>
      <c r="BC429" s="61">
        <f>INDEX('P-07 HACCP score'!$C$3:$E$7,MATCH(J429,'P-07 HACCP score'!$B$3:$B$7,0),MATCH('D-14 Ernst'!F$2,'P-07 HACCP score'!$C$2:$E$2,0))</f>
        <v>3</v>
      </c>
      <c r="BD429" s="61">
        <f>INDEX('P-07 HACCP score'!$C$3:$E$7,MATCH(K429,'P-07 HACCP score'!$B$3:$B$7,0),MATCH('D-14 Ernst'!G$2,'P-07 HACCP score'!$C$2:$E$2,0))</f>
        <v>0</v>
      </c>
      <c r="BE429" s="61">
        <f>INDEX('P-07 HACCP score'!$C$3:$E$7,MATCH(L429,'P-07 HACCP score'!$B$3:$B$7,0),MATCH('D-14 Ernst'!H$2,'P-07 HACCP score'!$C$2:$E$2,0))</f>
        <v>0</v>
      </c>
      <c r="BF429" s="56">
        <f>INDEX('P-07 HACCP score'!$C$3:$E$7,MATCH(M429,'P-07 HACCP score'!$B$3:$B$7,0),MATCH('D-14 Ernst'!I$2,'P-07 HACCP score'!$C$2:$E$2,0))</f>
        <v>0</v>
      </c>
      <c r="BG429" s="56">
        <f>INDEX('P-07 HACCP score'!$C$3:$E$7,MATCH(N429,'P-07 HACCP score'!$B$3:$B$7,0),MATCH('D-14 Ernst'!J$2,'P-07 HACCP score'!$C$2:$E$2,0))</f>
        <v>0</v>
      </c>
      <c r="BH429" s="56">
        <f>INDEX('P-07 HACCP score'!$C$3:$E$7,MATCH(O429,'P-07 HACCP score'!$B$3:$B$7,0),MATCH('D-14 Ernst'!K$2,'P-07 HACCP score'!$C$2:$E$2,0))</f>
        <v>1.5</v>
      </c>
      <c r="BI429" s="62">
        <f>INDEX('P-07 HACCP score'!$C$3:$E$7,MATCH(P429,'P-07 HACCP score'!$B$3:$B$7,0),MATCH('D-14 Ernst'!L$2,'P-07 HACCP score'!$C$2:$E$2,0))</f>
        <v>1.5</v>
      </c>
      <c r="BJ429" s="62">
        <f>INDEX('P-07 HACCP score'!$C$3:$E$7,MATCH(Q429,'P-07 HACCP score'!$B$3:$B$7,0),MATCH('D-14 Ernst'!M$2,'P-07 HACCP score'!$C$2:$E$2,0))</f>
        <v>0</v>
      </c>
      <c r="BK429" s="56">
        <f>INDEX('P-07 HACCP score'!$C$3:$E$7,MATCH(R429,'P-07 HACCP score'!$B$3:$B$7,0),MATCH('D-14 Ernst'!N$2,'P-07 HACCP score'!$C$2:$E$2,0))</f>
        <v>0</v>
      </c>
      <c r="BL429" s="56">
        <f>INDEX('P-07 HACCP score'!$C$3:$E$7,MATCH(S429,'P-07 HACCP score'!$B$3:$B$7,0),MATCH('D-14 Ernst'!O$2,'P-07 HACCP score'!$C$2:$E$2,0))</f>
        <v>0</v>
      </c>
      <c r="BM429" s="56">
        <f>INDEX('P-07 HACCP score'!$C$3:$E$7,MATCH(T429,'P-07 HACCP score'!$B$3:$B$7,0),MATCH('D-14 Ernst'!P$2,'P-07 HACCP score'!$C$2:$E$2,0))</f>
        <v>0</v>
      </c>
      <c r="BN429" s="56">
        <f>INDEX('P-07 HACCP score'!$C$3:$E$7,MATCH(U429,'P-07 HACCP score'!$B$3:$B$7,0),MATCH('D-14 Ernst'!Q$2,'P-07 HACCP score'!$C$2:$E$2,0))</f>
        <v>0</v>
      </c>
      <c r="BO429" s="56">
        <f>INDEX('P-07 HACCP score'!$C$3:$E$7,MATCH(V429,'P-07 HACCP score'!$B$3:$B$7,0),MATCH('D-14 Ernst'!R$2,'P-07 HACCP score'!$C$2:$E$2,0))</f>
        <v>0</v>
      </c>
      <c r="BP429" s="56">
        <f>INDEX('P-07 HACCP score'!$C$3:$E$7,MATCH(W429,'P-07 HACCP score'!$B$3:$B$7,0),MATCH('D-14 Ernst'!S$2,'P-07 HACCP score'!$C$2:$E$2,0))</f>
        <v>0</v>
      </c>
      <c r="BQ429" s="56" t="e">
        <f>INDEX('P-07 HACCP score'!$C$3:$E$7,MATCH(X429,'P-07 HACCP score'!$B$3:$B$7,0),MATCH('D-14 Ernst'!T$2,'P-07 HACCP score'!$C$2:$E$2,0))</f>
        <v>#N/A</v>
      </c>
      <c r="BR429" s="63">
        <f>INDEX('P-07 HACCP score'!$C$3:$E$7,MATCH(Y429,'P-07 HACCP score'!$B$3:$B$7,0),MATCH('D-14 Ernst'!U$2,'P-07 HACCP score'!$C$2:$E$2,0))</f>
        <v>0</v>
      </c>
      <c r="BS429" s="63">
        <f>INDEX('P-07 HACCP score'!$C$3:$E$7,MATCH(Z429,'P-07 HACCP score'!$B$3:$B$7,0),MATCH('D-14 Ernst'!V$2,'P-07 HACCP score'!$C$2:$E$2,0))</f>
        <v>0</v>
      </c>
      <c r="BT429" s="63">
        <f>INDEX('P-07 HACCP score'!$C$3:$E$7,MATCH(AA429,'P-07 HACCP score'!$B$3:$B$7,0),MATCH('D-14 Ernst'!W$2,'P-07 HACCP score'!$C$2:$E$2,0))</f>
        <v>0</v>
      </c>
      <c r="BU429" s="56">
        <f>INDEX('P-07 HACCP score'!$C$3:$E$7,MATCH(AB429,'P-07 HACCP score'!$B$3:$B$7,0),MATCH('D-14 Ernst'!X$2,'P-07 HACCP score'!$C$2:$E$2,0))</f>
        <v>9</v>
      </c>
      <c r="BV429" s="56">
        <f>INDEX('P-07 HACCP score'!$C$3:$E$7,MATCH(AC429,'P-07 HACCP score'!$B$3:$B$7,0),MATCH('D-14 Ernst'!Y$2,'P-07 HACCP score'!$C$2:$E$2,0))</f>
        <v>0</v>
      </c>
      <c r="BW429" s="56">
        <f>INDEX('P-07 HACCP score'!$C$3:$E$7,MATCH(AD429,'P-07 HACCP score'!$B$3:$B$7,0),MATCH('D-14 Ernst'!Z$2,'P-07 HACCP score'!$C$2:$E$2,0))</f>
        <v>0</v>
      </c>
      <c r="BX429" s="56">
        <f>INDEX('P-07 HACCP score'!$C$3:$E$7,MATCH(AE429,'P-07 HACCP score'!$B$3:$B$7,0),MATCH('D-14 Ernst'!AA$2,'P-07 HACCP score'!$C$2:$E$2,0))</f>
        <v>0</v>
      </c>
      <c r="BY429" s="56">
        <f>INDEX('P-07 HACCP score'!$C$3:$E$7,MATCH(AF429,'P-07 HACCP score'!$B$3:$B$7,0),MATCH('D-14 Ernst'!AB$2,'P-07 HACCP score'!$C$2:$E$2,0))</f>
        <v>0</v>
      </c>
      <c r="BZ429" s="56">
        <f>INDEX('P-07 HACCP score'!$C$3:$E$7,MATCH(AG429,'P-07 HACCP score'!$B$3:$B$7,0),MATCH('D-14 Ernst'!AC$2,'P-07 HACCP score'!$C$2:$E$2,0))</f>
        <v>0</v>
      </c>
      <c r="CA429" s="56">
        <f>INDEX('P-07 HACCP score'!$C$3:$E$7,MATCH(AH429,'P-07 HACCP score'!$B$3:$B$7,0),MATCH('D-14 Ernst'!AD$2,'P-07 HACCP score'!$C$2:$E$2,0))</f>
        <v>0</v>
      </c>
      <c r="CB429" s="56">
        <f>INDEX('P-07 HACCP score'!$C$3:$E$7,MATCH(AI429,'P-07 HACCP score'!$B$3:$B$7,0),MATCH('D-14 Ernst'!AE$2,'P-07 HACCP score'!$C$2:$E$2,0))</f>
        <v>0</v>
      </c>
      <c r="CC429" s="56">
        <f>INDEX('P-07 HACCP score'!$C$3:$E$7,MATCH(AJ429,'P-07 HACCP score'!$B$3:$B$7,0),MATCH('D-14 Ernst'!AF$2,'P-07 HACCP score'!$C$2:$E$2,0))</f>
        <v>0</v>
      </c>
      <c r="CD429" s="56">
        <f>INDEX('P-07 HACCP score'!$C$3:$E$7,MATCH(AK429,'P-07 HACCP score'!$B$3:$B$7,0),MATCH('D-14 Ernst'!AG$2,'P-07 HACCP score'!$C$2:$E$2,0))</f>
        <v>0</v>
      </c>
    </row>
    <row r="430" spans="1:82" x14ac:dyDescent="0.3">
      <c r="A430" s="48">
        <v>30360</v>
      </c>
      <c r="B430" s="49" t="s">
        <v>530</v>
      </c>
      <c r="C430" s="45" t="s">
        <v>202</v>
      </c>
      <c r="D430" s="39">
        <v>5</v>
      </c>
      <c r="E430" s="8"/>
      <c r="F430" s="7"/>
      <c r="G430" s="7"/>
      <c r="H430" s="7" t="str">
        <f>IF(COUNTIF(I430:M430,"H"),"H",
IF(COUNTIF(I430:M430,"M"),"M",
IF(COUNTIF(I430:M430,"L"),"L",
IF(COUNTIF(I430:M430,"B"),"B",""))))</f>
        <v/>
      </c>
      <c r="I430" s="10"/>
      <c r="J430" s="10"/>
      <c r="K430" s="10"/>
      <c r="L430" s="10"/>
      <c r="M430" s="10"/>
      <c r="N430" s="7"/>
      <c r="O430" s="7" t="str">
        <f>IF(COUNTIF(P430:Q430,"H"),"H",
IF(COUNTIF(P430:Q430,"M"),"M",
IF(COUNTIF(P430:Q430,"L"),"L",
IF(COUNTIF(P430:Q430,"B"),"B",""))))</f>
        <v/>
      </c>
      <c r="P430" s="12"/>
      <c r="Q430" s="12"/>
      <c r="R430" s="7"/>
      <c r="S430" s="7"/>
      <c r="T430" s="7"/>
      <c r="U430" s="7"/>
      <c r="V430" s="7"/>
      <c r="W430" s="7"/>
      <c r="X430" s="7" t="str">
        <f>IF(COUNTIF(Y430:AA430,"H"),"H",
IF(COUNTIF(Y430:AA430,"M"),"M",
IF(COUNTIF(Y430:AA430,"L"),"L",
IF(COUNTIF(Y430:AA430,"B"),"B",""))))</f>
        <v/>
      </c>
      <c r="Y430" s="25"/>
      <c r="Z430" s="25"/>
      <c r="AA430" s="25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>
        <f>COUNTIF(AX430:BA430,5)+COUNTIF(BG430:BH430,5)+COUNTIF(BK430:BQ430,5)+COUNTIF(BU430:CD430,5)+COUNTIF(AX430:BA430,9)+COUNTIF(BG430:BH430,9)+COUNTIF(BK430:BQ430,9)+COUNTIF(BU430:CD430,9)</f>
        <v>0</v>
      </c>
      <c r="AM430" s="7">
        <f>COUNTIF(AX430:BA430,15)+COUNTIF(BG430:BH430,15)+COUNTIF(BK430:BQ430,15)+COUNTIF(BU430:CD430,15)+COUNTIF(AX430:BA430,25)+COUNTIF(BG430:BH430,25)+COUNTIF(BK430:BQ430,25)+COUNTIF(BU430:CD430,25)</f>
        <v>0</v>
      </c>
      <c r="AN430" s="7" t="str">
        <f>IF(AM430&gt;=1,"HIGH",IF(AL430&gt;=2,"MEDIUM","LOW"))</f>
        <v>LOW</v>
      </c>
      <c r="AO430" s="7" t="str">
        <f>IF(AND(AM430=1,OR(H430="H",AB430="H"),TEXT(D430,0)&lt;&gt;"4"),"Y","N" )</f>
        <v>N</v>
      </c>
      <c r="AP430" s="7" t="s">
        <v>85</v>
      </c>
      <c r="AQ430" s="7" t="str">
        <f>IF(OR(AP430="Y",AO430="Y"),"MEDIUM",AN430)</f>
        <v>LOW</v>
      </c>
      <c r="AR430" s="57" t="s">
        <v>84</v>
      </c>
      <c r="AS430" s="57" t="s">
        <v>86</v>
      </c>
      <c r="AT430" s="57" t="s">
        <v>85</v>
      </c>
      <c r="AU430" s="57" t="str">
        <f>IF(AND(AR430="H",AS430="S"),"Y",IF(OR(AND(AR430="L",AS430="S",AT430="Y"),AND(AR430="H",AS430="G",AT430="Y")),"Y","N"))</f>
        <v>N</v>
      </c>
      <c r="AW430" s="57" t="str">
        <f>IF(AU430="N",AQ430,IF(AQ430="LOW","MEDIUM","HIGH"))</f>
        <v>LOW</v>
      </c>
      <c r="AX430" s="56">
        <f>INDEX('P-07 HACCP score'!$C$3:$E$7,MATCH(E430,'P-07 HACCP score'!$B$3:$B$7,0),MATCH('D-14 Ernst'!A$2,'P-07 HACCP score'!$C$2:$E$2,0))</f>
        <v>0</v>
      </c>
      <c r="AY430" s="56">
        <f>INDEX('P-07 HACCP score'!$C$3:$E$7,MATCH(F430,'P-07 HACCP score'!$B$3:$B$7,0),MATCH('D-14 Ernst'!B$2,'P-07 HACCP score'!$C$2:$E$2,0))</f>
        <v>0</v>
      </c>
      <c r="AZ430" s="56">
        <f>INDEX('P-07 HACCP score'!$C$3:$E$7,MATCH(G430,'P-07 HACCP score'!$B$3:$B$7,0),MATCH('D-14 Ernst'!C$2,'P-07 HACCP score'!$C$2:$E$2,0))</f>
        <v>0</v>
      </c>
      <c r="BA430" s="56" t="e">
        <f>INDEX('P-07 HACCP score'!$C$3:$E$7,MATCH(H430,'P-07 HACCP score'!$B$3:$B$7,0),MATCH('D-14 Ernst'!D$2,'P-07 HACCP score'!$C$2:$E$2,0))</f>
        <v>#N/A</v>
      </c>
      <c r="BB430" s="61">
        <f>INDEX('P-07 HACCP score'!$C$3:$E$7,MATCH(I430,'P-07 HACCP score'!$B$3:$B$7,0),MATCH('D-14 Ernst'!E$2,'P-07 HACCP score'!$C$2:$E$2,0))</f>
        <v>0</v>
      </c>
      <c r="BC430" s="61">
        <f>INDEX('P-07 HACCP score'!$C$3:$E$7,MATCH(J430,'P-07 HACCP score'!$B$3:$B$7,0),MATCH('D-14 Ernst'!F$2,'P-07 HACCP score'!$C$2:$E$2,0))</f>
        <v>0</v>
      </c>
      <c r="BD430" s="61">
        <f>INDEX('P-07 HACCP score'!$C$3:$E$7,MATCH(K430,'P-07 HACCP score'!$B$3:$B$7,0),MATCH('D-14 Ernst'!G$2,'P-07 HACCP score'!$C$2:$E$2,0))</f>
        <v>0</v>
      </c>
      <c r="BE430" s="61">
        <f>INDEX('P-07 HACCP score'!$C$3:$E$7,MATCH(L430,'P-07 HACCP score'!$B$3:$B$7,0),MATCH('D-14 Ernst'!H$2,'P-07 HACCP score'!$C$2:$E$2,0))</f>
        <v>0</v>
      </c>
      <c r="BF430" s="56">
        <f>INDEX('P-07 HACCP score'!$C$3:$E$7,MATCH(M430,'P-07 HACCP score'!$B$3:$B$7,0),MATCH('D-14 Ernst'!I$2,'P-07 HACCP score'!$C$2:$E$2,0))</f>
        <v>0</v>
      </c>
      <c r="BG430" s="56">
        <f>INDEX('P-07 HACCP score'!$C$3:$E$7,MATCH(N430,'P-07 HACCP score'!$B$3:$B$7,0),MATCH('D-14 Ernst'!J$2,'P-07 HACCP score'!$C$2:$E$2,0))</f>
        <v>0</v>
      </c>
      <c r="BH430" s="56" t="e">
        <f>INDEX('P-07 HACCP score'!$C$3:$E$7,MATCH(O430,'P-07 HACCP score'!$B$3:$B$7,0),MATCH('D-14 Ernst'!K$2,'P-07 HACCP score'!$C$2:$E$2,0))</f>
        <v>#N/A</v>
      </c>
      <c r="BI430" s="62">
        <f>INDEX('P-07 HACCP score'!$C$3:$E$7,MATCH(P430,'P-07 HACCP score'!$B$3:$B$7,0),MATCH('D-14 Ernst'!L$2,'P-07 HACCP score'!$C$2:$E$2,0))</f>
        <v>0</v>
      </c>
      <c r="BJ430" s="62">
        <f>INDEX('P-07 HACCP score'!$C$3:$E$7,MATCH(Q430,'P-07 HACCP score'!$B$3:$B$7,0),MATCH('D-14 Ernst'!M$2,'P-07 HACCP score'!$C$2:$E$2,0))</f>
        <v>0</v>
      </c>
      <c r="BK430" s="56">
        <f>INDEX('P-07 HACCP score'!$C$3:$E$7,MATCH(R430,'P-07 HACCP score'!$B$3:$B$7,0),MATCH('D-14 Ernst'!N$2,'P-07 HACCP score'!$C$2:$E$2,0))</f>
        <v>0</v>
      </c>
      <c r="BL430" s="56">
        <f>INDEX('P-07 HACCP score'!$C$3:$E$7,MATCH(S430,'P-07 HACCP score'!$B$3:$B$7,0),MATCH('D-14 Ernst'!O$2,'P-07 HACCP score'!$C$2:$E$2,0))</f>
        <v>0</v>
      </c>
      <c r="BM430" s="56">
        <f>INDEX('P-07 HACCP score'!$C$3:$E$7,MATCH(T430,'P-07 HACCP score'!$B$3:$B$7,0),MATCH('D-14 Ernst'!P$2,'P-07 HACCP score'!$C$2:$E$2,0))</f>
        <v>0</v>
      </c>
      <c r="BN430" s="56">
        <f>INDEX('P-07 HACCP score'!$C$3:$E$7,MATCH(U430,'P-07 HACCP score'!$B$3:$B$7,0),MATCH('D-14 Ernst'!Q$2,'P-07 HACCP score'!$C$2:$E$2,0))</f>
        <v>0</v>
      </c>
      <c r="BO430" s="56">
        <f>INDEX('P-07 HACCP score'!$C$3:$E$7,MATCH(V430,'P-07 HACCP score'!$B$3:$B$7,0),MATCH('D-14 Ernst'!R$2,'P-07 HACCP score'!$C$2:$E$2,0))</f>
        <v>0</v>
      </c>
      <c r="BP430" s="56">
        <f>INDEX('P-07 HACCP score'!$C$3:$E$7,MATCH(W430,'P-07 HACCP score'!$B$3:$B$7,0),MATCH('D-14 Ernst'!S$2,'P-07 HACCP score'!$C$2:$E$2,0))</f>
        <v>0</v>
      </c>
      <c r="BQ430" s="56" t="e">
        <f>INDEX('P-07 HACCP score'!$C$3:$E$7,MATCH(X430,'P-07 HACCP score'!$B$3:$B$7,0),MATCH('D-14 Ernst'!T$2,'P-07 HACCP score'!$C$2:$E$2,0))</f>
        <v>#N/A</v>
      </c>
      <c r="BR430" s="63">
        <f>INDEX('P-07 HACCP score'!$C$3:$E$7,MATCH(Y430,'P-07 HACCP score'!$B$3:$B$7,0),MATCH('D-14 Ernst'!U$2,'P-07 HACCP score'!$C$2:$E$2,0))</f>
        <v>0</v>
      </c>
      <c r="BS430" s="63">
        <f>INDEX('P-07 HACCP score'!$C$3:$E$7,MATCH(Z430,'P-07 HACCP score'!$B$3:$B$7,0),MATCH('D-14 Ernst'!V$2,'P-07 HACCP score'!$C$2:$E$2,0))</f>
        <v>0</v>
      </c>
      <c r="BT430" s="63">
        <f>INDEX('P-07 HACCP score'!$C$3:$E$7,MATCH(AA430,'P-07 HACCP score'!$B$3:$B$7,0),MATCH('D-14 Ernst'!W$2,'P-07 HACCP score'!$C$2:$E$2,0))</f>
        <v>0</v>
      </c>
      <c r="BU430" s="56">
        <f>INDEX('P-07 HACCP score'!$C$3:$E$7,MATCH(AB430,'P-07 HACCP score'!$B$3:$B$7,0),MATCH('D-14 Ernst'!X$2,'P-07 HACCP score'!$C$2:$E$2,0))</f>
        <v>0</v>
      </c>
      <c r="BV430" s="56">
        <f>INDEX('P-07 HACCP score'!$C$3:$E$7,MATCH(AC430,'P-07 HACCP score'!$B$3:$B$7,0),MATCH('D-14 Ernst'!Y$2,'P-07 HACCP score'!$C$2:$E$2,0))</f>
        <v>0</v>
      </c>
      <c r="BW430" s="56">
        <f>INDEX('P-07 HACCP score'!$C$3:$E$7,MATCH(AD430,'P-07 HACCP score'!$B$3:$B$7,0),MATCH('D-14 Ernst'!Z$2,'P-07 HACCP score'!$C$2:$E$2,0))</f>
        <v>0</v>
      </c>
      <c r="BX430" s="56">
        <f>INDEX('P-07 HACCP score'!$C$3:$E$7,MATCH(AE430,'P-07 HACCP score'!$B$3:$B$7,0),MATCH('D-14 Ernst'!AA$2,'P-07 HACCP score'!$C$2:$E$2,0))</f>
        <v>0</v>
      </c>
      <c r="BY430" s="56">
        <f>INDEX('P-07 HACCP score'!$C$3:$E$7,MATCH(AF430,'P-07 HACCP score'!$B$3:$B$7,0),MATCH('D-14 Ernst'!AB$2,'P-07 HACCP score'!$C$2:$E$2,0))</f>
        <v>0</v>
      </c>
      <c r="BZ430" s="56">
        <f>INDEX('P-07 HACCP score'!$C$3:$E$7,MATCH(AG430,'P-07 HACCP score'!$B$3:$B$7,0),MATCH('D-14 Ernst'!AC$2,'P-07 HACCP score'!$C$2:$E$2,0))</f>
        <v>0</v>
      </c>
      <c r="CA430" s="56">
        <f>INDEX('P-07 HACCP score'!$C$3:$E$7,MATCH(AH430,'P-07 HACCP score'!$B$3:$B$7,0),MATCH('D-14 Ernst'!AD$2,'P-07 HACCP score'!$C$2:$E$2,0))</f>
        <v>0</v>
      </c>
      <c r="CB430" s="56">
        <f>INDEX('P-07 HACCP score'!$C$3:$E$7,MATCH(AI430,'P-07 HACCP score'!$B$3:$B$7,0),MATCH('D-14 Ernst'!AE$2,'P-07 HACCP score'!$C$2:$E$2,0))</f>
        <v>0</v>
      </c>
      <c r="CC430" s="56">
        <f>INDEX('P-07 HACCP score'!$C$3:$E$7,MATCH(AJ430,'P-07 HACCP score'!$B$3:$B$7,0),MATCH('D-14 Ernst'!AF$2,'P-07 HACCP score'!$C$2:$E$2,0))</f>
        <v>0</v>
      </c>
      <c r="CD430" s="56">
        <f>INDEX('P-07 HACCP score'!$C$3:$E$7,MATCH(AK430,'P-07 HACCP score'!$B$3:$B$7,0),MATCH('D-14 Ernst'!AG$2,'P-07 HACCP score'!$C$2:$E$2,0))</f>
        <v>0</v>
      </c>
    </row>
    <row r="431" spans="1:82" x14ac:dyDescent="0.3">
      <c r="A431" s="48">
        <v>51930</v>
      </c>
      <c r="B431" s="49" t="s">
        <v>531</v>
      </c>
      <c r="C431" s="45" t="s">
        <v>269</v>
      </c>
      <c r="D431" s="39">
        <v>4</v>
      </c>
      <c r="E431" s="8" t="s">
        <v>84</v>
      </c>
      <c r="F431" s="7"/>
      <c r="G431" s="7"/>
      <c r="H431" s="7" t="str">
        <f>IF(COUNTIF(I431:M431,"H"),"H",
IF(COUNTIF(I431:M431,"M"),"M",
IF(COUNTIF(I431:M431,"L"),"L",
IF(COUNTIF(I431:M431,"B"),"B",""))))</f>
        <v/>
      </c>
      <c r="I431" s="10"/>
      <c r="J431" s="10"/>
      <c r="K431" s="10"/>
      <c r="L431" s="10"/>
      <c r="M431" s="10"/>
      <c r="N431" s="7"/>
      <c r="O431" s="7" t="str">
        <f>IF(COUNTIF(P431:Q431,"H"),"H",
IF(COUNTIF(P431:Q431,"M"),"M",
IF(COUNTIF(P431:Q431,"L"),"L",
IF(COUNTIF(P431:Q431,"B"),"B",""))))</f>
        <v>L</v>
      </c>
      <c r="P431" s="12" t="s">
        <v>84</v>
      </c>
      <c r="Q431" s="12"/>
      <c r="R431" s="7" t="s">
        <v>102</v>
      </c>
      <c r="S431" s="7"/>
      <c r="T431" s="7" t="s">
        <v>84</v>
      </c>
      <c r="U431" s="7"/>
      <c r="V431" s="7"/>
      <c r="W431" s="7"/>
      <c r="X431" s="7" t="str">
        <f>IF(COUNTIF(Y431:AA431,"H"),"H",
IF(COUNTIF(Y431:AA431,"M"),"M",
IF(COUNTIF(Y431:AA431,"L"),"L",
IF(COUNTIF(Y431:AA431,"B"),"B",""))))</f>
        <v/>
      </c>
      <c r="Y431" s="25"/>
      <c r="Z431" s="25"/>
      <c r="AA431" s="25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>
        <f>COUNTIF(AX431:BA431,5)+COUNTIF(BG431:BH431,5)+COUNTIF(BK431:BQ431,5)+COUNTIF(BU431:CD431,5)+COUNTIF(AX431:BA431,9)+COUNTIF(BG431:BH431,9)+COUNTIF(BK431:BQ431,9)+COUNTIF(BU431:CD431,9)</f>
        <v>0</v>
      </c>
      <c r="AM431" s="7">
        <f>COUNTIF(AX431:BA431,15)+COUNTIF(BG431:BH431,15)+COUNTIF(BK431:BQ431,15)+COUNTIF(BU431:CD431,15)+COUNTIF(AX431:BA431,25)+COUNTIF(BG431:BH431,25)+COUNTIF(BK431:BQ431,25)+COUNTIF(BU431:CD431,25)</f>
        <v>1</v>
      </c>
      <c r="AN431" s="7" t="str">
        <f>IF(AM431&gt;=1,"HIGH",IF(AL431&gt;=2,"MEDIUM","LOW"))</f>
        <v>HIGH</v>
      </c>
      <c r="AO431" s="7" t="str">
        <f>IF(AND(AM431=1,OR(H431="H",AB431="H"),TEXT(D431,0)&lt;&gt;"4"),"Y","N" )</f>
        <v>N</v>
      </c>
      <c r="AP431" s="7" t="s">
        <v>85</v>
      </c>
      <c r="AQ431" s="7" t="str">
        <f>IF(OR(AP431="Y",AO431="Y"),"MEDIUM",AN431)</f>
        <v>HIGH</v>
      </c>
      <c r="AR431" s="57" t="s">
        <v>92</v>
      </c>
      <c r="AS431" s="57" t="s">
        <v>86</v>
      </c>
      <c r="AT431" s="57" t="s">
        <v>85</v>
      </c>
      <c r="AU431" s="57" t="str">
        <f>IF(AND(AR431="H",AS431="S"),"Y",IF(OR(AND(AR431="L",AS431="S",AT431="Y"),AND(AR431="H",AS431="G",AT431="Y")),"Y","N"))</f>
        <v>N</v>
      </c>
      <c r="AW431" s="57" t="str">
        <f>IF(AU431="N",AQ431,IF(AQ431="LOW","MEDIUM","HIGH"))</f>
        <v>HIGH</v>
      </c>
      <c r="AX431" s="56">
        <f>INDEX('P-07 HACCP score'!$C$3:$E$7,MATCH(E431,'P-07 HACCP score'!$B$3:$B$7,0),MATCH('D-14 Ernst'!A$2,'P-07 HACCP score'!$C$2:$E$2,0))</f>
        <v>3</v>
      </c>
      <c r="AY431" s="56">
        <f>INDEX('P-07 HACCP score'!$C$3:$E$7,MATCH(F431,'P-07 HACCP score'!$B$3:$B$7,0),MATCH('D-14 Ernst'!B$2,'P-07 HACCP score'!$C$2:$E$2,0))</f>
        <v>0</v>
      </c>
      <c r="AZ431" s="56">
        <f>INDEX('P-07 HACCP score'!$C$3:$E$7,MATCH(G431,'P-07 HACCP score'!$B$3:$B$7,0),MATCH('D-14 Ernst'!C$2,'P-07 HACCP score'!$C$2:$E$2,0))</f>
        <v>0</v>
      </c>
      <c r="BA431" s="56" t="e">
        <f>INDEX('P-07 HACCP score'!$C$3:$E$7,MATCH(H431,'P-07 HACCP score'!$B$3:$B$7,0),MATCH('D-14 Ernst'!D$2,'P-07 HACCP score'!$C$2:$E$2,0))</f>
        <v>#N/A</v>
      </c>
      <c r="BB431" s="61">
        <f>INDEX('P-07 HACCP score'!$C$3:$E$7,MATCH(I431,'P-07 HACCP score'!$B$3:$B$7,0),MATCH('D-14 Ernst'!E$2,'P-07 HACCP score'!$C$2:$E$2,0))</f>
        <v>0</v>
      </c>
      <c r="BC431" s="61">
        <f>INDEX('P-07 HACCP score'!$C$3:$E$7,MATCH(J431,'P-07 HACCP score'!$B$3:$B$7,0),MATCH('D-14 Ernst'!F$2,'P-07 HACCP score'!$C$2:$E$2,0))</f>
        <v>0</v>
      </c>
      <c r="BD431" s="61">
        <f>INDEX('P-07 HACCP score'!$C$3:$E$7,MATCH(K431,'P-07 HACCP score'!$B$3:$B$7,0),MATCH('D-14 Ernst'!G$2,'P-07 HACCP score'!$C$2:$E$2,0))</f>
        <v>0</v>
      </c>
      <c r="BE431" s="61">
        <f>INDEX('P-07 HACCP score'!$C$3:$E$7,MATCH(L431,'P-07 HACCP score'!$B$3:$B$7,0),MATCH('D-14 Ernst'!H$2,'P-07 HACCP score'!$C$2:$E$2,0))</f>
        <v>0</v>
      </c>
      <c r="BF431" s="56">
        <f>INDEX('P-07 HACCP score'!$C$3:$E$7,MATCH(M431,'P-07 HACCP score'!$B$3:$B$7,0),MATCH('D-14 Ernst'!I$2,'P-07 HACCP score'!$C$2:$E$2,0))</f>
        <v>0</v>
      </c>
      <c r="BG431" s="56">
        <f>INDEX('P-07 HACCP score'!$C$3:$E$7,MATCH(N431,'P-07 HACCP score'!$B$3:$B$7,0),MATCH('D-14 Ernst'!J$2,'P-07 HACCP score'!$C$2:$E$2,0))</f>
        <v>0</v>
      </c>
      <c r="BH431" s="56">
        <f>INDEX('P-07 HACCP score'!$C$3:$E$7,MATCH(O431,'P-07 HACCP score'!$B$3:$B$7,0),MATCH('D-14 Ernst'!K$2,'P-07 HACCP score'!$C$2:$E$2,0))</f>
        <v>3</v>
      </c>
      <c r="BI431" s="62">
        <f>INDEX('P-07 HACCP score'!$C$3:$E$7,MATCH(P431,'P-07 HACCP score'!$B$3:$B$7,0),MATCH('D-14 Ernst'!L$2,'P-07 HACCP score'!$C$2:$E$2,0))</f>
        <v>3</v>
      </c>
      <c r="BJ431" s="62">
        <f>INDEX('P-07 HACCP score'!$C$3:$E$7,MATCH(Q431,'P-07 HACCP score'!$B$3:$B$7,0),MATCH('D-14 Ernst'!M$2,'P-07 HACCP score'!$C$2:$E$2,0))</f>
        <v>0</v>
      </c>
      <c r="BK431" s="56">
        <f>INDEX('P-07 HACCP score'!$C$3:$E$7,MATCH(R431,'P-07 HACCP score'!$B$3:$B$7,0),MATCH('D-14 Ernst'!N$2,'P-07 HACCP score'!$C$2:$E$2,0))</f>
        <v>15</v>
      </c>
      <c r="BL431" s="56">
        <f>INDEX('P-07 HACCP score'!$C$3:$E$7,MATCH(S431,'P-07 HACCP score'!$B$3:$B$7,0),MATCH('D-14 Ernst'!O$2,'P-07 HACCP score'!$C$2:$E$2,0))</f>
        <v>0</v>
      </c>
      <c r="BM431" s="56">
        <f>INDEX('P-07 HACCP score'!$C$3:$E$7,MATCH(T431,'P-07 HACCP score'!$B$3:$B$7,0),MATCH('D-14 Ernst'!P$2,'P-07 HACCP score'!$C$2:$E$2,0))</f>
        <v>3</v>
      </c>
      <c r="BN431" s="56">
        <f>INDEX('P-07 HACCP score'!$C$3:$E$7,MATCH(U431,'P-07 HACCP score'!$B$3:$B$7,0),MATCH('D-14 Ernst'!Q$2,'P-07 HACCP score'!$C$2:$E$2,0))</f>
        <v>0</v>
      </c>
      <c r="BO431" s="56">
        <f>INDEX('P-07 HACCP score'!$C$3:$E$7,MATCH(V431,'P-07 HACCP score'!$B$3:$B$7,0),MATCH('D-14 Ernst'!R$2,'P-07 HACCP score'!$C$2:$E$2,0))</f>
        <v>0</v>
      </c>
      <c r="BP431" s="56">
        <f>INDEX('P-07 HACCP score'!$C$3:$E$7,MATCH(W431,'P-07 HACCP score'!$B$3:$B$7,0),MATCH('D-14 Ernst'!S$2,'P-07 HACCP score'!$C$2:$E$2,0))</f>
        <v>0</v>
      </c>
      <c r="BQ431" s="56" t="e">
        <f>INDEX('P-07 HACCP score'!$C$3:$E$7,MATCH(X431,'P-07 HACCP score'!$B$3:$B$7,0),MATCH('D-14 Ernst'!T$2,'P-07 HACCP score'!$C$2:$E$2,0))</f>
        <v>#N/A</v>
      </c>
      <c r="BR431" s="63">
        <f>INDEX('P-07 HACCP score'!$C$3:$E$7,MATCH(Y431,'P-07 HACCP score'!$B$3:$B$7,0),MATCH('D-14 Ernst'!U$2,'P-07 HACCP score'!$C$2:$E$2,0))</f>
        <v>0</v>
      </c>
      <c r="BS431" s="63">
        <f>INDEX('P-07 HACCP score'!$C$3:$E$7,MATCH(Z431,'P-07 HACCP score'!$B$3:$B$7,0),MATCH('D-14 Ernst'!V$2,'P-07 HACCP score'!$C$2:$E$2,0))</f>
        <v>0</v>
      </c>
      <c r="BT431" s="63">
        <f>INDEX('P-07 HACCP score'!$C$3:$E$7,MATCH(AA431,'P-07 HACCP score'!$B$3:$B$7,0),MATCH('D-14 Ernst'!W$2,'P-07 HACCP score'!$C$2:$E$2,0))</f>
        <v>0</v>
      </c>
      <c r="BU431" s="56">
        <f>INDEX('P-07 HACCP score'!$C$3:$E$7,MATCH(AB431,'P-07 HACCP score'!$B$3:$B$7,0),MATCH('D-14 Ernst'!X$2,'P-07 HACCP score'!$C$2:$E$2,0))</f>
        <v>0</v>
      </c>
      <c r="BV431" s="56">
        <f>INDEX('P-07 HACCP score'!$C$3:$E$7,MATCH(AC431,'P-07 HACCP score'!$B$3:$B$7,0),MATCH('D-14 Ernst'!Y$2,'P-07 HACCP score'!$C$2:$E$2,0))</f>
        <v>0</v>
      </c>
      <c r="BW431" s="56">
        <f>INDEX('P-07 HACCP score'!$C$3:$E$7,MATCH(AD431,'P-07 HACCP score'!$B$3:$B$7,0),MATCH('D-14 Ernst'!Z$2,'P-07 HACCP score'!$C$2:$E$2,0))</f>
        <v>0</v>
      </c>
      <c r="BX431" s="56">
        <f>INDEX('P-07 HACCP score'!$C$3:$E$7,MATCH(AE431,'P-07 HACCP score'!$B$3:$B$7,0),MATCH('D-14 Ernst'!AA$2,'P-07 HACCP score'!$C$2:$E$2,0))</f>
        <v>0</v>
      </c>
      <c r="BY431" s="56">
        <f>INDEX('P-07 HACCP score'!$C$3:$E$7,MATCH(AF431,'P-07 HACCP score'!$B$3:$B$7,0),MATCH('D-14 Ernst'!AB$2,'P-07 HACCP score'!$C$2:$E$2,0))</f>
        <v>0</v>
      </c>
      <c r="BZ431" s="56">
        <f>INDEX('P-07 HACCP score'!$C$3:$E$7,MATCH(AG431,'P-07 HACCP score'!$B$3:$B$7,0),MATCH('D-14 Ernst'!AC$2,'P-07 HACCP score'!$C$2:$E$2,0))</f>
        <v>0</v>
      </c>
      <c r="CA431" s="56">
        <f>INDEX('P-07 HACCP score'!$C$3:$E$7,MATCH(AH431,'P-07 HACCP score'!$B$3:$B$7,0),MATCH('D-14 Ernst'!AD$2,'P-07 HACCP score'!$C$2:$E$2,0))</f>
        <v>0</v>
      </c>
      <c r="CB431" s="56">
        <f>INDEX('P-07 HACCP score'!$C$3:$E$7,MATCH(AI431,'P-07 HACCP score'!$B$3:$B$7,0),MATCH('D-14 Ernst'!AE$2,'P-07 HACCP score'!$C$2:$E$2,0))</f>
        <v>0</v>
      </c>
      <c r="CC431" s="56">
        <f>INDEX('P-07 HACCP score'!$C$3:$E$7,MATCH(AJ431,'P-07 HACCP score'!$B$3:$B$7,0),MATCH('D-14 Ernst'!AF$2,'P-07 HACCP score'!$C$2:$E$2,0))</f>
        <v>0</v>
      </c>
      <c r="CD431" s="56">
        <f>INDEX('P-07 HACCP score'!$C$3:$E$7,MATCH(AK431,'P-07 HACCP score'!$B$3:$B$7,0),MATCH('D-14 Ernst'!AG$2,'P-07 HACCP score'!$C$2:$E$2,0))</f>
        <v>0</v>
      </c>
    </row>
    <row r="432" spans="1:82" x14ac:dyDescent="0.3">
      <c r="A432" s="48">
        <v>53163</v>
      </c>
      <c r="B432" s="51" t="s">
        <v>532</v>
      </c>
      <c r="C432" s="46" t="s">
        <v>116</v>
      </c>
      <c r="D432" s="39">
        <v>2</v>
      </c>
      <c r="E432" s="88" t="s">
        <v>83</v>
      </c>
      <c r="F432" s="7"/>
      <c r="G432" s="7"/>
      <c r="H432" s="7" t="str">
        <f>IF(COUNTIF(I432:M432,"H"),"H",
IF(COUNTIF(I432:M432,"M"),"M",
IF(COUNTIF(I432:M432,"L"),"L",
IF(COUNTIF(I432:M432,"B"),"B",""))))</f>
        <v/>
      </c>
      <c r="I432" s="10"/>
      <c r="J432" s="10"/>
      <c r="K432" s="10"/>
      <c r="L432" s="10"/>
      <c r="M432" s="10"/>
      <c r="N432" s="7"/>
      <c r="O432" s="7" t="str">
        <f>IF(COUNTIF(P432:Q432,"H"),"H",
IF(COUNTIF(P432:Q432,"M"),"M",
IF(COUNTIF(P432:Q432,"L"),"L",
IF(COUNTIF(P432:Q432,"B"),"B",""))))</f>
        <v>L</v>
      </c>
      <c r="P432" s="12" t="s">
        <v>84</v>
      </c>
      <c r="Q432" s="12" t="s">
        <v>84</v>
      </c>
      <c r="R432" s="84" t="s">
        <v>84</v>
      </c>
      <c r="S432" s="84" t="s">
        <v>84</v>
      </c>
      <c r="T432" s="84" t="s">
        <v>83</v>
      </c>
      <c r="U432" s="7" t="s">
        <v>84</v>
      </c>
      <c r="V432" s="7"/>
      <c r="W432" s="7"/>
      <c r="X432" s="7" t="str">
        <f>IF(COUNTIF(Y432:AA432,"H"),"H",
IF(COUNTIF(Y432:AA432,"M"),"M",
IF(COUNTIF(Y432:AA432,"L"),"L",
IF(COUNTIF(Y432:AA432,"B"),"B",""))))</f>
        <v/>
      </c>
      <c r="Y432" s="25"/>
      <c r="Z432" s="25"/>
      <c r="AA432" s="25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93">
        <f>COUNTIF(AX432:BA432,5)+COUNTIF(BG432:BH432,5)+COUNTIF(BK432:BQ432,5)+COUNTIF(BU432:CD432,5)+COUNTIF(AX432:BA432,9)+COUNTIF(BG432:BH432,9)+COUNTIF(BK432:BQ432,9)+COUNTIF(BU432:CD432,9)</f>
        <v>1</v>
      </c>
      <c r="AM432" s="93">
        <f>COUNTIF(AX432:BA432,15)+COUNTIF(BG432:BH432,15)+COUNTIF(BK432:BQ432,15)+COUNTIF(BU432:CD432,15)+COUNTIF(AX432:BA432,25)+COUNTIF(BG432:BH432,25)+COUNTIF(BK432:BQ432,25)+COUNTIF(BU432:CD432,25)</f>
        <v>0</v>
      </c>
      <c r="AN432" s="93" t="str">
        <f>IF(AM432&gt;=1,"HIGH",IF(AL432&gt;=2,"MEDIUM","LOW"))</f>
        <v>LOW</v>
      </c>
      <c r="AO432" s="93" t="str">
        <f>IF(AND(AM432=1,OR(H432="H",AB432="H"),TEXT(D432,0)&lt;&gt;"4"),"Y","N" )</f>
        <v>N</v>
      </c>
      <c r="AP432" s="93" t="s">
        <v>85</v>
      </c>
      <c r="AQ432" s="93" t="str">
        <f>IF(OR(AP432="Y",AO432="Y"),"MEDIUM",AN432)</f>
        <v>LOW</v>
      </c>
      <c r="AR432" s="57" t="s">
        <v>84</v>
      </c>
      <c r="AS432" s="57" t="s">
        <v>85</v>
      </c>
      <c r="AT432" s="57" t="s">
        <v>85</v>
      </c>
      <c r="AU432" s="57" t="str">
        <f>IF(AND(AR432="H",AS432="S"),"Y",IF(OR(AND(AR432="L",AS432="S",AT432="Y"),AND(AR432="H",AS432="G",AT432="Y")),"Y","N"))</f>
        <v>N</v>
      </c>
      <c r="AW432" s="57" t="str">
        <f>IF(AU432="N",AQ432,IF(AQ432="LOW","MEDIUM","HIGH"))</f>
        <v>LOW</v>
      </c>
      <c r="AX432" s="56">
        <f>INDEX('P-07 HACCP score'!$C$3:$E$7,MATCH(E432,'P-07 HACCP score'!$B$3:$B$7,0),MATCH('D-14 Ernst'!A$2,'P-07 HACCP score'!$C$2:$E$2,0))</f>
        <v>1.5</v>
      </c>
      <c r="AY432" s="56">
        <f>INDEX('P-07 HACCP score'!$C$3:$E$7,MATCH(F432,'P-07 HACCP score'!$B$3:$B$7,0),MATCH('D-14 Ernst'!B$2,'P-07 HACCP score'!$C$2:$E$2,0))</f>
        <v>0</v>
      </c>
      <c r="AZ432" s="56">
        <f>INDEX('P-07 HACCP score'!$C$3:$E$7,MATCH(G432,'P-07 HACCP score'!$B$3:$B$7,0),MATCH('D-14 Ernst'!C$2,'P-07 HACCP score'!$C$2:$E$2,0))</f>
        <v>0</v>
      </c>
      <c r="BA432" s="56" t="e">
        <f>INDEX('P-07 HACCP score'!$C$3:$E$7,MATCH(H432,'P-07 HACCP score'!$B$3:$B$7,0),MATCH('D-14 Ernst'!D$2,'P-07 HACCP score'!$C$2:$E$2,0))</f>
        <v>#N/A</v>
      </c>
      <c r="BB432" s="61">
        <f>INDEX('P-07 HACCP score'!$C$3:$E$7,MATCH(I432,'P-07 HACCP score'!$B$3:$B$7,0),MATCH('D-14 Ernst'!E$2,'P-07 HACCP score'!$C$2:$E$2,0))</f>
        <v>0</v>
      </c>
      <c r="BC432" s="61">
        <f>INDEX('P-07 HACCP score'!$C$3:$E$7,MATCH(J432,'P-07 HACCP score'!$B$3:$B$7,0),MATCH('D-14 Ernst'!F$2,'P-07 HACCP score'!$C$2:$E$2,0))</f>
        <v>0</v>
      </c>
      <c r="BD432" s="61">
        <f>INDEX('P-07 HACCP score'!$C$3:$E$7,MATCH(K432,'P-07 HACCP score'!$B$3:$B$7,0),MATCH('D-14 Ernst'!G$2,'P-07 HACCP score'!$C$2:$E$2,0))</f>
        <v>0</v>
      </c>
      <c r="BE432" s="61">
        <f>INDEX('P-07 HACCP score'!$C$3:$E$7,MATCH(L432,'P-07 HACCP score'!$B$3:$B$7,0),MATCH('D-14 Ernst'!H$2,'P-07 HACCP score'!$C$2:$E$2,0))</f>
        <v>0</v>
      </c>
      <c r="BF432" s="56">
        <f>INDEX('P-07 HACCP score'!$C$3:$E$7,MATCH(M432,'P-07 HACCP score'!$B$3:$B$7,0),MATCH('D-14 Ernst'!I$2,'P-07 HACCP score'!$C$2:$E$2,0))</f>
        <v>0</v>
      </c>
      <c r="BG432" s="56">
        <f>INDEX('P-07 HACCP score'!$C$3:$E$7,MATCH(N432,'P-07 HACCP score'!$B$3:$B$7,0),MATCH('D-14 Ernst'!J$2,'P-07 HACCP score'!$C$2:$E$2,0))</f>
        <v>0</v>
      </c>
      <c r="BH432" s="56">
        <f>INDEX('P-07 HACCP score'!$C$3:$E$7,MATCH(O432,'P-07 HACCP score'!$B$3:$B$7,0),MATCH('D-14 Ernst'!K$2,'P-07 HACCP score'!$C$2:$E$2,0))</f>
        <v>3</v>
      </c>
      <c r="BI432" s="62">
        <f>INDEX('P-07 HACCP score'!$C$3:$E$7,MATCH(P432,'P-07 HACCP score'!$B$3:$B$7,0),MATCH('D-14 Ernst'!L$2,'P-07 HACCP score'!$C$2:$E$2,0))</f>
        <v>3</v>
      </c>
      <c r="BJ432" s="62">
        <f>INDEX('P-07 HACCP score'!$C$3:$E$7,MATCH(Q432,'P-07 HACCP score'!$B$3:$B$7,0),MATCH('D-14 Ernst'!M$2,'P-07 HACCP score'!$C$2:$E$2,0))</f>
        <v>3</v>
      </c>
      <c r="BK432" s="56">
        <f>INDEX('P-07 HACCP score'!$C$3:$E$7,MATCH(R432,'P-07 HACCP score'!$B$3:$B$7,0),MATCH('D-14 Ernst'!N$2,'P-07 HACCP score'!$C$2:$E$2,0))</f>
        <v>5</v>
      </c>
      <c r="BL432" s="56">
        <f>INDEX('P-07 HACCP score'!$C$3:$E$7,MATCH(S432,'P-07 HACCP score'!$B$3:$B$7,0),MATCH('D-14 Ernst'!O$2,'P-07 HACCP score'!$C$2:$E$2,0))</f>
        <v>1</v>
      </c>
      <c r="BM432" s="56">
        <f>INDEX('P-07 HACCP score'!$C$3:$E$7,MATCH(T432,'P-07 HACCP score'!$B$3:$B$7,0),MATCH('D-14 Ernst'!P$2,'P-07 HACCP score'!$C$2:$E$2,0))</f>
        <v>1.5</v>
      </c>
      <c r="BN432" s="56">
        <f>INDEX('P-07 HACCP score'!$C$3:$E$7,MATCH(U432,'P-07 HACCP score'!$B$3:$B$7,0),MATCH('D-14 Ernst'!Q$2,'P-07 HACCP score'!$C$2:$E$2,0))</f>
        <v>3</v>
      </c>
      <c r="BO432" s="56">
        <f>INDEX('P-07 HACCP score'!$C$3:$E$7,MATCH(V432,'P-07 HACCP score'!$B$3:$B$7,0),MATCH('D-14 Ernst'!R$2,'P-07 HACCP score'!$C$2:$E$2,0))</f>
        <v>0</v>
      </c>
      <c r="BP432" s="56">
        <f>INDEX('P-07 HACCP score'!$C$3:$E$7,MATCH(W432,'P-07 HACCP score'!$B$3:$B$7,0),MATCH('D-14 Ernst'!S$2,'P-07 HACCP score'!$C$2:$E$2,0))</f>
        <v>0</v>
      </c>
      <c r="BQ432" s="56" t="e">
        <f>INDEX('P-07 HACCP score'!$C$3:$E$7,MATCH(X432,'P-07 HACCP score'!$B$3:$B$7,0),MATCH('D-14 Ernst'!T$2,'P-07 HACCP score'!$C$2:$E$2,0))</f>
        <v>#N/A</v>
      </c>
      <c r="BR432" s="63">
        <f>INDEX('P-07 HACCP score'!$C$3:$E$7,MATCH(Y432,'P-07 HACCP score'!$B$3:$B$7,0),MATCH('D-14 Ernst'!U$2,'P-07 HACCP score'!$C$2:$E$2,0))</f>
        <v>0</v>
      </c>
      <c r="BS432" s="63">
        <f>INDEX('P-07 HACCP score'!$C$3:$E$7,MATCH(Z432,'P-07 HACCP score'!$B$3:$B$7,0),MATCH('D-14 Ernst'!V$2,'P-07 HACCP score'!$C$2:$E$2,0))</f>
        <v>0</v>
      </c>
      <c r="BT432" s="63">
        <f>INDEX('P-07 HACCP score'!$C$3:$E$7,MATCH(AA432,'P-07 HACCP score'!$B$3:$B$7,0),MATCH('D-14 Ernst'!W$2,'P-07 HACCP score'!$C$2:$E$2,0))</f>
        <v>0</v>
      </c>
      <c r="BU432" s="56">
        <f>INDEX('P-07 HACCP score'!$C$3:$E$7,MATCH(AB432,'P-07 HACCP score'!$B$3:$B$7,0),MATCH('D-14 Ernst'!X$2,'P-07 HACCP score'!$C$2:$E$2,0))</f>
        <v>0</v>
      </c>
      <c r="BV432" s="56">
        <f>INDEX('P-07 HACCP score'!$C$3:$E$7,MATCH(AC432,'P-07 HACCP score'!$B$3:$B$7,0),MATCH('D-14 Ernst'!Y$2,'P-07 HACCP score'!$C$2:$E$2,0))</f>
        <v>0</v>
      </c>
      <c r="BW432" s="56">
        <f>INDEX('P-07 HACCP score'!$C$3:$E$7,MATCH(AD432,'P-07 HACCP score'!$B$3:$B$7,0),MATCH('D-14 Ernst'!Z$2,'P-07 HACCP score'!$C$2:$E$2,0))</f>
        <v>0</v>
      </c>
      <c r="BX432" s="56">
        <f>INDEX('P-07 HACCP score'!$C$3:$E$7,MATCH(AE432,'P-07 HACCP score'!$B$3:$B$7,0),MATCH('D-14 Ernst'!AA$2,'P-07 HACCP score'!$C$2:$E$2,0))</f>
        <v>0</v>
      </c>
      <c r="BY432" s="56">
        <f>INDEX('P-07 HACCP score'!$C$3:$E$7,MATCH(AF432,'P-07 HACCP score'!$B$3:$B$7,0),MATCH('D-14 Ernst'!AB$2,'P-07 HACCP score'!$C$2:$E$2,0))</f>
        <v>0</v>
      </c>
      <c r="BZ432" s="56">
        <f>INDEX('P-07 HACCP score'!$C$3:$E$7,MATCH(AG432,'P-07 HACCP score'!$B$3:$B$7,0),MATCH('D-14 Ernst'!AC$2,'P-07 HACCP score'!$C$2:$E$2,0))</f>
        <v>0</v>
      </c>
      <c r="CA432" s="56">
        <f>INDEX('P-07 HACCP score'!$C$3:$E$7,MATCH(AH432,'P-07 HACCP score'!$B$3:$B$7,0),MATCH('D-14 Ernst'!AD$2,'P-07 HACCP score'!$C$2:$E$2,0))</f>
        <v>0</v>
      </c>
      <c r="CB432" s="56">
        <f>INDEX('P-07 HACCP score'!$C$3:$E$7,MATCH(AI432,'P-07 HACCP score'!$B$3:$B$7,0),MATCH('D-14 Ernst'!AE$2,'P-07 HACCP score'!$C$2:$E$2,0))</f>
        <v>0</v>
      </c>
      <c r="CC432" s="56">
        <f>INDEX('P-07 HACCP score'!$C$3:$E$7,MATCH(AJ432,'P-07 HACCP score'!$B$3:$B$7,0),MATCH('D-14 Ernst'!AF$2,'P-07 HACCP score'!$C$2:$E$2,0))</f>
        <v>0</v>
      </c>
      <c r="CD432" s="56">
        <f>INDEX('P-07 HACCP score'!$C$3:$E$7,MATCH(AK432,'P-07 HACCP score'!$B$3:$B$7,0),MATCH('D-14 Ernst'!AG$2,'P-07 HACCP score'!$C$2:$E$2,0))</f>
        <v>0</v>
      </c>
    </row>
    <row r="433" spans="1:82" x14ac:dyDescent="0.3">
      <c r="A433" s="84">
        <v>51855</v>
      </c>
      <c r="B433" s="86" t="s">
        <v>668</v>
      </c>
      <c r="C433" s="89" t="s">
        <v>116</v>
      </c>
      <c r="D433" s="90">
        <v>1</v>
      </c>
      <c r="E433" s="94"/>
      <c r="F433" s="93"/>
      <c r="G433" s="93"/>
      <c r="H433" s="93" t="str">
        <f>IF(COUNTIF(I433:M433,"H"),"H",
IF(COUNTIF(I433:M433,"M"),"M",
IF(COUNTIF(I433:M433,"L"),"L",
IF(COUNTIF(I433:M433,"B"),"B",""))))</f>
        <v/>
      </c>
      <c r="I433" s="95"/>
      <c r="J433" s="95"/>
      <c r="K433" s="95"/>
      <c r="L433" s="95"/>
      <c r="M433" s="95"/>
      <c r="N433" s="93"/>
      <c r="O433" s="93" t="str">
        <f>IF(COUNTIF(P433:Q433,"H"),"H",
IF(COUNTIF(P433:Q433,"M"),"M",
IF(COUNTIF(P433:Q433,"L"),"L",
IF(COUNTIF(P433:Q433,"B"),"B",""))))</f>
        <v/>
      </c>
      <c r="P433" s="96"/>
      <c r="Q433" s="96"/>
      <c r="R433" s="93"/>
      <c r="S433" s="93"/>
      <c r="T433" s="93"/>
      <c r="U433" s="93"/>
      <c r="V433" s="84" t="s">
        <v>102</v>
      </c>
      <c r="W433" s="93"/>
      <c r="X433" s="93" t="str">
        <f>IF(COUNTIF(Y433:AA433,"H"),"H",
IF(COUNTIF(Y433:AA433,"M"),"M",
IF(COUNTIF(Y433:AA433,"L"),"L",
IF(COUNTIF(Y433:AA433,"B"),"B",""))))</f>
        <v>B</v>
      </c>
      <c r="Y433" s="91" t="s">
        <v>83</v>
      </c>
      <c r="Z433" s="97"/>
      <c r="AA433" s="97"/>
      <c r="AB433" s="84" t="s">
        <v>83</v>
      </c>
      <c r="AC433" s="93"/>
      <c r="AD433" s="93"/>
      <c r="AE433" s="93"/>
      <c r="AF433" s="93"/>
      <c r="AG433" s="93"/>
      <c r="AH433" s="93"/>
      <c r="AI433" s="93"/>
      <c r="AJ433" s="93"/>
      <c r="AK433" s="93"/>
      <c r="AL433" s="93">
        <f>COUNTIF(AX433:BA433,5)+COUNTIF(BG433:BH433,5)+COUNTIF(BK433:BQ433,5)+COUNTIF(BU433:CD433,5)+COUNTIF(AX433:BA433,9)+COUNTIF(BG433:BH433,9)+COUNTIF(BK433:BQ433,9)+COUNTIF(BU433:CD433,9)</f>
        <v>0</v>
      </c>
      <c r="AM433" s="93">
        <f>COUNTIF(AX433:BA433,15)+COUNTIF(BG433:BH433,15)+COUNTIF(BK433:BQ433,15)+COUNTIF(BU433:CD433,15)+COUNTIF(AX433:BA433,25)+COUNTIF(BG433:BH433,25)+COUNTIF(BK433:BQ433,25)+COUNTIF(BU433:CD433,25)</f>
        <v>0</v>
      </c>
      <c r="AN433" s="93" t="str">
        <f>IF(AM433&gt;=1,"HIGH",IF(AL433&gt;=2,"MEDIUM","LOW"))</f>
        <v>LOW</v>
      </c>
      <c r="AO433" s="93" t="str">
        <f>IF(AND(AM433=1,OR(H433="H",AB433="H"),TEXT(D433,0)&lt;&gt;"4"),"Y","N" )</f>
        <v>N</v>
      </c>
      <c r="AP433" s="93" t="s">
        <v>85</v>
      </c>
      <c r="AQ433" s="93" t="str">
        <f>IF(OR(AP433="Y",AO433="Y"),"MEDIUM",AN433)</f>
        <v>LOW</v>
      </c>
      <c r="AR433" s="98"/>
      <c r="AS433" s="98"/>
      <c r="AT433" s="98"/>
      <c r="AU433" s="98" t="str">
        <f>IF(AND(AR433="H",AS433="S"),"Y",IF(OR(AND(AR433="L",AS433="S",AT433="Y"),AND(AR433="H",AS433="G",AT433="Y")),"Y","N"))</f>
        <v>N</v>
      </c>
      <c r="AV433" s="98"/>
      <c r="AW433" s="98" t="str">
        <f>IF(AU433="N",AQ433,IF(AQ433="LOW","MEDIUM","HIGH"))</f>
        <v>LOW</v>
      </c>
      <c r="AX433" s="99">
        <f>INDEX('P-07 HACCP score'!$C$3:$E$7,MATCH(E433,'P-07 HACCP score'!$B$3:$B$7,0),MATCH('D-14 Ernst'!A$2,'P-07 HACCP score'!$C$2:$E$2,0))</f>
        <v>0</v>
      </c>
      <c r="AY433" s="99">
        <f>INDEX('P-07 HACCP score'!$C$3:$E$7,MATCH(F433,'P-07 HACCP score'!$B$3:$B$7,0),MATCH('D-14 Ernst'!B$2,'P-07 HACCP score'!$C$2:$E$2,0))</f>
        <v>0</v>
      </c>
      <c r="AZ433" s="99">
        <f>INDEX('P-07 HACCP score'!$C$3:$E$7,MATCH(G433,'P-07 HACCP score'!$B$3:$B$7,0),MATCH('D-14 Ernst'!C$2,'P-07 HACCP score'!$C$2:$E$2,0))</f>
        <v>0</v>
      </c>
      <c r="BA433" s="99" t="e">
        <f>INDEX('P-07 HACCP score'!$C$3:$E$7,MATCH(H433,'P-07 HACCP score'!$B$3:$B$7,0),MATCH('D-14 Ernst'!D$2,'P-07 HACCP score'!$C$2:$E$2,0))</f>
        <v>#N/A</v>
      </c>
      <c r="BB433" s="100">
        <f>INDEX('P-07 HACCP score'!$C$3:$E$7,MATCH(I433,'P-07 HACCP score'!$B$3:$B$7,0),MATCH('D-14 Ernst'!E$2,'P-07 HACCP score'!$C$2:$E$2,0))</f>
        <v>0</v>
      </c>
      <c r="BC433" s="100">
        <f>INDEX('P-07 HACCP score'!$C$3:$E$7,MATCH(J433,'P-07 HACCP score'!$B$3:$B$7,0),MATCH('D-14 Ernst'!F$2,'P-07 HACCP score'!$C$2:$E$2,0))</f>
        <v>0</v>
      </c>
      <c r="BD433" s="100">
        <f>INDEX('P-07 HACCP score'!$C$3:$E$7,MATCH(K433,'P-07 HACCP score'!$B$3:$B$7,0),MATCH('D-14 Ernst'!G$2,'P-07 HACCP score'!$C$2:$E$2,0))</f>
        <v>0</v>
      </c>
      <c r="BE433" s="100">
        <f>INDEX('P-07 HACCP score'!$C$3:$E$7,MATCH(L433,'P-07 HACCP score'!$B$3:$B$7,0),MATCH('D-14 Ernst'!H$2,'P-07 HACCP score'!$C$2:$E$2,0))</f>
        <v>0</v>
      </c>
      <c r="BF433" s="99">
        <f>INDEX('P-07 HACCP score'!$C$3:$E$7,MATCH(M433,'P-07 HACCP score'!$B$3:$B$7,0),MATCH('D-14 Ernst'!I$2,'P-07 HACCP score'!$C$2:$E$2,0))</f>
        <v>0</v>
      </c>
      <c r="BG433" s="99">
        <f>INDEX('P-07 HACCP score'!$C$3:$E$7,MATCH(N433,'P-07 HACCP score'!$B$3:$B$7,0),MATCH('D-14 Ernst'!J$2,'P-07 HACCP score'!$C$2:$E$2,0))</f>
        <v>0</v>
      </c>
      <c r="BH433" s="99" t="e">
        <f>INDEX('P-07 HACCP score'!$C$3:$E$7,MATCH(O433,'P-07 HACCP score'!$B$3:$B$7,0),MATCH('D-14 Ernst'!K$2,'P-07 HACCP score'!$C$2:$E$2,0))</f>
        <v>#N/A</v>
      </c>
      <c r="BI433" s="101">
        <f>INDEX('P-07 HACCP score'!$C$3:$E$7,MATCH(P433,'P-07 HACCP score'!$B$3:$B$7,0),MATCH('D-14 Ernst'!L$2,'P-07 HACCP score'!$C$2:$E$2,0))</f>
        <v>0</v>
      </c>
      <c r="BJ433" s="101">
        <f>INDEX('P-07 HACCP score'!$C$3:$E$7,MATCH(Q433,'P-07 HACCP score'!$B$3:$B$7,0),MATCH('D-14 Ernst'!M$2,'P-07 HACCP score'!$C$2:$E$2,0))</f>
        <v>0</v>
      </c>
      <c r="BK433" s="99">
        <f>INDEX('P-07 HACCP score'!$C$3:$E$7,MATCH(R433,'P-07 HACCP score'!$B$3:$B$7,0),MATCH('D-14 Ernst'!N$2,'P-07 HACCP score'!$C$2:$E$2,0))</f>
        <v>0</v>
      </c>
      <c r="BL433" s="99">
        <f>INDEX('P-07 HACCP score'!$C$3:$E$7,MATCH(S433,'P-07 HACCP score'!$B$3:$B$7,0),MATCH('D-14 Ernst'!O$2,'P-07 HACCP score'!$C$2:$E$2,0))</f>
        <v>0</v>
      </c>
      <c r="BM433" s="99">
        <f>INDEX('P-07 HACCP score'!$C$3:$E$7,MATCH(T433,'P-07 HACCP score'!$B$3:$B$7,0),MATCH('D-14 Ernst'!P$2,'P-07 HACCP score'!$C$2:$E$2,0))</f>
        <v>0</v>
      </c>
      <c r="BN433" s="99">
        <f>INDEX('P-07 HACCP score'!$C$3:$E$7,MATCH(U433,'P-07 HACCP score'!$B$3:$B$7,0),MATCH('D-14 Ernst'!Q$2,'P-07 HACCP score'!$C$2:$E$2,0))</f>
        <v>0</v>
      </c>
      <c r="BO433" s="99">
        <f>INDEX('P-07 HACCP score'!$C$3:$E$7,MATCH(V433,'P-07 HACCP score'!$B$3:$B$7,0),MATCH('D-14 Ernst'!R$2,'P-07 HACCP score'!$C$2:$E$2,0))</f>
        <v>3</v>
      </c>
      <c r="BP433" s="99">
        <f>INDEX('P-07 HACCP score'!$C$3:$E$7,MATCH(W433,'P-07 HACCP score'!$B$3:$B$7,0),MATCH('D-14 Ernst'!S$2,'P-07 HACCP score'!$C$2:$E$2,0))</f>
        <v>0</v>
      </c>
      <c r="BQ433" s="99">
        <f>INDEX('P-07 HACCP score'!$C$3:$E$7,MATCH(X433,'P-07 HACCP score'!$B$3:$B$7,0),MATCH('D-14 Ernst'!T$2,'P-07 HACCP score'!$C$2:$E$2,0))</f>
        <v>2.5</v>
      </c>
      <c r="BR433" s="102">
        <f>INDEX('P-07 HACCP score'!$C$3:$E$7,MATCH(Y433,'P-07 HACCP score'!$B$3:$B$7,0),MATCH('D-14 Ernst'!U$2,'P-07 HACCP score'!$C$2:$E$2,0))</f>
        <v>2.5</v>
      </c>
      <c r="BS433" s="102">
        <f>INDEX('P-07 HACCP score'!$C$3:$E$7,MATCH(Z433,'P-07 HACCP score'!$B$3:$B$7,0),MATCH('D-14 Ernst'!V$2,'P-07 HACCP score'!$C$2:$E$2,0))</f>
        <v>0</v>
      </c>
      <c r="BT433" s="102">
        <f>INDEX('P-07 HACCP score'!$C$3:$E$7,MATCH(AA433,'P-07 HACCP score'!$B$3:$B$7,0),MATCH('D-14 Ernst'!W$2,'P-07 HACCP score'!$C$2:$E$2,0))</f>
        <v>0</v>
      </c>
      <c r="BU433" s="99">
        <f>INDEX('P-07 HACCP score'!$C$3:$E$7,MATCH(AB433,'P-07 HACCP score'!$B$3:$B$7,0),MATCH('D-14 Ernst'!X$2,'P-07 HACCP score'!$C$2:$E$2,0))</f>
        <v>1.5</v>
      </c>
      <c r="BV433" s="99">
        <f>INDEX('P-07 HACCP score'!$C$3:$E$7,MATCH(AC433,'P-07 HACCP score'!$B$3:$B$7,0),MATCH('D-14 Ernst'!Y$2,'P-07 HACCP score'!$C$2:$E$2,0))</f>
        <v>0</v>
      </c>
      <c r="BW433" s="99">
        <f>INDEX('P-07 HACCP score'!$C$3:$E$7,MATCH(AD433,'P-07 HACCP score'!$B$3:$B$7,0),MATCH('D-14 Ernst'!Z$2,'P-07 HACCP score'!$C$2:$E$2,0))</f>
        <v>0</v>
      </c>
      <c r="BX433" s="99">
        <f>INDEX('P-07 HACCP score'!$C$3:$E$7,MATCH(AE433,'P-07 HACCP score'!$B$3:$B$7,0),MATCH('D-14 Ernst'!AA$2,'P-07 HACCP score'!$C$2:$E$2,0))</f>
        <v>0</v>
      </c>
      <c r="BY433" s="99">
        <f>INDEX('P-07 HACCP score'!$C$3:$E$7,MATCH(AF433,'P-07 HACCP score'!$B$3:$B$7,0),MATCH('D-14 Ernst'!AB$2,'P-07 HACCP score'!$C$2:$E$2,0))</f>
        <v>0</v>
      </c>
      <c r="BZ433" s="99">
        <f>INDEX('P-07 HACCP score'!$C$3:$E$7,MATCH(AG433,'P-07 HACCP score'!$B$3:$B$7,0),MATCH('D-14 Ernst'!AC$2,'P-07 HACCP score'!$C$2:$E$2,0))</f>
        <v>0</v>
      </c>
      <c r="CA433" s="99">
        <f>INDEX('P-07 HACCP score'!$C$3:$E$7,MATCH(AH433,'P-07 HACCP score'!$B$3:$B$7,0),MATCH('D-14 Ernst'!AD$2,'P-07 HACCP score'!$C$2:$E$2,0))</f>
        <v>0</v>
      </c>
      <c r="CB433" s="99">
        <f>INDEX('P-07 HACCP score'!$C$3:$E$7,MATCH(AI433,'P-07 HACCP score'!$B$3:$B$7,0),MATCH('D-14 Ernst'!AE$2,'P-07 HACCP score'!$C$2:$E$2,0))</f>
        <v>0</v>
      </c>
      <c r="CC433" s="99">
        <f>INDEX('P-07 HACCP score'!$C$3:$E$7,MATCH(AJ433,'P-07 HACCP score'!$B$3:$B$7,0),MATCH('D-14 Ernst'!AF$2,'P-07 HACCP score'!$C$2:$E$2,0))</f>
        <v>0</v>
      </c>
      <c r="CD433" s="56">
        <f>INDEX('P-07 HACCP score'!$C$3:$E$7,MATCH(AK433,'P-07 HACCP score'!$B$3:$B$7,0),MATCH('D-14 Ernst'!AG$2,'P-07 HACCP score'!$C$2:$E$2,0))</f>
        <v>0</v>
      </c>
    </row>
    <row r="434" spans="1:82" x14ac:dyDescent="0.3">
      <c r="A434" s="48">
        <v>53490</v>
      </c>
      <c r="B434" s="49" t="s">
        <v>533</v>
      </c>
      <c r="C434" s="45" t="s">
        <v>90</v>
      </c>
      <c r="D434" s="39">
        <v>5</v>
      </c>
      <c r="E434" s="8"/>
      <c r="F434" s="7"/>
      <c r="G434" s="7"/>
      <c r="H434" s="7" t="str">
        <f>IF(COUNTIF(I434:M434,"H"),"H",
IF(COUNTIF(I434:M434,"M"),"M",
IF(COUNTIF(I434:M434,"L"),"L",
IF(COUNTIF(I434:M434,"B"),"B",""))))</f>
        <v/>
      </c>
      <c r="I434" s="10"/>
      <c r="J434" s="10"/>
      <c r="K434" s="10"/>
      <c r="L434" s="10"/>
      <c r="M434" s="10"/>
      <c r="N434" s="7"/>
      <c r="O434" s="7" t="str">
        <f>IF(COUNTIF(P434:Q434,"H"),"H",
IF(COUNTIF(P434:Q434,"M"),"M",
IF(COUNTIF(P434:Q434,"L"),"L",
IF(COUNTIF(P434:Q434,"B"),"B",""))))</f>
        <v>M</v>
      </c>
      <c r="P434" s="12" t="s">
        <v>102</v>
      </c>
      <c r="Q434" s="31" t="s">
        <v>84</v>
      </c>
      <c r="R434" s="7" t="s">
        <v>84</v>
      </c>
      <c r="S434" s="7"/>
      <c r="T434" s="7" t="s">
        <v>83</v>
      </c>
      <c r="U434" s="7"/>
      <c r="V434" s="7"/>
      <c r="W434" s="7"/>
      <c r="X434" s="7" t="str">
        <f>IF(COUNTIF(Y434:AA434,"H"),"H",
IF(COUNTIF(Y434:AA434,"M"),"M",
IF(COUNTIF(Y434:AA434,"L"),"L",
IF(COUNTIF(Y434:AA434,"B"),"B",""))))</f>
        <v/>
      </c>
      <c r="Y434" s="25"/>
      <c r="Z434" s="25"/>
      <c r="AA434" s="25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>
        <f>COUNTIF(AX434:BA434,5)+COUNTIF(BG434:BH434,5)+COUNTIF(BK434:BQ434,5)+COUNTIF(BU434:CD434,5)+COUNTIF(AX434:BA434,9)+COUNTIF(BG434:BH434,9)+COUNTIF(BK434:BQ434,9)+COUNTIF(BU434:CD434,9)</f>
        <v>2</v>
      </c>
      <c r="AM434" s="7">
        <f>COUNTIF(AX434:BA434,15)+COUNTIF(BG434:BH434,15)+COUNTIF(BK434:BQ434,15)+COUNTIF(BU434:CD434,15)+COUNTIF(AX434:BA434,25)+COUNTIF(BG434:BH434,25)+COUNTIF(BK434:BQ434,25)+COUNTIF(BU434:CD434,25)</f>
        <v>0</v>
      </c>
      <c r="AN434" s="7" t="str">
        <f>IF(AM434&gt;=1,"HIGH",IF(AL434&gt;=2,"MEDIUM","LOW"))</f>
        <v>MEDIUM</v>
      </c>
      <c r="AO434" s="7" t="str">
        <f>IF(AND(AM434=1,OR(H434="H",AB434="H"),TEXT(D434,0)&lt;&gt;"4"),"Y","N" )</f>
        <v>N</v>
      </c>
      <c r="AP434" s="7" t="s">
        <v>85</v>
      </c>
      <c r="AQ434" s="7" t="str">
        <f>IF(OR(AP434="Y",AO434="Y"),"MEDIUM",AN434)</f>
        <v>MEDIUM</v>
      </c>
      <c r="AR434" s="57" t="s">
        <v>84</v>
      </c>
      <c r="AS434" s="57" t="s">
        <v>86</v>
      </c>
      <c r="AT434" s="57" t="s">
        <v>85</v>
      </c>
      <c r="AU434" s="57" t="str">
        <f>IF(AND(AR434="H",AS434="S"),"Y",IF(OR(AND(AR434="L",AS434="S",AT434="Y"),AND(AR434="H",AS434="G",AT434="Y")),"Y","N"))</f>
        <v>N</v>
      </c>
      <c r="AW434" s="57" t="str">
        <f>IF(AU434="N",AQ434,IF(AQ434="LOW","MEDIUM","HIGH"))</f>
        <v>MEDIUM</v>
      </c>
      <c r="AX434" s="56">
        <f>INDEX('P-07 HACCP score'!$C$3:$E$7,MATCH(E434,'P-07 HACCP score'!$B$3:$B$7,0),MATCH('D-14 Ernst'!A$2,'P-07 HACCP score'!$C$2:$E$2,0))</f>
        <v>0</v>
      </c>
      <c r="AY434" s="56">
        <f>INDEX('P-07 HACCP score'!$C$3:$E$7,MATCH(F434,'P-07 HACCP score'!$B$3:$B$7,0),MATCH('D-14 Ernst'!B$2,'P-07 HACCP score'!$C$2:$E$2,0))</f>
        <v>0</v>
      </c>
      <c r="AZ434" s="56">
        <f>INDEX('P-07 HACCP score'!$C$3:$E$7,MATCH(G434,'P-07 HACCP score'!$B$3:$B$7,0),MATCH('D-14 Ernst'!C$2,'P-07 HACCP score'!$C$2:$E$2,0))</f>
        <v>0</v>
      </c>
      <c r="BA434" s="56" t="e">
        <f>INDEX('P-07 HACCP score'!$C$3:$E$7,MATCH(H434,'P-07 HACCP score'!$B$3:$B$7,0),MATCH('D-14 Ernst'!D$2,'P-07 HACCP score'!$C$2:$E$2,0))</f>
        <v>#N/A</v>
      </c>
      <c r="BB434" s="61">
        <f>INDEX('P-07 HACCP score'!$C$3:$E$7,MATCH(I434,'P-07 HACCP score'!$B$3:$B$7,0),MATCH('D-14 Ernst'!E$2,'P-07 HACCP score'!$C$2:$E$2,0))</f>
        <v>0</v>
      </c>
      <c r="BC434" s="61">
        <f>INDEX('P-07 HACCP score'!$C$3:$E$7,MATCH(J434,'P-07 HACCP score'!$B$3:$B$7,0),MATCH('D-14 Ernst'!F$2,'P-07 HACCP score'!$C$2:$E$2,0))</f>
        <v>0</v>
      </c>
      <c r="BD434" s="61">
        <f>INDEX('P-07 HACCP score'!$C$3:$E$7,MATCH(K434,'P-07 HACCP score'!$B$3:$B$7,0),MATCH('D-14 Ernst'!G$2,'P-07 HACCP score'!$C$2:$E$2,0))</f>
        <v>0</v>
      </c>
      <c r="BE434" s="61">
        <f>INDEX('P-07 HACCP score'!$C$3:$E$7,MATCH(L434,'P-07 HACCP score'!$B$3:$B$7,0),MATCH('D-14 Ernst'!H$2,'P-07 HACCP score'!$C$2:$E$2,0))</f>
        <v>0</v>
      </c>
      <c r="BF434" s="56">
        <f>INDEX('P-07 HACCP score'!$C$3:$E$7,MATCH(M434,'P-07 HACCP score'!$B$3:$B$7,0),MATCH('D-14 Ernst'!I$2,'P-07 HACCP score'!$C$2:$E$2,0))</f>
        <v>0</v>
      </c>
      <c r="BG434" s="56">
        <f>INDEX('P-07 HACCP score'!$C$3:$E$7,MATCH(N434,'P-07 HACCP score'!$B$3:$B$7,0),MATCH('D-14 Ernst'!J$2,'P-07 HACCP score'!$C$2:$E$2,0))</f>
        <v>0</v>
      </c>
      <c r="BH434" s="56">
        <f>INDEX('P-07 HACCP score'!$C$3:$E$7,MATCH(O434,'P-07 HACCP score'!$B$3:$B$7,0),MATCH('D-14 Ernst'!K$2,'P-07 HACCP score'!$C$2:$E$2,0))</f>
        <v>9</v>
      </c>
      <c r="BI434" s="62">
        <f>INDEX('P-07 HACCP score'!$C$3:$E$7,MATCH(P434,'P-07 HACCP score'!$B$3:$B$7,0),MATCH('D-14 Ernst'!L$2,'P-07 HACCP score'!$C$2:$E$2,0))</f>
        <v>9</v>
      </c>
      <c r="BJ434" s="62">
        <f>INDEX('P-07 HACCP score'!$C$3:$E$7,MATCH(Q434,'P-07 HACCP score'!$B$3:$B$7,0),MATCH('D-14 Ernst'!M$2,'P-07 HACCP score'!$C$2:$E$2,0))</f>
        <v>3</v>
      </c>
      <c r="BK434" s="56">
        <f>INDEX('P-07 HACCP score'!$C$3:$E$7,MATCH(R434,'P-07 HACCP score'!$B$3:$B$7,0),MATCH('D-14 Ernst'!N$2,'P-07 HACCP score'!$C$2:$E$2,0))</f>
        <v>5</v>
      </c>
      <c r="BL434" s="56">
        <f>INDEX('P-07 HACCP score'!$C$3:$E$7,MATCH(S434,'P-07 HACCP score'!$B$3:$B$7,0),MATCH('D-14 Ernst'!O$2,'P-07 HACCP score'!$C$2:$E$2,0))</f>
        <v>0</v>
      </c>
      <c r="BM434" s="56">
        <f>INDEX('P-07 HACCP score'!$C$3:$E$7,MATCH(T434,'P-07 HACCP score'!$B$3:$B$7,0),MATCH('D-14 Ernst'!P$2,'P-07 HACCP score'!$C$2:$E$2,0))</f>
        <v>1.5</v>
      </c>
      <c r="BN434" s="56">
        <f>INDEX('P-07 HACCP score'!$C$3:$E$7,MATCH(U434,'P-07 HACCP score'!$B$3:$B$7,0),MATCH('D-14 Ernst'!Q$2,'P-07 HACCP score'!$C$2:$E$2,0))</f>
        <v>0</v>
      </c>
      <c r="BO434" s="56">
        <f>INDEX('P-07 HACCP score'!$C$3:$E$7,MATCH(V434,'P-07 HACCP score'!$B$3:$B$7,0),MATCH('D-14 Ernst'!R$2,'P-07 HACCP score'!$C$2:$E$2,0))</f>
        <v>0</v>
      </c>
      <c r="BP434" s="56">
        <f>INDEX('P-07 HACCP score'!$C$3:$E$7,MATCH(W434,'P-07 HACCP score'!$B$3:$B$7,0),MATCH('D-14 Ernst'!S$2,'P-07 HACCP score'!$C$2:$E$2,0))</f>
        <v>0</v>
      </c>
      <c r="BQ434" s="56" t="e">
        <f>INDEX('P-07 HACCP score'!$C$3:$E$7,MATCH(X434,'P-07 HACCP score'!$B$3:$B$7,0),MATCH('D-14 Ernst'!T$2,'P-07 HACCP score'!$C$2:$E$2,0))</f>
        <v>#N/A</v>
      </c>
      <c r="BR434" s="63">
        <f>INDEX('P-07 HACCP score'!$C$3:$E$7,MATCH(Y434,'P-07 HACCP score'!$B$3:$B$7,0),MATCH('D-14 Ernst'!U$2,'P-07 HACCP score'!$C$2:$E$2,0))</f>
        <v>0</v>
      </c>
      <c r="BS434" s="63">
        <f>INDEX('P-07 HACCP score'!$C$3:$E$7,MATCH(Z434,'P-07 HACCP score'!$B$3:$B$7,0),MATCH('D-14 Ernst'!V$2,'P-07 HACCP score'!$C$2:$E$2,0))</f>
        <v>0</v>
      </c>
      <c r="BT434" s="63">
        <f>INDEX('P-07 HACCP score'!$C$3:$E$7,MATCH(AA434,'P-07 HACCP score'!$B$3:$B$7,0),MATCH('D-14 Ernst'!W$2,'P-07 HACCP score'!$C$2:$E$2,0))</f>
        <v>0</v>
      </c>
      <c r="BU434" s="56">
        <f>INDEX('P-07 HACCP score'!$C$3:$E$7,MATCH(AB434,'P-07 HACCP score'!$B$3:$B$7,0),MATCH('D-14 Ernst'!X$2,'P-07 HACCP score'!$C$2:$E$2,0))</f>
        <v>0</v>
      </c>
      <c r="BV434" s="56">
        <f>INDEX('P-07 HACCP score'!$C$3:$E$7,MATCH(AC434,'P-07 HACCP score'!$B$3:$B$7,0),MATCH('D-14 Ernst'!Y$2,'P-07 HACCP score'!$C$2:$E$2,0))</f>
        <v>0</v>
      </c>
      <c r="BW434" s="56">
        <f>INDEX('P-07 HACCP score'!$C$3:$E$7,MATCH(AD434,'P-07 HACCP score'!$B$3:$B$7,0),MATCH('D-14 Ernst'!Z$2,'P-07 HACCP score'!$C$2:$E$2,0))</f>
        <v>0</v>
      </c>
      <c r="BX434" s="56">
        <f>INDEX('P-07 HACCP score'!$C$3:$E$7,MATCH(AE434,'P-07 HACCP score'!$B$3:$B$7,0),MATCH('D-14 Ernst'!AA$2,'P-07 HACCP score'!$C$2:$E$2,0))</f>
        <v>0</v>
      </c>
      <c r="BY434" s="56">
        <f>INDEX('P-07 HACCP score'!$C$3:$E$7,MATCH(AF434,'P-07 HACCP score'!$B$3:$B$7,0),MATCH('D-14 Ernst'!AB$2,'P-07 HACCP score'!$C$2:$E$2,0))</f>
        <v>0</v>
      </c>
      <c r="BZ434" s="56">
        <f>INDEX('P-07 HACCP score'!$C$3:$E$7,MATCH(AG434,'P-07 HACCP score'!$B$3:$B$7,0),MATCH('D-14 Ernst'!AC$2,'P-07 HACCP score'!$C$2:$E$2,0))</f>
        <v>0</v>
      </c>
      <c r="CA434" s="56">
        <f>INDEX('P-07 HACCP score'!$C$3:$E$7,MATCH(AH434,'P-07 HACCP score'!$B$3:$B$7,0),MATCH('D-14 Ernst'!AD$2,'P-07 HACCP score'!$C$2:$E$2,0))</f>
        <v>0</v>
      </c>
      <c r="CB434" s="56">
        <f>INDEX('P-07 HACCP score'!$C$3:$E$7,MATCH(AI434,'P-07 HACCP score'!$B$3:$B$7,0),MATCH('D-14 Ernst'!AE$2,'P-07 HACCP score'!$C$2:$E$2,0))</f>
        <v>0</v>
      </c>
      <c r="CC434" s="56">
        <f>INDEX('P-07 HACCP score'!$C$3:$E$7,MATCH(AJ434,'P-07 HACCP score'!$B$3:$B$7,0),MATCH('D-14 Ernst'!AF$2,'P-07 HACCP score'!$C$2:$E$2,0))</f>
        <v>0</v>
      </c>
      <c r="CD434" s="56">
        <f>INDEX('P-07 HACCP score'!$C$3:$E$7,MATCH(AK434,'P-07 HACCP score'!$B$3:$B$7,0),MATCH('D-14 Ernst'!AG$2,'P-07 HACCP score'!$C$2:$E$2,0))</f>
        <v>0</v>
      </c>
    </row>
    <row r="435" spans="1:82" x14ac:dyDescent="0.3">
      <c r="A435" s="50">
        <v>53491</v>
      </c>
      <c r="B435" s="49" t="s">
        <v>534</v>
      </c>
      <c r="C435" s="45" t="s">
        <v>90</v>
      </c>
      <c r="D435" s="39">
        <v>5</v>
      </c>
      <c r="E435" s="8"/>
      <c r="F435" s="7"/>
      <c r="G435" s="7"/>
      <c r="H435" s="7" t="str">
        <f>IF(COUNTIF(I435:M435,"H"),"H",
IF(COUNTIF(I435:M435,"M"),"M",
IF(COUNTIF(I435:M435,"L"),"L",
IF(COUNTIF(I435:M435,"B"),"B",""))))</f>
        <v/>
      </c>
      <c r="I435" s="10"/>
      <c r="J435" s="10"/>
      <c r="K435" s="10"/>
      <c r="L435" s="10"/>
      <c r="M435" s="10"/>
      <c r="N435" s="7"/>
      <c r="O435" s="7" t="str">
        <f>IF(COUNTIF(P435:Q435,"H"),"H",
IF(COUNTIF(P435:Q435,"M"),"M",
IF(COUNTIF(P435:Q435,"L"),"L",
IF(COUNTIF(P435:Q435,"B"),"B",""))))</f>
        <v>M</v>
      </c>
      <c r="P435" s="12" t="s">
        <v>102</v>
      </c>
      <c r="Q435" s="31" t="s">
        <v>84</v>
      </c>
      <c r="R435" s="7" t="s">
        <v>84</v>
      </c>
      <c r="S435" s="7"/>
      <c r="T435" s="7" t="s">
        <v>83</v>
      </c>
      <c r="U435" s="7"/>
      <c r="V435" s="7"/>
      <c r="W435" s="7"/>
      <c r="X435" s="7" t="str">
        <f>IF(COUNTIF(Y435:AA435,"H"),"H",
IF(COUNTIF(Y435:AA435,"M"),"M",
IF(COUNTIF(Y435:AA435,"L"),"L",
IF(COUNTIF(Y435:AA435,"B"),"B",""))))</f>
        <v/>
      </c>
      <c r="Y435" s="25"/>
      <c r="Z435" s="25"/>
      <c r="AA435" s="25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>
        <f>COUNTIF(AX435:BA435,5)+COUNTIF(BG435:BH435,5)+COUNTIF(BK435:BQ435,5)+COUNTIF(BU435:CD435,5)+COUNTIF(AX435:BA435,9)+COUNTIF(BG435:BH435,9)+COUNTIF(BK435:BQ435,9)+COUNTIF(BU435:CD435,9)</f>
        <v>2</v>
      </c>
      <c r="AM435" s="7">
        <f>COUNTIF(AX435:BA435,15)+COUNTIF(BG435:BH435,15)+COUNTIF(BK435:BQ435,15)+COUNTIF(BU435:CD435,15)+COUNTIF(AX435:BA435,25)+COUNTIF(BG435:BH435,25)+COUNTIF(BK435:BQ435,25)+COUNTIF(BU435:CD435,25)</f>
        <v>0</v>
      </c>
      <c r="AN435" s="7" t="str">
        <f>IF(AM435&gt;=1,"HIGH",IF(AL435&gt;=2,"MEDIUM","LOW"))</f>
        <v>MEDIUM</v>
      </c>
      <c r="AO435" s="7" t="str">
        <f>IF(AND(AM435=1,OR(H435="H",AB435="H"),TEXT(D435,0)&lt;&gt;"4"),"Y","N" )</f>
        <v>N</v>
      </c>
      <c r="AP435" s="7" t="s">
        <v>85</v>
      </c>
      <c r="AQ435" s="7" t="str">
        <f>IF(OR(AP435="Y",AO435="Y"),"MEDIUM",AN435)</f>
        <v>MEDIUM</v>
      </c>
      <c r="AR435" s="57" t="s">
        <v>84</v>
      </c>
      <c r="AS435" s="57" t="s">
        <v>86</v>
      </c>
      <c r="AT435" s="57" t="s">
        <v>85</v>
      </c>
      <c r="AU435" s="57" t="str">
        <f>IF(AND(AR435="H",AS435="S"),"Y",IF(OR(AND(AR435="L",AS435="S",AT435="Y"),AND(AR435="H",AS435="G",AT435="Y")),"Y","N"))</f>
        <v>N</v>
      </c>
      <c r="AW435" s="57" t="str">
        <f>IF(AU435="N",AQ435,IF(AQ435="LOW","MEDIUM","HIGH"))</f>
        <v>MEDIUM</v>
      </c>
      <c r="AX435" s="56">
        <f>INDEX('P-07 HACCP score'!$C$3:$E$7,MATCH(E435,'P-07 HACCP score'!$B$3:$B$7,0),MATCH('D-14 Ernst'!A$2,'P-07 HACCP score'!$C$2:$E$2,0))</f>
        <v>0</v>
      </c>
      <c r="AY435" s="56">
        <f>INDEX('P-07 HACCP score'!$C$3:$E$7,MATCH(F435,'P-07 HACCP score'!$B$3:$B$7,0),MATCH('D-14 Ernst'!B$2,'P-07 HACCP score'!$C$2:$E$2,0))</f>
        <v>0</v>
      </c>
      <c r="AZ435" s="56">
        <f>INDEX('P-07 HACCP score'!$C$3:$E$7,MATCH(G435,'P-07 HACCP score'!$B$3:$B$7,0),MATCH('D-14 Ernst'!C$2,'P-07 HACCP score'!$C$2:$E$2,0))</f>
        <v>0</v>
      </c>
      <c r="BA435" s="56" t="e">
        <f>INDEX('P-07 HACCP score'!$C$3:$E$7,MATCH(H435,'P-07 HACCP score'!$B$3:$B$7,0),MATCH('D-14 Ernst'!D$2,'P-07 HACCP score'!$C$2:$E$2,0))</f>
        <v>#N/A</v>
      </c>
      <c r="BB435" s="61">
        <f>INDEX('P-07 HACCP score'!$C$3:$E$7,MATCH(I435,'P-07 HACCP score'!$B$3:$B$7,0),MATCH('D-14 Ernst'!E$2,'P-07 HACCP score'!$C$2:$E$2,0))</f>
        <v>0</v>
      </c>
      <c r="BC435" s="61">
        <f>INDEX('P-07 HACCP score'!$C$3:$E$7,MATCH(J435,'P-07 HACCP score'!$B$3:$B$7,0),MATCH('D-14 Ernst'!F$2,'P-07 HACCP score'!$C$2:$E$2,0))</f>
        <v>0</v>
      </c>
      <c r="BD435" s="61">
        <f>INDEX('P-07 HACCP score'!$C$3:$E$7,MATCH(K435,'P-07 HACCP score'!$B$3:$B$7,0),MATCH('D-14 Ernst'!G$2,'P-07 HACCP score'!$C$2:$E$2,0))</f>
        <v>0</v>
      </c>
      <c r="BE435" s="61">
        <f>INDEX('P-07 HACCP score'!$C$3:$E$7,MATCH(L435,'P-07 HACCP score'!$B$3:$B$7,0),MATCH('D-14 Ernst'!H$2,'P-07 HACCP score'!$C$2:$E$2,0))</f>
        <v>0</v>
      </c>
      <c r="BF435" s="56">
        <f>INDEX('P-07 HACCP score'!$C$3:$E$7,MATCH(M435,'P-07 HACCP score'!$B$3:$B$7,0),MATCH('D-14 Ernst'!I$2,'P-07 HACCP score'!$C$2:$E$2,0))</f>
        <v>0</v>
      </c>
      <c r="BG435" s="56">
        <f>INDEX('P-07 HACCP score'!$C$3:$E$7,MATCH(N435,'P-07 HACCP score'!$B$3:$B$7,0),MATCH('D-14 Ernst'!J$2,'P-07 HACCP score'!$C$2:$E$2,0))</f>
        <v>0</v>
      </c>
      <c r="BH435" s="56">
        <f>INDEX('P-07 HACCP score'!$C$3:$E$7,MATCH(O435,'P-07 HACCP score'!$B$3:$B$7,0),MATCH('D-14 Ernst'!K$2,'P-07 HACCP score'!$C$2:$E$2,0))</f>
        <v>9</v>
      </c>
      <c r="BI435" s="62">
        <f>INDEX('P-07 HACCP score'!$C$3:$E$7,MATCH(P435,'P-07 HACCP score'!$B$3:$B$7,0),MATCH('D-14 Ernst'!L$2,'P-07 HACCP score'!$C$2:$E$2,0))</f>
        <v>9</v>
      </c>
      <c r="BJ435" s="62">
        <f>INDEX('P-07 HACCP score'!$C$3:$E$7,MATCH(Q435,'P-07 HACCP score'!$B$3:$B$7,0),MATCH('D-14 Ernst'!M$2,'P-07 HACCP score'!$C$2:$E$2,0))</f>
        <v>3</v>
      </c>
      <c r="BK435" s="56">
        <f>INDEX('P-07 HACCP score'!$C$3:$E$7,MATCH(R435,'P-07 HACCP score'!$B$3:$B$7,0),MATCH('D-14 Ernst'!N$2,'P-07 HACCP score'!$C$2:$E$2,0))</f>
        <v>5</v>
      </c>
      <c r="BL435" s="56">
        <f>INDEX('P-07 HACCP score'!$C$3:$E$7,MATCH(S435,'P-07 HACCP score'!$B$3:$B$7,0),MATCH('D-14 Ernst'!O$2,'P-07 HACCP score'!$C$2:$E$2,0))</f>
        <v>0</v>
      </c>
      <c r="BM435" s="56">
        <f>INDEX('P-07 HACCP score'!$C$3:$E$7,MATCH(T435,'P-07 HACCP score'!$B$3:$B$7,0),MATCH('D-14 Ernst'!P$2,'P-07 HACCP score'!$C$2:$E$2,0))</f>
        <v>1.5</v>
      </c>
      <c r="BN435" s="56">
        <f>INDEX('P-07 HACCP score'!$C$3:$E$7,MATCH(U435,'P-07 HACCP score'!$B$3:$B$7,0),MATCH('D-14 Ernst'!Q$2,'P-07 HACCP score'!$C$2:$E$2,0))</f>
        <v>0</v>
      </c>
      <c r="BO435" s="56">
        <f>INDEX('P-07 HACCP score'!$C$3:$E$7,MATCH(V435,'P-07 HACCP score'!$B$3:$B$7,0),MATCH('D-14 Ernst'!R$2,'P-07 HACCP score'!$C$2:$E$2,0))</f>
        <v>0</v>
      </c>
      <c r="BP435" s="56">
        <f>INDEX('P-07 HACCP score'!$C$3:$E$7,MATCH(W435,'P-07 HACCP score'!$B$3:$B$7,0),MATCH('D-14 Ernst'!S$2,'P-07 HACCP score'!$C$2:$E$2,0))</f>
        <v>0</v>
      </c>
      <c r="BQ435" s="56" t="e">
        <f>INDEX('P-07 HACCP score'!$C$3:$E$7,MATCH(X435,'P-07 HACCP score'!$B$3:$B$7,0),MATCH('D-14 Ernst'!T$2,'P-07 HACCP score'!$C$2:$E$2,0))</f>
        <v>#N/A</v>
      </c>
      <c r="BR435" s="63">
        <f>INDEX('P-07 HACCP score'!$C$3:$E$7,MATCH(Y435,'P-07 HACCP score'!$B$3:$B$7,0),MATCH('D-14 Ernst'!U$2,'P-07 HACCP score'!$C$2:$E$2,0))</f>
        <v>0</v>
      </c>
      <c r="BS435" s="63">
        <f>INDEX('P-07 HACCP score'!$C$3:$E$7,MATCH(Z435,'P-07 HACCP score'!$B$3:$B$7,0),MATCH('D-14 Ernst'!V$2,'P-07 HACCP score'!$C$2:$E$2,0))</f>
        <v>0</v>
      </c>
      <c r="BT435" s="63">
        <f>INDEX('P-07 HACCP score'!$C$3:$E$7,MATCH(AA435,'P-07 HACCP score'!$B$3:$B$7,0),MATCH('D-14 Ernst'!W$2,'P-07 HACCP score'!$C$2:$E$2,0))</f>
        <v>0</v>
      </c>
      <c r="BU435" s="56">
        <f>INDEX('P-07 HACCP score'!$C$3:$E$7,MATCH(AB435,'P-07 HACCP score'!$B$3:$B$7,0),MATCH('D-14 Ernst'!X$2,'P-07 HACCP score'!$C$2:$E$2,0))</f>
        <v>0</v>
      </c>
      <c r="BV435" s="56">
        <f>INDEX('P-07 HACCP score'!$C$3:$E$7,MATCH(AC435,'P-07 HACCP score'!$B$3:$B$7,0),MATCH('D-14 Ernst'!Y$2,'P-07 HACCP score'!$C$2:$E$2,0))</f>
        <v>0</v>
      </c>
      <c r="BW435" s="56">
        <f>INDEX('P-07 HACCP score'!$C$3:$E$7,MATCH(AD435,'P-07 HACCP score'!$B$3:$B$7,0),MATCH('D-14 Ernst'!Z$2,'P-07 HACCP score'!$C$2:$E$2,0))</f>
        <v>0</v>
      </c>
      <c r="BX435" s="56">
        <f>INDEX('P-07 HACCP score'!$C$3:$E$7,MATCH(AE435,'P-07 HACCP score'!$B$3:$B$7,0),MATCH('D-14 Ernst'!AA$2,'P-07 HACCP score'!$C$2:$E$2,0))</f>
        <v>0</v>
      </c>
      <c r="BY435" s="56">
        <f>INDEX('P-07 HACCP score'!$C$3:$E$7,MATCH(AF435,'P-07 HACCP score'!$B$3:$B$7,0),MATCH('D-14 Ernst'!AB$2,'P-07 HACCP score'!$C$2:$E$2,0))</f>
        <v>0</v>
      </c>
      <c r="BZ435" s="56">
        <f>INDEX('P-07 HACCP score'!$C$3:$E$7,MATCH(AG435,'P-07 HACCP score'!$B$3:$B$7,0),MATCH('D-14 Ernst'!AC$2,'P-07 HACCP score'!$C$2:$E$2,0))</f>
        <v>0</v>
      </c>
      <c r="CA435" s="56">
        <f>INDEX('P-07 HACCP score'!$C$3:$E$7,MATCH(AH435,'P-07 HACCP score'!$B$3:$B$7,0),MATCH('D-14 Ernst'!AD$2,'P-07 HACCP score'!$C$2:$E$2,0))</f>
        <v>0</v>
      </c>
      <c r="CB435" s="56">
        <f>INDEX('P-07 HACCP score'!$C$3:$E$7,MATCH(AI435,'P-07 HACCP score'!$B$3:$B$7,0),MATCH('D-14 Ernst'!AE$2,'P-07 HACCP score'!$C$2:$E$2,0))</f>
        <v>0</v>
      </c>
      <c r="CC435" s="56">
        <f>INDEX('P-07 HACCP score'!$C$3:$E$7,MATCH(AJ435,'P-07 HACCP score'!$B$3:$B$7,0),MATCH('D-14 Ernst'!AF$2,'P-07 HACCP score'!$C$2:$E$2,0))</f>
        <v>0</v>
      </c>
      <c r="CD435" s="56">
        <f>INDEX('P-07 HACCP score'!$C$3:$E$7,MATCH(AK435,'P-07 HACCP score'!$B$3:$B$7,0),MATCH('D-14 Ernst'!AG$2,'P-07 HACCP score'!$C$2:$E$2,0))</f>
        <v>0</v>
      </c>
    </row>
    <row r="436" spans="1:82" x14ac:dyDescent="0.3">
      <c r="A436" s="48">
        <v>30860</v>
      </c>
      <c r="B436" s="49" t="s">
        <v>535</v>
      </c>
      <c r="C436" s="45" t="s">
        <v>160</v>
      </c>
      <c r="D436" s="39">
        <v>5</v>
      </c>
      <c r="E436" s="8"/>
      <c r="F436" s="7"/>
      <c r="G436" s="7"/>
      <c r="H436" s="7" t="str">
        <f>IF(COUNTIF(I436:M436,"H"),"H",
IF(COUNTIF(I436:M436,"M"),"M",
IF(COUNTIF(I436:M436,"L"),"L",
IF(COUNTIF(I436:M436,"B"),"B",""))))</f>
        <v/>
      </c>
      <c r="I436" s="10"/>
      <c r="J436" s="10"/>
      <c r="K436" s="10"/>
      <c r="L436" s="10"/>
      <c r="M436" s="10"/>
      <c r="N436" s="7"/>
      <c r="O436" s="7" t="str">
        <f>IF(COUNTIF(P436:Q436,"H"),"H",
IF(COUNTIF(P436:Q436,"M"),"M",
IF(COUNTIF(P436:Q436,"L"),"L",
IF(COUNTIF(P436:Q436,"B"),"B",""))))</f>
        <v/>
      </c>
      <c r="P436" s="12"/>
      <c r="Q436" s="12"/>
      <c r="R436" s="7"/>
      <c r="S436" s="7"/>
      <c r="T436" s="7"/>
      <c r="U436" s="7"/>
      <c r="V436" s="7"/>
      <c r="W436" s="7"/>
      <c r="X436" s="7" t="str">
        <f>IF(COUNTIF(Y436:AA436,"H"),"H",
IF(COUNTIF(Y436:AA436,"M"),"M",
IF(COUNTIF(Y436:AA436,"L"),"L",
IF(COUNTIF(Y436:AA436,"B"),"B",""))))</f>
        <v/>
      </c>
      <c r="Y436" s="25"/>
      <c r="Z436" s="25"/>
      <c r="AA436" s="25"/>
      <c r="AB436" s="7"/>
      <c r="AC436" s="7"/>
      <c r="AD436" s="7"/>
      <c r="AE436" s="7"/>
      <c r="AF436" s="30" t="s">
        <v>83</v>
      </c>
      <c r="AG436" s="7"/>
      <c r="AH436" s="7"/>
      <c r="AI436" s="7"/>
      <c r="AJ436" s="7"/>
      <c r="AK436" s="7"/>
      <c r="AL436" s="7">
        <f>COUNTIF(AX436:BA436,5)+COUNTIF(BG436:BH436,5)+COUNTIF(BK436:BQ436,5)+COUNTIF(BU436:CD436,5)+COUNTIF(AX436:BA436,9)+COUNTIF(BG436:BH436,9)+COUNTIF(BK436:BQ436,9)+COUNTIF(BU436:CD436,9)</f>
        <v>0</v>
      </c>
      <c r="AM436" s="7">
        <f>COUNTIF(AX436:BA436,15)+COUNTIF(BG436:BH436,15)+COUNTIF(BK436:BQ436,15)+COUNTIF(BU436:CD436,15)+COUNTIF(AX436:BA436,25)+COUNTIF(BG436:BH436,25)+COUNTIF(BK436:BQ436,25)+COUNTIF(BU436:CD436,25)</f>
        <v>0</v>
      </c>
      <c r="AN436" s="7" t="str">
        <f>IF(AM436&gt;=1,"HIGH",IF(AL436&gt;=2,"MEDIUM","LOW"))</f>
        <v>LOW</v>
      </c>
      <c r="AO436" s="7" t="str">
        <f>IF(AND(AM436=1,OR(H436="H",AB436="H"),TEXT(D436,0)&lt;&gt;"4"),"Y","N" )</f>
        <v>N</v>
      </c>
      <c r="AP436" s="7" t="s">
        <v>85</v>
      </c>
      <c r="AQ436" s="7" t="str">
        <f>IF(OR(AP436="Y",AO436="Y"),"MEDIUM",AN436)</f>
        <v>LOW</v>
      </c>
      <c r="AR436" s="57" t="s">
        <v>84</v>
      </c>
      <c r="AS436" s="57" t="s">
        <v>86</v>
      </c>
      <c r="AT436" s="57" t="s">
        <v>85</v>
      </c>
      <c r="AU436" s="57" t="str">
        <f>IF(AND(AR436="H",AS436="S"),"Y",IF(OR(AND(AR436="L",AS436="S",AT436="Y"),AND(AR436="H",AS436="G",AT436="Y")),"Y","N"))</f>
        <v>N</v>
      </c>
      <c r="AW436" s="57" t="str">
        <f>IF(AU436="N",AQ436,IF(AQ436="LOW","MEDIUM","HIGH"))</f>
        <v>LOW</v>
      </c>
      <c r="AX436" s="56">
        <f>INDEX('P-07 HACCP score'!$C$3:$E$7,MATCH(E436,'P-07 HACCP score'!$B$3:$B$7,0),MATCH('D-14 Ernst'!A$2,'P-07 HACCP score'!$C$2:$E$2,0))</f>
        <v>0</v>
      </c>
      <c r="AY436" s="56">
        <f>INDEX('P-07 HACCP score'!$C$3:$E$7,MATCH(F436,'P-07 HACCP score'!$B$3:$B$7,0),MATCH('D-14 Ernst'!B$2,'P-07 HACCP score'!$C$2:$E$2,0))</f>
        <v>0</v>
      </c>
      <c r="AZ436" s="56">
        <f>INDEX('P-07 HACCP score'!$C$3:$E$7,MATCH(G436,'P-07 HACCP score'!$B$3:$B$7,0),MATCH('D-14 Ernst'!C$2,'P-07 HACCP score'!$C$2:$E$2,0))</f>
        <v>0</v>
      </c>
      <c r="BA436" s="56" t="e">
        <f>INDEX('P-07 HACCP score'!$C$3:$E$7,MATCH(H436,'P-07 HACCP score'!$B$3:$B$7,0),MATCH('D-14 Ernst'!D$2,'P-07 HACCP score'!$C$2:$E$2,0))</f>
        <v>#N/A</v>
      </c>
      <c r="BB436" s="61">
        <f>INDEX('P-07 HACCP score'!$C$3:$E$7,MATCH(I436,'P-07 HACCP score'!$B$3:$B$7,0),MATCH('D-14 Ernst'!E$2,'P-07 HACCP score'!$C$2:$E$2,0))</f>
        <v>0</v>
      </c>
      <c r="BC436" s="61">
        <f>INDEX('P-07 HACCP score'!$C$3:$E$7,MATCH(J436,'P-07 HACCP score'!$B$3:$B$7,0),MATCH('D-14 Ernst'!F$2,'P-07 HACCP score'!$C$2:$E$2,0))</f>
        <v>0</v>
      </c>
      <c r="BD436" s="61">
        <f>INDEX('P-07 HACCP score'!$C$3:$E$7,MATCH(K436,'P-07 HACCP score'!$B$3:$B$7,0),MATCH('D-14 Ernst'!G$2,'P-07 HACCP score'!$C$2:$E$2,0))</f>
        <v>0</v>
      </c>
      <c r="BE436" s="61">
        <f>INDEX('P-07 HACCP score'!$C$3:$E$7,MATCH(L436,'P-07 HACCP score'!$B$3:$B$7,0),MATCH('D-14 Ernst'!H$2,'P-07 HACCP score'!$C$2:$E$2,0))</f>
        <v>0</v>
      </c>
      <c r="BF436" s="56">
        <f>INDEX('P-07 HACCP score'!$C$3:$E$7,MATCH(M436,'P-07 HACCP score'!$B$3:$B$7,0),MATCH('D-14 Ernst'!I$2,'P-07 HACCP score'!$C$2:$E$2,0))</f>
        <v>0</v>
      </c>
      <c r="BG436" s="56">
        <f>INDEX('P-07 HACCP score'!$C$3:$E$7,MATCH(N436,'P-07 HACCP score'!$B$3:$B$7,0),MATCH('D-14 Ernst'!J$2,'P-07 HACCP score'!$C$2:$E$2,0))</f>
        <v>0</v>
      </c>
      <c r="BH436" s="56" t="e">
        <f>INDEX('P-07 HACCP score'!$C$3:$E$7,MATCH(O436,'P-07 HACCP score'!$B$3:$B$7,0),MATCH('D-14 Ernst'!K$2,'P-07 HACCP score'!$C$2:$E$2,0))</f>
        <v>#N/A</v>
      </c>
      <c r="BI436" s="62">
        <f>INDEX('P-07 HACCP score'!$C$3:$E$7,MATCH(P436,'P-07 HACCP score'!$B$3:$B$7,0),MATCH('D-14 Ernst'!L$2,'P-07 HACCP score'!$C$2:$E$2,0))</f>
        <v>0</v>
      </c>
      <c r="BJ436" s="62">
        <f>INDEX('P-07 HACCP score'!$C$3:$E$7,MATCH(Q436,'P-07 HACCP score'!$B$3:$B$7,0),MATCH('D-14 Ernst'!M$2,'P-07 HACCP score'!$C$2:$E$2,0))</f>
        <v>0</v>
      </c>
      <c r="BK436" s="56">
        <f>INDEX('P-07 HACCP score'!$C$3:$E$7,MATCH(R436,'P-07 HACCP score'!$B$3:$B$7,0),MATCH('D-14 Ernst'!N$2,'P-07 HACCP score'!$C$2:$E$2,0))</f>
        <v>0</v>
      </c>
      <c r="BL436" s="56">
        <f>INDEX('P-07 HACCP score'!$C$3:$E$7,MATCH(S436,'P-07 HACCP score'!$B$3:$B$7,0),MATCH('D-14 Ernst'!O$2,'P-07 HACCP score'!$C$2:$E$2,0))</f>
        <v>0</v>
      </c>
      <c r="BM436" s="56">
        <f>INDEX('P-07 HACCP score'!$C$3:$E$7,MATCH(T436,'P-07 HACCP score'!$B$3:$B$7,0),MATCH('D-14 Ernst'!P$2,'P-07 HACCP score'!$C$2:$E$2,0))</f>
        <v>0</v>
      </c>
      <c r="BN436" s="56">
        <f>INDEX('P-07 HACCP score'!$C$3:$E$7,MATCH(U436,'P-07 HACCP score'!$B$3:$B$7,0),MATCH('D-14 Ernst'!Q$2,'P-07 HACCP score'!$C$2:$E$2,0))</f>
        <v>0</v>
      </c>
      <c r="BO436" s="56">
        <f>INDEX('P-07 HACCP score'!$C$3:$E$7,MATCH(V436,'P-07 HACCP score'!$B$3:$B$7,0),MATCH('D-14 Ernst'!R$2,'P-07 HACCP score'!$C$2:$E$2,0))</f>
        <v>0</v>
      </c>
      <c r="BP436" s="56">
        <f>INDEX('P-07 HACCP score'!$C$3:$E$7,MATCH(W436,'P-07 HACCP score'!$B$3:$B$7,0),MATCH('D-14 Ernst'!S$2,'P-07 HACCP score'!$C$2:$E$2,0))</f>
        <v>0</v>
      </c>
      <c r="BQ436" s="56" t="e">
        <f>INDEX('P-07 HACCP score'!$C$3:$E$7,MATCH(X436,'P-07 HACCP score'!$B$3:$B$7,0),MATCH('D-14 Ernst'!T$2,'P-07 HACCP score'!$C$2:$E$2,0))</f>
        <v>#N/A</v>
      </c>
      <c r="BR436" s="63">
        <f>INDEX('P-07 HACCP score'!$C$3:$E$7,MATCH(Y436,'P-07 HACCP score'!$B$3:$B$7,0),MATCH('D-14 Ernst'!U$2,'P-07 HACCP score'!$C$2:$E$2,0))</f>
        <v>0</v>
      </c>
      <c r="BS436" s="63">
        <f>INDEX('P-07 HACCP score'!$C$3:$E$7,MATCH(Z436,'P-07 HACCP score'!$B$3:$B$7,0),MATCH('D-14 Ernst'!V$2,'P-07 HACCP score'!$C$2:$E$2,0))</f>
        <v>0</v>
      </c>
      <c r="BT436" s="63">
        <f>INDEX('P-07 HACCP score'!$C$3:$E$7,MATCH(AA436,'P-07 HACCP score'!$B$3:$B$7,0),MATCH('D-14 Ernst'!W$2,'P-07 HACCP score'!$C$2:$E$2,0))</f>
        <v>0</v>
      </c>
      <c r="BU436" s="56">
        <f>INDEX('P-07 HACCP score'!$C$3:$E$7,MATCH(AB436,'P-07 HACCP score'!$B$3:$B$7,0),MATCH('D-14 Ernst'!X$2,'P-07 HACCP score'!$C$2:$E$2,0))</f>
        <v>0</v>
      </c>
      <c r="BV436" s="56">
        <f>INDEX('P-07 HACCP score'!$C$3:$E$7,MATCH(AC436,'P-07 HACCP score'!$B$3:$B$7,0),MATCH('D-14 Ernst'!Y$2,'P-07 HACCP score'!$C$2:$E$2,0))</f>
        <v>0</v>
      </c>
      <c r="BW436" s="56">
        <f>INDEX('P-07 HACCP score'!$C$3:$E$7,MATCH(AD436,'P-07 HACCP score'!$B$3:$B$7,0),MATCH('D-14 Ernst'!Z$2,'P-07 HACCP score'!$C$2:$E$2,0))</f>
        <v>0</v>
      </c>
      <c r="BX436" s="56">
        <f>INDEX('P-07 HACCP score'!$C$3:$E$7,MATCH(AE436,'P-07 HACCP score'!$B$3:$B$7,0),MATCH('D-14 Ernst'!AA$2,'P-07 HACCP score'!$C$2:$E$2,0))</f>
        <v>0</v>
      </c>
      <c r="BY436" s="56">
        <f>INDEX('P-07 HACCP score'!$C$3:$E$7,MATCH(AF436,'P-07 HACCP score'!$B$3:$B$7,0),MATCH('D-14 Ernst'!AB$2,'P-07 HACCP score'!$C$2:$E$2,0))</f>
        <v>1.5</v>
      </c>
      <c r="BZ436" s="56">
        <f>INDEX('P-07 HACCP score'!$C$3:$E$7,MATCH(AG436,'P-07 HACCP score'!$B$3:$B$7,0),MATCH('D-14 Ernst'!AC$2,'P-07 HACCP score'!$C$2:$E$2,0))</f>
        <v>0</v>
      </c>
      <c r="CA436" s="56">
        <f>INDEX('P-07 HACCP score'!$C$3:$E$7,MATCH(AH436,'P-07 HACCP score'!$B$3:$B$7,0),MATCH('D-14 Ernst'!AD$2,'P-07 HACCP score'!$C$2:$E$2,0))</f>
        <v>0</v>
      </c>
      <c r="CB436" s="56">
        <f>INDEX('P-07 HACCP score'!$C$3:$E$7,MATCH(AI436,'P-07 HACCP score'!$B$3:$B$7,0),MATCH('D-14 Ernst'!AE$2,'P-07 HACCP score'!$C$2:$E$2,0))</f>
        <v>0</v>
      </c>
      <c r="CC436" s="56">
        <f>INDEX('P-07 HACCP score'!$C$3:$E$7,MATCH(AJ436,'P-07 HACCP score'!$B$3:$B$7,0),MATCH('D-14 Ernst'!AF$2,'P-07 HACCP score'!$C$2:$E$2,0))</f>
        <v>0</v>
      </c>
      <c r="CD436" s="56">
        <f>INDEX('P-07 HACCP score'!$C$3:$E$7,MATCH(AK436,'P-07 HACCP score'!$B$3:$B$7,0),MATCH('D-14 Ernst'!AG$2,'P-07 HACCP score'!$C$2:$E$2,0))</f>
        <v>0</v>
      </c>
    </row>
    <row r="437" spans="1:82" x14ac:dyDescent="0.3">
      <c r="A437" s="48">
        <v>30100</v>
      </c>
      <c r="B437" s="49" t="s">
        <v>536</v>
      </c>
      <c r="C437" s="45" t="s">
        <v>213</v>
      </c>
      <c r="D437" s="39">
        <v>5</v>
      </c>
      <c r="E437" s="8"/>
      <c r="F437" s="7"/>
      <c r="G437" s="7"/>
      <c r="H437" s="7" t="str">
        <f>IF(COUNTIF(I437:M437,"H"),"H",
IF(COUNTIF(I437:M437,"M"),"M",
IF(COUNTIF(I437:M437,"L"),"L",
IF(COUNTIF(I437:M437,"B"),"B",""))))</f>
        <v/>
      </c>
      <c r="I437" s="10"/>
      <c r="J437" s="10"/>
      <c r="K437" s="10"/>
      <c r="L437" s="10"/>
      <c r="M437" s="10"/>
      <c r="N437" s="7"/>
      <c r="O437" s="7" t="str">
        <f>IF(COUNTIF(P437:Q437,"H"),"H",
IF(COUNTIF(P437:Q437,"M"),"M",
IF(COUNTIF(P437:Q437,"L"),"L",
IF(COUNTIF(P437:Q437,"B"),"B",""))))</f>
        <v>H</v>
      </c>
      <c r="P437" s="12" t="s">
        <v>92</v>
      </c>
      <c r="Q437" s="12" t="s">
        <v>83</v>
      </c>
      <c r="R437" s="7" t="s">
        <v>102</v>
      </c>
      <c r="S437" s="7"/>
      <c r="T437" s="7" t="s">
        <v>84</v>
      </c>
      <c r="U437" s="7"/>
      <c r="V437" s="7"/>
      <c r="W437" s="7"/>
      <c r="X437" s="7" t="str">
        <f>IF(COUNTIF(Y437:AA437,"H"),"H",
IF(COUNTIF(Y437:AA437,"M"),"M",
IF(COUNTIF(Y437:AA437,"L"),"L",
IF(COUNTIF(Y437:AA437,"B"),"B",""))))</f>
        <v/>
      </c>
      <c r="Y437" s="25"/>
      <c r="Z437" s="25"/>
      <c r="AA437" s="25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>
        <f>COUNTIF(AX437:BA437,5)+COUNTIF(BG437:BH437,5)+COUNTIF(BK437:BQ437,5)+COUNTIF(BU437:CD437,5)+COUNTIF(AX437:BA437,9)+COUNTIF(BG437:BH437,9)+COUNTIF(BK437:BQ437,9)+COUNTIF(BU437:CD437,9)</f>
        <v>0</v>
      </c>
      <c r="AM437" s="7">
        <f>COUNTIF(AX437:BA437,15)+COUNTIF(BG437:BH437,15)+COUNTIF(BK437:BQ437,15)+COUNTIF(BU437:CD437,15)+COUNTIF(AX437:BA437,25)+COUNTIF(BG437:BH437,25)+COUNTIF(BK437:BQ437,25)+COUNTIF(BU437:CD437,25)</f>
        <v>2</v>
      </c>
      <c r="AN437" s="7" t="str">
        <f>IF(AM437&gt;=1,"HIGH",IF(AL437&gt;=2,"MEDIUM","LOW"))</f>
        <v>HIGH</v>
      </c>
      <c r="AO437" s="7" t="str">
        <f>IF(AND(AM437=1,OR(H437="H",AB437="H"),TEXT(D437,0)&lt;&gt;"4"),"Y","N" )</f>
        <v>N</v>
      </c>
      <c r="AP437" s="7" t="s">
        <v>85</v>
      </c>
      <c r="AQ437" s="7" t="str">
        <f>IF(OR(AP437="Y",AO437="Y"),"MEDIUM",AN437)</f>
        <v>HIGH</v>
      </c>
      <c r="AR437" s="57" t="s">
        <v>84</v>
      </c>
      <c r="AS437" s="57" t="s">
        <v>86</v>
      </c>
      <c r="AT437" s="57" t="s">
        <v>85</v>
      </c>
      <c r="AU437" s="57" t="str">
        <f>IF(AND(AR437="H",AS437="S"),"Y",IF(OR(AND(AR437="L",AS437="S",AT437="Y"),AND(AR437="H",AS437="G",AT437="Y")),"Y","N"))</f>
        <v>N</v>
      </c>
      <c r="AW437" s="57" t="str">
        <f>IF(AU437="N",AQ437,IF(AQ437="LOW","MEDIUM","HIGH"))</f>
        <v>HIGH</v>
      </c>
      <c r="AX437" s="56">
        <f>INDEX('P-07 HACCP score'!$C$3:$E$7,MATCH(E437,'P-07 HACCP score'!$B$3:$B$7,0),MATCH('D-14 Ernst'!A$2,'P-07 HACCP score'!$C$2:$E$2,0))</f>
        <v>0</v>
      </c>
      <c r="AY437" s="56">
        <f>INDEX('P-07 HACCP score'!$C$3:$E$7,MATCH(F437,'P-07 HACCP score'!$B$3:$B$7,0),MATCH('D-14 Ernst'!B$2,'P-07 HACCP score'!$C$2:$E$2,0))</f>
        <v>0</v>
      </c>
      <c r="AZ437" s="56">
        <f>INDEX('P-07 HACCP score'!$C$3:$E$7,MATCH(G437,'P-07 HACCP score'!$B$3:$B$7,0),MATCH('D-14 Ernst'!C$2,'P-07 HACCP score'!$C$2:$E$2,0))</f>
        <v>0</v>
      </c>
      <c r="BA437" s="56" t="e">
        <f>INDEX('P-07 HACCP score'!$C$3:$E$7,MATCH(H437,'P-07 HACCP score'!$B$3:$B$7,0),MATCH('D-14 Ernst'!D$2,'P-07 HACCP score'!$C$2:$E$2,0))</f>
        <v>#N/A</v>
      </c>
      <c r="BB437" s="61">
        <f>INDEX('P-07 HACCP score'!$C$3:$E$7,MATCH(I437,'P-07 HACCP score'!$B$3:$B$7,0),MATCH('D-14 Ernst'!E$2,'P-07 HACCP score'!$C$2:$E$2,0))</f>
        <v>0</v>
      </c>
      <c r="BC437" s="61">
        <f>INDEX('P-07 HACCP score'!$C$3:$E$7,MATCH(J437,'P-07 HACCP score'!$B$3:$B$7,0),MATCH('D-14 Ernst'!F$2,'P-07 HACCP score'!$C$2:$E$2,0))</f>
        <v>0</v>
      </c>
      <c r="BD437" s="61">
        <f>INDEX('P-07 HACCP score'!$C$3:$E$7,MATCH(K437,'P-07 HACCP score'!$B$3:$B$7,0),MATCH('D-14 Ernst'!G$2,'P-07 HACCP score'!$C$2:$E$2,0))</f>
        <v>0</v>
      </c>
      <c r="BE437" s="61">
        <f>INDEX('P-07 HACCP score'!$C$3:$E$7,MATCH(L437,'P-07 HACCP score'!$B$3:$B$7,0),MATCH('D-14 Ernst'!H$2,'P-07 HACCP score'!$C$2:$E$2,0))</f>
        <v>0</v>
      </c>
      <c r="BF437" s="56">
        <f>INDEX('P-07 HACCP score'!$C$3:$E$7,MATCH(M437,'P-07 HACCP score'!$B$3:$B$7,0),MATCH('D-14 Ernst'!I$2,'P-07 HACCP score'!$C$2:$E$2,0))</f>
        <v>0</v>
      </c>
      <c r="BG437" s="56">
        <f>INDEX('P-07 HACCP score'!$C$3:$E$7,MATCH(N437,'P-07 HACCP score'!$B$3:$B$7,0),MATCH('D-14 Ernst'!J$2,'P-07 HACCP score'!$C$2:$E$2,0))</f>
        <v>0</v>
      </c>
      <c r="BH437" s="56">
        <f>INDEX('P-07 HACCP score'!$C$3:$E$7,MATCH(O437,'P-07 HACCP score'!$B$3:$B$7,0),MATCH('D-14 Ernst'!K$2,'P-07 HACCP score'!$C$2:$E$2,0))</f>
        <v>15</v>
      </c>
      <c r="BI437" s="62">
        <f>INDEX('P-07 HACCP score'!$C$3:$E$7,MATCH(P437,'P-07 HACCP score'!$B$3:$B$7,0),MATCH('D-14 Ernst'!L$2,'P-07 HACCP score'!$C$2:$E$2,0))</f>
        <v>15</v>
      </c>
      <c r="BJ437" s="62">
        <f>INDEX('P-07 HACCP score'!$C$3:$E$7,MATCH(Q437,'P-07 HACCP score'!$B$3:$B$7,0),MATCH('D-14 Ernst'!M$2,'P-07 HACCP score'!$C$2:$E$2,0))</f>
        <v>1.5</v>
      </c>
      <c r="BK437" s="56">
        <f>INDEX('P-07 HACCP score'!$C$3:$E$7,MATCH(R437,'P-07 HACCP score'!$B$3:$B$7,0),MATCH('D-14 Ernst'!N$2,'P-07 HACCP score'!$C$2:$E$2,0))</f>
        <v>15</v>
      </c>
      <c r="BL437" s="56">
        <f>INDEX('P-07 HACCP score'!$C$3:$E$7,MATCH(S437,'P-07 HACCP score'!$B$3:$B$7,0),MATCH('D-14 Ernst'!O$2,'P-07 HACCP score'!$C$2:$E$2,0))</f>
        <v>0</v>
      </c>
      <c r="BM437" s="56">
        <f>INDEX('P-07 HACCP score'!$C$3:$E$7,MATCH(T437,'P-07 HACCP score'!$B$3:$B$7,0),MATCH('D-14 Ernst'!P$2,'P-07 HACCP score'!$C$2:$E$2,0))</f>
        <v>3</v>
      </c>
      <c r="BN437" s="56">
        <f>INDEX('P-07 HACCP score'!$C$3:$E$7,MATCH(U437,'P-07 HACCP score'!$B$3:$B$7,0),MATCH('D-14 Ernst'!Q$2,'P-07 HACCP score'!$C$2:$E$2,0))</f>
        <v>0</v>
      </c>
      <c r="BO437" s="56">
        <f>INDEX('P-07 HACCP score'!$C$3:$E$7,MATCH(V437,'P-07 HACCP score'!$B$3:$B$7,0),MATCH('D-14 Ernst'!R$2,'P-07 HACCP score'!$C$2:$E$2,0))</f>
        <v>0</v>
      </c>
      <c r="BP437" s="56">
        <f>INDEX('P-07 HACCP score'!$C$3:$E$7,MATCH(W437,'P-07 HACCP score'!$B$3:$B$7,0),MATCH('D-14 Ernst'!S$2,'P-07 HACCP score'!$C$2:$E$2,0))</f>
        <v>0</v>
      </c>
      <c r="BQ437" s="56" t="e">
        <f>INDEX('P-07 HACCP score'!$C$3:$E$7,MATCH(X437,'P-07 HACCP score'!$B$3:$B$7,0),MATCH('D-14 Ernst'!T$2,'P-07 HACCP score'!$C$2:$E$2,0))</f>
        <v>#N/A</v>
      </c>
      <c r="BR437" s="63">
        <f>INDEX('P-07 HACCP score'!$C$3:$E$7,MATCH(Y437,'P-07 HACCP score'!$B$3:$B$7,0),MATCH('D-14 Ernst'!U$2,'P-07 HACCP score'!$C$2:$E$2,0))</f>
        <v>0</v>
      </c>
      <c r="BS437" s="63">
        <f>INDEX('P-07 HACCP score'!$C$3:$E$7,MATCH(Z437,'P-07 HACCP score'!$B$3:$B$7,0),MATCH('D-14 Ernst'!V$2,'P-07 HACCP score'!$C$2:$E$2,0))</f>
        <v>0</v>
      </c>
      <c r="BT437" s="63">
        <f>INDEX('P-07 HACCP score'!$C$3:$E$7,MATCH(AA437,'P-07 HACCP score'!$B$3:$B$7,0),MATCH('D-14 Ernst'!W$2,'P-07 HACCP score'!$C$2:$E$2,0))</f>
        <v>0</v>
      </c>
      <c r="BU437" s="56">
        <f>INDEX('P-07 HACCP score'!$C$3:$E$7,MATCH(AB437,'P-07 HACCP score'!$B$3:$B$7,0),MATCH('D-14 Ernst'!X$2,'P-07 HACCP score'!$C$2:$E$2,0))</f>
        <v>0</v>
      </c>
      <c r="BV437" s="56">
        <f>INDEX('P-07 HACCP score'!$C$3:$E$7,MATCH(AC437,'P-07 HACCP score'!$B$3:$B$7,0),MATCH('D-14 Ernst'!Y$2,'P-07 HACCP score'!$C$2:$E$2,0))</f>
        <v>0</v>
      </c>
      <c r="BW437" s="56">
        <f>INDEX('P-07 HACCP score'!$C$3:$E$7,MATCH(AD437,'P-07 HACCP score'!$B$3:$B$7,0),MATCH('D-14 Ernst'!Z$2,'P-07 HACCP score'!$C$2:$E$2,0))</f>
        <v>0</v>
      </c>
      <c r="BX437" s="56">
        <f>INDEX('P-07 HACCP score'!$C$3:$E$7,MATCH(AE437,'P-07 HACCP score'!$B$3:$B$7,0),MATCH('D-14 Ernst'!AA$2,'P-07 HACCP score'!$C$2:$E$2,0))</f>
        <v>0</v>
      </c>
      <c r="BY437" s="56">
        <f>INDEX('P-07 HACCP score'!$C$3:$E$7,MATCH(AF437,'P-07 HACCP score'!$B$3:$B$7,0),MATCH('D-14 Ernst'!AB$2,'P-07 HACCP score'!$C$2:$E$2,0))</f>
        <v>0</v>
      </c>
      <c r="BZ437" s="56">
        <f>INDEX('P-07 HACCP score'!$C$3:$E$7,MATCH(AG437,'P-07 HACCP score'!$B$3:$B$7,0),MATCH('D-14 Ernst'!AC$2,'P-07 HACCP score'!$C$2:$E$2,0))</f>
        <v>0</v>
      </c>
      <c r="CA437" s="56">
        <f>INDEX('P-07 HACCP score'!$C$3:$E$7,MATCH(AH437,'P-07 HACCP score'!$B$3:$B$7,0),MATCH('D-14 Ernst'!AD$2,'P-07 HACCP score'!$C$2:$E$2,0))</f>
        <v>0</v>
      </c>
      <c r="CB437" s="56">
        <f>INDEX('P-07 HACCP score'!$C$3:$E$7,MATCH(AI437,'P-07 HACCP score'!$B$3:$B$7,0),MATCH('D-14 Ernst'!AE$2,'P-07 HACCP score'!$C$2:$E$2,0))</f>
        <v>0</v>
      </c>
      <c r="CC437" s="56">
        <f>INDEX('P-07 HACCP score'!$C$3:$E$7,MATCH(AJ437,'P-07 HACCP score'!$B$3:$B$7,0),MATCH('D-14 Ernst'!AF$2,'P-07 HACCP score'!$C$2:$E$2,0))</f>
        <v>0</v>
      </c>
      <c r="CD437" s="56">
        <f>INDEX('P-07 HACCP score'!$C$3:$E$7,MATCH(AK437,'P-07 HACCP score'!$B$3:$B$7,0),MATCH('D-14 Ernst'!AG$2,'P-07 HACCP score'!$C$2:$E$2,0))</f>
        <v>0</v>
      </c>
    </row>
    <row r="438" spans="1:82" x14ac:dyDescent="0.3">
      <c r="A438" s="48">
        <v>51220</v>
      </c>
      <c r="B438" s="54" t="s">
        <v>537</v>
      </c>
      <c r="C438" s="45" t="s">
        <v>140</v>
      </c>
      <c r="D438" s="39">
        <v>2</v>
      </c>
      <c r="E438" s="8"/>
      <c r="F438" s="7"/>
      <c r="G438" s="7" t="s">
        <v>84</v>
      </c>
      <c r="H438" s="7" t="str">
        <f>IF(COUNTIF(I438:M438,"H"),"H",
IF(COUNTIF(I438:M438,"M"),"M",
IF(COUNTIF(I438:M438,"L"),"L",
IF(COUNTIF(I438:M438,"B"),"B",""))))</f>
        <v/>
      </c>
      <c r="I438" s="10"/>
      <c r="J438" s="10"/>
      <c r="K438" s="10"/>
      <c r="L438" s="10"/>
      <c r="M438" s="10"/>
      <c r="N438" s="7"/>
      <c r="O438" s="7" t="str">
        <f>IF(COUNTIF(P438:Q438,"H"),"H",
IF(COUNTIF(P438:Q438,"M"),"M",
IF(COUNTIF(P438:Q438,"L"),"L",
IF(COUNTIF(P438:Q438,"B"),"B",""))))</f>
        <v/>
      </c>
      <c r="P438" s="12"/>
      <c r="Q438" s="12"/>
      <c r="R438" s="7"/>
      <c r="S438" s="7"/>
      <c r="T438" s="7"/>
      <c r="U438" s="7"/>
      <c r="V438" s="7"/>
      <c r="W438" s="7"/>
      <c r="X438" s="7" t="str">
        <f>IF(COUNTIF(Y438:AA438,"H"),"H",
IF(COUNTIF(Y438:AA438,"M"),"M",
IF(COUNTIF(Y438:AA438,"L"),"L",
IF(COUNTIF(Y438:AA438,"B"),"B",""))))</f>
        <v/>
      </c>
      <c r="Y438" s="25"/>
      <c r="Z438" s="25"/>
      <c r="AA438" s="25"/>
      <c r="AB438" s="7" t="s">
        <v>84</v>
      </c>
      <c r="AC438" s="7"/>
      <c r="AD438" s="7"/>
      <c r="AE438" s="7"/>
      <c r="AF438" s="7"/>
      <c r="AG438" s="7"/>
      <c r="AH438" s="7"/>
      <c r="AI438" s="7"/>
      <c r="AJ438" s="7"/>
      <c r="AK438" s="7" t="s">
        <v>83</v>
      </c>
      <c r="AL438" s="7">
        <f>COUNTIF(AX438:BA438,5)+COUNTIF(BG438:BH438,5)+COUNTIF(BK438:BQ438,5)+COUNTIF(BU438:CD438,5)+COUNTIF(AX438:BA438,9)+COUNTIF(BG438:BH438,9)+COUNTIF(BK438:BQ438,9)+COUNTIF(BU438:CD438,9)</f>
        <v>1</v>
      </c>
      <c r="AM438" s="7">
        <f>COUNTIF(AX438:BA438,15)+COUNTIF(BG438:BH438,15)+COUNTIF(BK438:BQ438,15)+COUNTIF(BU438:CD438,15)+COUNTIF(AX438:BA438,25)+COUNTIF(BG438:BH438,25)+COUNTIF(BK438:BQ438,25)+COUNTIF(BU438:CD438,25)</f>
        <v>0</v>
      </c>
      <c r="AN438" s="7" t="str">
        <f>IF(AM438&gt;=1,"HIGH",IF(AL438&gt;=2,"MEDIUM","LOW"))</f>
        <v>LOW</v>
      </c>
      <c r="AO438" s="7" t="str">
        <f>IF(AND(AM438=1,OR(H438="H",AB438="H"),TEXT(D438,0)&lt;&gt;"4"),"Y","N" )</f>
        <v>N</v>
      </c>
      <c r="AP438" s="7" t="s">
        <v>85</v>
      </c>
      <c r="AQ438" s="7" t="str">
        <f>IF(OR(AP438="Y",AO438="Y"),"MEDIUM",AN438)</f>
        <v>LOW</v>
      </c>
      <c r="AR438" s="57" t="s">
        <v>92</v>
      </c>
      <c r="AS438" s="57" t="s">
        <v>85</v>
      </c>
      <c r="AT438" s="57" t="s">
        <v>85</v>
      </c>
      <c r="AU438" s="57" t="str">
        <f>IF(AND(AR438="H",AS438="S"),"Y",IF(OR(AND(AR438="L",AS438="S",AT438="Y"),AND(AR438="H",AS438="G",AT438="Y")),"Y","N"))</f>
        <v>N</v>
      </c>
      <c r="AW438" s="57" t="str">
        <f>IF(AU438="N",AQ438,IF(AQ438="LOW","MEDIUM","HIGH"))</f>
        <v>LOW</v>
      </c>
      <c r="AX438" s="56">
        <f>INDEX('P-07 HACCP score'!$C$3:$E$7,MATCH(E438,'P-07 HACCP score'!$B$3:$B$7,0),MATCH('D-14 Ernst'!A$2,'P-07 HACCP score'!$C$2:$E$2,0))</f>
        <v>0</v>
      </c>
      <c r="AY438" s="56">
        <f>INDEX('P-07 HACCP score'!$C$3:$E$7,MATCH(F438,'P-07 HACCP score'!$B$3:$B$7,0),MATCH('D-14 Ernst'!B$2,'P-07 HACCP score'!$C$2:$E$2,0))</f>
        <v>0</v>
      </c>
      <c r="AZ438" s="56">
        <f>INDEX('P-07 HACCP score'!$C$3:$E$7,MATCH(G438,'P-07 HACCP score'!$B$3:$B$7,0),MATCH('D-14 Ernst'!C$2,'P-07 HACCP score'!$C$2:$E$2,0))</f>
        <v>5</v>
      </c>
      <c r="BA438" s="56" t="e">
        <f>INDEX('P-07 HACCP score'!$C$3:$E$7,MATCH(H438,'P-07 HACCP score'!$B$3:$B$7,0),MATCH('D-14 Ernst'!D$2,'P-07 HACCP score'!$C$2:$E$2,0))</f>
        <v>#N/A</v>
      </c>
      <c r="BB438" s="61">
        <f>INDEX('P-07 HACCP score'!$C$3:$E$7,MATCH(I438,'P-07 HACCP score'!$B$3:$B$7,0),MATCH('D-14 Ernst'!E$2,'P-07 HACCP score'!$C$2:$E$2,0))</f>
        <v>0</v>
      </c>
      <c r="BC438" s="61">
        <f>INDEX('P-07 HACCP score'!$C$3:$E$7,MATCH(J438,'P-07 HACCP score'!$B$3:$B$7,0),MATCH('D-14 Ernst'!F$2,'P-07 HACCP score'!$C$2:$E$2,0))</f>
        <v>0</v>
      </c>
      <c r="BD438" s="61">
        <f>INDEX('P-07 HACCP score'!$C$3:$E$7,MATCH(K438,'P-07 HACCP score'!$B$3:$B$7,0),MATCH('D-14 Ernst'!G$2,'P-07 HACCP score'!$C$2:$E$2,0))</f>
        <v>0</v>
      </c>
      <c r="BE438" s="61">
        <f>INDEX('P-07 HACCP score'!$C$3:$E$7,MATCH(L438,'P-07 HACCP score'!$B$3:$B$7,0),MATCH('D-14 Ernst'!H$2,'P-07 HACCP score'!$C$2:$E$2,0))</f>
        <v>0</v>
      </c>
      <c r="BF438" s="56">
        <f>INDEX('P-07 HACCP score'!$C$3:$E$7,MATCH(M438,'P-07 HACCP score'!$B$3:$B$7,0),MATCH('D-14 Ernst'!I$2,'P-07 HACCP score'!$C$2:$E$2,0))</f>
        <v>0</v>
      </c>
      <c r="BG438" s="56">
        <f>INDEX('P-07 HACCP score'!$C$3:$E$7,MATCH(N438,'P-07 HACCP score'!$B$3:$B$7,0),MATCH('D-14 Ernst'!J$2,'P-07 HACCP score'!$C$2:$E$2,0))</f>
        <v>0</v>
      </c>
      <c r="BH438" s="56" t="e">
        <f>INDEX('P-07 HACCP score'!$C$3:$E$7,MATCH(O438,'P-07 HACCP score'!$B$3:$B$7,0),MATCH('D-14 Ernst'!K$2,'P-07 HACCP score'!$C$2:$E$2,0))</f>
        <v>#N/A</v>
      </c>
      <c r="BI438" s="62">
        <f>INDEX('P-07 HACCP score'!$C$3:$E$7,MATCH(P438,'P-07 HACCP score'!$B$3:$B$7,0),MATCH('D-14 Ernst'!L$2,'P-07 HACCP score'!$C$2:$E$2,0))</f>
        <v>0</v>
      </c>
      <c r="BJ438" s="62">
        <f>INDEX('P-07 HACCP score'!$C$3:$E$7,MATCH(Q438,'P-07 HACCP score'!$B$3:$B$7,0),MATCH('D-14 Ernst'!M$2,'P-07 HACCP score'!$C$2:$E$2,0))</f>
        <v>0</v>
      </c>
      <c r="BK438" s="56">
        <f>INDEX('P-07 HACCP score'!$C$3:$E$7,MATCH(R438,'P-07 HACCP score'!$B$3:$B$7,0),MATCH('D-14 Ernst'!N$2,'P-07 HACCP score'!$C$2:$E$2,0))</f>
        <v>0</v>
      </c>
      <c r="BL438" s="56">
        <f>INDEX('P-07 HACCP score'!$C$3:$E$7,MATCH(S438,'P-07 HACCP score'!$B$3:$B$7,0),MATCH('D-14 Ernst'!O$2,'P-07 HACCP score'!$C$2:$E$2,0))</f>
        <v>0</v>
      </c>
      <c r="BM438" s="56">
        <f>INDEX('P-07 HACCP score'!$C$3:$E$7,MATCH(T438,'P-07 HACCP score'!$B$3:$B$7,0),MATCH('D-14 Ernst'!P$2,'P-07 HACCP score'!$C$2:$E$2,0))</f>
        <v>0</v>
      </c>
      <c r="BN438" s="56">
        <f>INDEX('P-07 HACCP score'!$C$3:$E$7,MATCH(U438,'P-07 HACCP score'!$B$3:$B$7,0),MATCH('D-14 Ernst'!Q$2,'P-07 HACCP score'!$C$2:$E$2,0))</f>
        <v>0</v>
      </c>
      <c r="BO438" s="56">
        <f>INDEX('P-07 HACCP score'!$C$3:$E$7,MATCH(V438,'P-07 HACCP score'!$B$3:$B$7,0),MATCH('D-14 Ernst'!R$2,'P-07 HACCP score'!$C$2:$E$2,0))</f>
        <v>0</v>
      </c>
      <c r="BP438" s="56">
        <f>INDEX('P-07 HACCP score'!$C$3:$E$7,MATCH(W438,'P-07 HACCP score'!$B$3:$B$7,0),MATCH('D-14 Ernst'!S$2,'P-07 HACCP score'!$C$2:$E$2,0))</f>
        <v>0</v>
      </c>
      <c r="BQ438" s="56" t="e">
        <f>INDEX('P-07 HACCP score'!$C$3:$E$7,MATCH(X438,'P-07 HACCP score'!$B$3:$B$7,0),MATCH('D-14 Ernst'!T$2,'P-07 HACCP score'!$C$2:$E$2,0))</f>
        <v>#N/A</v>
      </c>
      <c r="BR438" s="63">
        <f>INDEX('P-07 HACCP score'!$C$3:$E$7,MATCH(Y438,'P-07 HACCP score'!$B$3:$B$7,0),MATCH('D-14 Ernst'!U$2,'P-07 HACCP score'!$C$2:$E$2,0))</f>
        <v>0</v>
      </c>
      <c r="BS438" s="63">
        <f>INDEX('P-07 HACCP score'!$C$3:$E$7,MATCH(Z438,'P-07 HACCP score'!$B$3:$B$7,0),MATCH('D-14 Ernst'!V$2,'P-07 HACCP score'!$C$2:$E$2,0))</f>
        <v>0</v>
      </c>
      <c r="BT438" s="63">
        <f>INDEX('P-07 HACCP score'!$C$3:$E$7,MATCH(AA438,'P-07 HACCP score'!$B$3:$B$7,0),MATCH('D-14 Ernst'!W$2,'P-07 HACCP score'!$C$2:$E$2,0))</f>
        <v>0</v>
      </c>
      <c r="BU438" s="56">
        <f>INDEX('P-07 HACCP score'!$C$3:$E$7,MATCH(AB438,'P-07 HACCP score'!$B$3:$B$7,0),MATCH('D-14 Ernst'!X$2,'P-07 HACCP score'!$C$2:$E$2,0))</f>
        <v>3</v>
      </c>
      <c r="BV438" s="56">
        <f>INDEX('P-07 HACCP score'!$C$3:$E$7,MATCH(AC438,'P-07 HACCP score'!$B$3:$B$7,0),MATCH('D-14 Ernst'!Y$2,'P-07 HACCP score'!$C$2:$E$2,0))</f>
        <v>0</v>
      </c>
      <c r="BW438" s="56">
        <f>INDEX('P-07 HACCP score'!$C$3:$E$7,MATCH(AD438,'P-07 HACCP score'!$B$3:$B$7,0),MATCH('D-14 Ernst'!Z$2,'P-07 HACCP score'!$C$2:$E$2,0))</f>
        <v>0</v>
      </c>
      <c r="BX438" s="56">
        <f>INDEX('P-07 HACCP score'!$C$3:$E$7,MATCH(AE438,'P-07 HACCP score'!$B$3:$B$7,0),MATCH('D-14 Ernst'!AA$2,'P-07 HACCP score'!$C$2:$E$2,0))</f>
        <v>0</v>
      </c>
      <c r="BY438" s="56">
        <f>INDEX('P-07 HACCP score'!$C$3:$E$7,MATCH(AF438,'P-07 HACCP score'!$B$3:$B$7,0),MATCH('D-14 Ernst'!AB$2,'P-07 HACCP score'!$C$2:$E$2,0))</f>
        <v>0</v>
      </c>
      <c r="BZ438" s="56">
        <f>INDEX('P-07 HACCP score'!$C$3:$E$7,MATCH(AG438,'P-07 HACCP score'!$B$3:$B$7,0),MATCH('D-14 Ernst'!AC$2,'P-07 HACCP score'!$C$2:$E$2,0))</f>
        <v>0</v>
      </c>
      <c r="CA438" s="56">
        <f>INDEX('P-07 HACCP score'!$C$3:$E$7,MATCH(AH438,'P-07 HACCP score'!$B$3:$B$7,0),MATCH('D-14 Ernst'!AD$2,'P-07 HACCP score'!$C$2:$E$2,0))</f>
        <v>0</v>
      </c>
      <c r="CB438" s="56">
        <f>INDEX('P-07 HACCP score'!$C$3:$E$7,MATCH(AI438,'P-07 HACCP score'!$B$3:$B$7,0),MATCH('D-14 Ernst'!AE$2,'P-07 HACCP score'!$C$2:$E$2,0))</f>
        <v>0</v>
      </c>
      <c r="CC438" s="56">
        <f>INDEX('P-07 HACCP score'!$C$3:$E$7,MATCH(AJ438,'P-07 HACCP score'!$B$3:$B$7,0),MATCH('D-14 Ernst'!AF$2,'P-07 HACCP score'!$C$2:$E$2,0))</f>
        <v>0</v>
      </c>
      <c r="CD438" s="56">
        <f>INDEX('P-07 HACCP score'!$C$3:$E$7,MATCH(AK438,'P-07 HACCP score'!$B$3:$B$7,0),MATCH('D-14 Ernst'!AG$2,'P-07 HACCP score'!$C$2:$E$2,0))</f>
        <v>1.5</v>
      </c>
    </row>
    <row r="439" spans="1:82" x14ac:dyDescent="0.3">
      <c r="A439" s="48">
        <v>52780</v>
      </c>
      <c r="B439" s="49" t="s">
        <v>538</v>
      </c>
      <c r="C439" s="45" t="s">
        <v>112</v>
      </c>
      <c r="D439" s="39">
        <v>5</v>
      </c>
      <c r="E439" s="8"/>
      <c r="F439" s="7"/>
      <c r="G439" s="7"/>
      <c r="H439" s="7" t="str">
        <f>IF(COUNTIF(I439:M439,"H"),"H",
IF(COUNTIF(I439:M439,"M"),"M",
IF(COUNTIF(I439:M439,"L"),"L",
IF(COUNTIF(I439:M439,"B"),"B",""))))</f>
        <v/>
      </c>
      <c r="I439" s="10"/>
      <c r="J439" s="10"/>
      <c r="K439" s="10"/>
      <c r="L439" s="10"/>
      <c r="M439" s="10"/>
      <c r="N439" s="7"/>
      <c r="O439" s="7" t="str">
        <f>IF(COUNTIF(P439:Q439,"H"),"H",
IF(COUNTIF(P439:Q439,"M"),"M",
IF(COUNTIF(P439:Q439,"L"),"L",
IF(COUNTIF(P439:Q439,"B"),"B",""))))</f>
        <v>M</v>
      </c>
      <c r="P439" s="12" t="s">
        <v>102</v>
      </c>
      <c r="Q439" s="12" t="s">
        <v>102</v>
      </c>
      <c r="R439" s="7" t="s">
        <v>84</v>
      </c>
      <c r="S439" s="7"/>
      <c r="T439" s="7" t="s">
        <v>83</v>
      </c>
      <c r="U439" s="7"/>
      <c r="V439" s="7"/>
      <c r="W439" s="7"/>
      <c r="X439" s="7" t="str">
        <f>IF(COUNTIF(Y439:AA439,"H"),"H",
IF(COUNTIF(Y439:AA439,"M"),"M",
IF(COUNTIF(Y439:AA439,"L"),"L",
IF(COUNTIF(Y439:AA439,"B"),"B",""))))</f>
        <v/>
      </c>
      <c r="Y439" s="25"/>
      <c r="Z439" s="25"/>
      <c r="AA439" s="25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>
        <f>COUNTIF(AX439:BA439,5)+COUNTIF(BG439:BH439,5)+COUNTIF(BK439:BQ439,5)+COUNTIF(BU439:CD439,5)+COUNTIF(AX439:BA439,9)+COUNTIF(BG439:BH439,9)+COUNTIF(BK439:BQ439,9)+COUNTIF(BU439:CD439,9)</f>
        <v>2</v>
      </c>
      <c r="AM439" s="7">
        <f>COUNTIF(AX439:BA439,15)+COUNTIF(BG439:BH439,15)+COUNTIF(BK439:BQ439,15)+COUNTIF(BU439:CD439,15)+COUNTIF(AX439:BA439,25)+COUNTIF(BG439:BH439,25)+COUNTIF(BK439:BQ439,25)+COUNTIF(BU439:CD439,25)</f>
        <v>0</v>
      </c>
      <c r="AN439" s="7" t="str">
        <f>IF(AM439&gt;=1,"HIGH",IF(AL439&gt;=2,"MEDIUM","LOW"))</f>
        <v>MEDIUM</v>
      </c>
      <c r="AO439" s="7" t="str">
        <f>IF(AND(AM439=1,OR(H439="H",AB439="H"),TEXT(D439,0)&lt;&gt;"4"),"Y","N" )</f>
        <v>N</v>
      </c>
      <c r="AP439" s="7" t="s">
        <v>85</v>
      </c>
      <c r="AQ439" s="7" t="str">
        <f>IF(OR(AP439="Y",AO439="Y"),"MEDIUM",AN439)</f>
        <v>MEDIUM</v>
      </c>
      <c r="AR439" s="57" t="s">
        <v>84</v>
      </c>
      <c r="AS439" s="57" t="s">
        <v>86</v>
      </c>
      <c r="AT439" s="57" t="s">
        <v>85</v>
      </c>
      <c r="AU439" s="57" t="str">
        <f>IF(AND(AR439="H",AS439="S"),"Y",IF(OR(AND(AR439="L",AS439="S",AT439="Y"),AND(AR439="H",AS439="G",AT439="Y")),"Y","N"))</f>
        <v>N</v>
      </c>
      <c r="AW439" s="57" t="str">
        <f>IF(AU439="N",AQ439,IF(AQ439="LOW","MEDIUM","HIGH"))</f>
        <v>MEDIUM</v>
      </c>
      <c r="AX439" s="56">
        <f>INDEX('P-07 HACCP score'!$C$3:$E$7,MATCH(E439,'P-07 HACCP score'!$B$3:$B$7,0),MATCH('D-14 Ernst'!A$2,'P-07 HACCP score'!$C$2:$E$2,0))</f>
        <v>0</v>
      </c>
      <c r="AY439" s="56">
        <f>INDEX('P-07 HACCP score'!$C$3:$E$7,MATCH(F439,'P-07 HACCP score'!$B$3:$B$7,0),MATCH('D-14 Ernst'!B$2,'P-07 HACCP score'!$C$2:$E$2,0))</f>
        <v>0</v>
      </c>
      <c r="AZ439" s="56">
        <f>INDEX('P-07 HACCP score'!$C$3:$E$7,MATCH(G439,'P-07 HACCP score'!$B$3:$B$7,0),MATCH('D-14 Ernst'!C$2,'P-07 HACCP score'!$C$2:$E$2,0))</f>
        <v>0</v>
      </c>
      <c r="BA439" s="56" t="e">
        <f>INDEX('P-07 HACCP score'!$C$3:$E$7,MATCH(H439,'P-07 HACCP score'!$B$3:$B$7,0),MATCH('D-14 Ernst'!D$2,'P-07 HACCP score'!$C$2:$E$2,0))</f>
        <v>#N/A</v>
      </c>
      <c r="BB439" s="61">
        <f>INDEX('P-07 HACCP score'!$C$3:$E$7,MATCH(I439,'P-07 HACCP score'!$B$3:$B$7,0),MATCH('D-14 Ernst'!E$2,'P-07 HACCP score'!$C$2:$E$2,0))</f>
        <v>0</v>
      </c>
      <c r="BC439" s="61">
        <f>INDEX('P-07 HACCP score'!$C$3:$E$7,MATCH(J439,'P-07 HACCP score'!$B$3:$B$7,0),MATCH('D-14 Ernst'!F$2,'P-07 HACCP score'!$C$2:$E$2,0))</f>
        <v>0</v>
      </c>
      <c r="BD439" s="61">
        <f>INDEX('P-07 HACCP score'!$C$3:$E$7,MATCH(K439,'P-07 HACCP score'!$B$3:$B$7,0),MATCH('D-14 Ernst'!G$2,'P-07 HACCP score'!$C$2:$E$2,0))</f>
        <v>0</v>
      </c>
      <c r="BE439" s="61">
        <f>INDEX('P-07 HACCP score'!$C$3:$E$7,MATCH(L439,'P-07 HACCP score'!$B$3:$B$7,0),MATCH('D-14 Ernst'!H$2,'P-07 HACCP score'!$C$2:$E$2,0))</f>
        <v>0</v>
      </c>
      <c r="BF439" s="56">
        <f>INDEX('P-07 HACCP score'!$C$3:$E$7,MATCH(M439,'P-07 HACCP score'!$B$3:$B$7,0),MATCH('D-14 Ernst'!I$2,'P-07 HACCP score'!$C$2:$E$2,0))</f>
        <v>0</v>
      </c>
      <c r="BG439" s="56">
        <f>INDEX('P-07 HACCP score'!$C$3:$E$7,MATCH(N439,'P-07 HACCP score'!$B$3:$B$7,0),MATCH('D-14 Ernst'!J$2,'P-07 HACCP score'!$C$2:$E$2,0))</f>
        <v>0</v>
      </c>
      <c r="BH439" s="56">
        <f>INDEX('P-07 HACCP score'!$C$3:$E$7,MATCH(O439,'P-07 HACCP score'!$B$3:$B$7,0),MATCH('D-14 Ernst'!K$2,'P-07 HACCP score'!$C$2:$E$2,0))</f>
        <v>9</v>
      </c>
      <c r="BI439" s="62">
        <f>INDEX('P-07 HACCP score'!$C$3:$E$7,MATCH(P439,'P-07 HACCP score'!$B$3:$B$7,0),MATCH('D-14 Ernst'!L$2,'P-07 HACCP score'!$C$2:$E$2,0))</f>
        <v>9</v>
      </c>
      <c r="BJ439" s="62">
        <f>INDEX('P-07 HACCP score'!$C$3:$E$7,MATCH(Q439,'P-07 HACCP score'!$B$3:$B$7,0),MATCH('D-14 Ernst'!M$2,'P-07 HACCP score'!$C$2:$E$2,0))</f>
        <v>9</v>
      </c>
      <c r="BK439" s="56">
        <f>INDEX('P-07 HACCP score'!$C$3:$E$7,MATCH(R439,'P-07 HACCP score'!$B$3:$B$7,0),MATCH('D-14 Ernst'!N$2,'P-07 HACCP score'!$C$2:$E$2,0))</f>
        <v>5</v>
      </c>
      <c r="BL439" s="56">
        <f>INDEX('P-07 HACCP score'!$C$3:$E$7,MATCH(S439,'P-07 HACCP score'!$B$3:$B$7,0),MATCH('D-14 Ernst'!O$2,'P-07 HACCP score'!$C$2:$E$2,0))</f>
        <v>0</v>
      </c>
      <c r="BM439" s="56">
        <f>INDEX('P-07 HACCP score'!$C$3:$E$7,MATCH(T439,'P-07 HACCP score'!$B$3:$B$7,0),MATCH('D-14 Ernst'!P$2,'P-07 HACCP score'!$C$2:$E$2,0))</f>
        <v>1.5</v>
      </c>
      <c r="BN439" s="56">
        <f>INDEX('P-07 HACCP score'!$C$3:$E$7,MATCH(U439,'P-07 HACCP score'!$B$3:$B$7,0),MATCH('D-14 Ernst'!Q$2,'P-07 HACCP score'!$C$2:$E$2,0))</f>
        <v>0</v>
      </c>
      <c r="BO439" s="56">
        <f>INDEX('P-07 HACCP score'!$C$3:$E$7,MATCH(V439,'P-07 HACCP score'!$B$3:$B$7,0),MATCH('D-14 Ernst'!R$2,'P-07 HACCP score'!$C$2:$E$2,0))</f>
        <v>0</v>
      </c>
      <c r="BP439" s="56">
        <f>INDEX('P-07 HACCP score'!$C$3:$E$7,MATCH(W439,'P-07 HACCP score'!$B$3:$B$7,0),MATCH('D-14 Ernst'!S$2,'P-07 HACCP score'!$C$2:$E$2,0))</f>
        <v>0</v>
      </c>
      <c r="BQ439" s="56" t="e">
        <f>INDEX('P-07 HACCP score'!$C$3:$E$7,MATCH(X439,'P-07 HACCP score'!$B$3:$B$7,0),MATCH('D-14 Ernst'!T$2,'P-07 HACCP score'!$C$2:$E$2,0))</f>
        <v>#N/A</v>
      </c>
      <c r="BR439" s="63">
        <f>INDEX('P-07 HACCP score'!$C$3:$E$7,MATCH(Y439,'P-07 HACCP score'!$B$3:$B$7,0),MATCH('D-14 Ernst'!U$2,'P-07 HACCP score'!$C$2:$E$2,0))</f>
        <v>0</v>
      </c>
      <c r="BS439" s="63">
        <f>INDEX('P-07 HACCP score'!$C$3:$E$7,MATCH(Z439,'P-07 HACCP score'!$B$3:$B$7,0),MATCH('D-14 Ernst'!V$2,'P-07 HACCP score'!$C$2:$E$2,0))</f>
        <v>0</v>
      </c>
      <c r="BT439" s="63">
        <f>INDEX('P-07 HACCP score'!$C$3:$E$7,MATCH(AA439,'P-07 HACCP score'!$B$3:$B$7,0),MATCH('D-14 Ernst'!W$2,'P-07 HACCP score'!$C$2:$E$2,0))</f>
        <v>0</v>
      </c>
      <c r="BU439" s="56">
        <f>INDEX('P-07 HACCP score'!$C$3:$E$7,MATCH(AB439,'P-07 HACCP score'!$B$3:$B$7,0),MATCH('D-14 Ernst'!X$2,'P-07 HACCP score'!$C$2:$E$2,0))</f>
        <v>0</v>
      </c>
      <c r="BV439" s="56">
        <f>INDEX('P-07 HACCP score'!$C$3:$E$7,MATCH(AC439,'P-07 HACCP score'!$B$3:$B$7,0),MATCH('D-14 Ernst'!Y$2,'P-07 HACCP score'!$C$2:$E$2,0))</f>
        <v>0</v>
      </c>
      <c r="BW439" s="56">
        <f>INDEX('P-07 HACCP score'!$C$3:$E$7,MATCH(AD439,'P-07 HACCP score'!$B$3:$B$7,0),MATCH('D-14 Ernst'!Z$2,'P-07 HACCP score'!$C$2:$E$2,0))</f>
        <v>0</v>
      </c>
      <c r="BX439" s="56">
        <f>INDEX('P-07 HACCP score'!$C$3:$E$7,MATCH(AE439,'P-07 HACCP score'!$B$3:$B$7,0),MATCH('D-14 Ernst'!AA$2,'P-07 HACCP score'!$C$2:$E$2,0))</f>
        <v>0</v>
      </c>
      <c r="BY439" s="56">
        <f>INDEX('P-07 HACCP score'!$C$3:$E$7,MATCH(AF439,'P-07 HACCP score'!$B$3:$B$7,0),MATCH('D-14 Ernst'!AB$2,'P-07 HACCP score'!$C$2:$E$2,0))</f>
        <v>0</v>
      </c>
      <c r="BZ439" s="56">
        <f>INDEX('P-07 HACCP score'!$C$3:$E$7,MATCH(AG439,'P-07 HACCP score'!$B$3:$B$7,0),MATCH('D-14 Ernst'!AC$2,'P-07 HACCP score'!$C$2:$E$2,0))</f>
        <v>0</v>
      </c>
      <c r="CA439" s="56">
        <f>INDEX('P-07 HACCP score'!$C$3:$E$7,MATCH(AH439,'P-07 HACCP score'!$B$3:$B$7,0),MATCH('D-14 Ernst'!AD$2,'P-07 HACCP score'!$C$2:$E$2,0))</f>
        <v>0</v>
      </c>
      <c r="CB439" s="56">
        <f>INDEX('P-07 HACCP score'!$C$3:$E$7,MATCH(AI439,'P-07 HACCP score'!$B$3:$B$7,0),MATCH('D-14 Ernst'!AE$2,'P-07 HACCP score'!$C$2:$E$2,0))</f>
        <v>0</v>
      </c>
      <c r="CC439" s="56">
        <f>INDEX('P-07 HACCP score'!$C$3:$E$7,MATCH(AJ439,'P-07 HACCP score'!$B$3:$B$7,0),MATCH('D-14 Ernst'!AF$2,'P-07 HACCP score'!$C$2:$E$2,0))</f>
        <v>0</v>
      </c>
      <c r="CD439" s="56">
        <f>INDEX('P-07 HACCP score'!$C$3:$E$7,MATCH(AK439,'P-07 HACCP score'!$B$3:$B$7,0),MATCH('D-14 Ernst'!AG$2,'P-07 HACCP score'!$C$2:$E$2,0))</f>
        <v>0</v>
      </c>
    </row>
    <row r="440" spans="1:82" x14ac:dyDescent="0.3">
      <c r="A440" s="48">
        <v>30590</v>
      </c>
      <c r="B440" s="49" t="s">
        <v>539</v>
      </c>
      <c r="C440" s="45" t="s">
        <v>471</v>
      </c>
      <c r="D440" s="39">
        <v>5</v>
      </c>
      <c r="E440" s="8"/>
      <c r="F440" s="7"/>
      <c r="G440" s="7"/>
      <c r="H440" s="7" t="str">
        <f>IF(COUNTIF(I440:M440,"H"),"H",
IF(COUNTIF(I440:M440,"M"),"M",
IF(COUNTIF(I440:M440,"L"),"L",
IF(COUNTIF(I440:M440,"B"),"B",""))))</f>
        <v/>
      </c>
      <c r="I440" s="10"/>
      <c r="J440" s="10"/>
      <c r="K440" s="10"/>
      <c r="L440" s="10"/>
      <c r="M440" s="10"/>
      <c r="N440" s="7"/>
      <c r="O440" s="7" t="str">
        <f>IF(COUNTIF(P440:Q440,"H"),"H",
IF(COUNTIF(P440:Q440,"M"),"M",
IF(COUNTIF(P440:Q440,"L"),"L",
IF(COUNTIF(P440:Q440,"B"),"B",""))))</f>
        <v/>
      </c>
      <c r="P440" s="12"/>
      <c r="Q440" s="12"/>
      <c r="R440" s="7"/>
      <c r="S440" s="7"/>
      <c r="T440" s="7"/>
      <c r="U440" s="7"/>
      <c r="V440" s="7"/>
      <c r="W440" s="7"/>
      <c r="X440" s="7" t="str">
        <f>IF(COUNTIF(Y440:AA440,"H"),"H",
IF(COUNTIF(Y440:AA440,"M"),"M",
IF(COUNTIF(Y440:AA440,"L"),"L",
IF(COUNTIF(Y440:AA440,"B"),"B",""))))</f>
        <v/>
      </c>
      <c r="Y440" s="25"/>
      <c r="Z440" s="25"/>
      <c r="AA440" s="25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>
        <f>COUNTIF(AX440:BA440,5)+COUNTIF(BG440:BH440,5)+COUNTIF(BK440:BQ440,5)+COUNTIF(BU440:CD440,5)+COUNTIF(AX440:BA440,9)+COUNTIF(BG440:BH440,9)+COUNTIF(BK440:BQ440,9)+COUNTIF(BU440:CD440,9)</f>
        <v>0</v>
      </c>
      <c r="AM440" s="7">
        <f>COUNTIF(AX440:BA440,15)+COUNTIF(BG440:BH440,15)+COUNTIF(BK440:BQ440,15)+COUNTIF(BU440:CD440,15)+COUNTIF(AX440:BA440,25)+COUNTIF(BG440:BH440,25)+COUNTIF(BK440:BQ440,25)+COUNTIF(BU440:CD440,25)</f>
        <v>0</v>
      </c>
      <c r="AN440" s="7" t="str">
        <f>IF(AM440&gt;=1,"HIGH",IF(AL440&gt;=2,"MEDIUM","LOW"))</f>
        <v>LOW</v>
      </c>
      <c r="AO440" s="7" t="str">
        <f>IF(AND(AM440=1,OR(H440="H",AB440="H"),TEXT(D440,0)&lt;&gt;"4"),"Y","N" )</f>
        <v>N</v>
      </c>
      <c r="AP440" s="7" t="s">
        <v>85</v>
      </c>
      <c r="AQ440" s="7" t="str">
        <f>IF(OR(AP440="Y",AO440="Y"),"MEDIUM",AN440)</f>
        <v>LOW</v>
      </c>
      <c r="AR440" s="57" t="s">
        <v>84</v>
      </c>
      <c r="AS440" s="57" t="s">
        <v>86</v>
      </c>
      <c r="AT440" s="57" t="s">
        <v>85</v>
      </c>
      <c r="AU440" s="57" t="str">
        <f>IF(AND(AR440="H",AS440="S"),"Y",IF(OR(AND(AR440="L",AS440="S",AT440="Y"),AND(AR440="H",AS440="G",AT440="Y")),"Y","N"))</f>
        <v>N</v>
      </c>
      <c r="AW440" s="57" t="str">
        <f>IF(AU440="N",AQ440,IF(AQ440="LOW","MEDIUM","HIGH"))</f>
        <v>LOW</v>
      </c>
      <c r="AX440" s="56">
        <f>INDEX('P-07 HACCP score'!$C$3:$E$7,MATCH(E440,'P-07 HACCP score'!$B$3:$B$7,0),MATCH('D-14 Ernst'!A$2,'P-07 HACCP score'!$C$2:$E$2,0))</f>
        <v>0</v>
      </c>
      <c r="AY440" s="56">
        <f>INDEX('P-07 HACCP score'!$C$3:$E$7,MATCH(F440,'P-07 HACCP score'!$B$3:$B$7,0),MATCH('D-14 Ernst'!B$2,'P-07 HACCP score'!$C$2:$E$2,0))</f>
        <v>0</v>
      </c>
      <c r="AZ440" s="56">
        <f>INDEX('P-07 HACCP score'!$C$3:$E$7,MATCH(G440,'P-07 HACCP score'!$B$3:$B$7,0),MATCH('D-14 Ernst'!C$2,'P-07 HACCP score'!$C$2:$E$2,0))</f>
        <v>0</v>
      </c>
      <c r="BA440" s="56" t="e">
        <f>INDEX('P-07 HACCP score'!$C$3:$E$7,MATCH(H440,'P-07 HACCP score'!$B$3:$B$7,0),MATCH('D-14 Ernst'!D$2,'P-07 HACCP score'!$C$2:$E$2,0))</f>
        <v>#N/A</v>
      </c>
      <c r="BB440" s="61">
        <f>INDEX('P-07 HACCP score'!$C$3:$E$7,MATCH(I440,'P-07 HACCP score'!$B$3:$B$7,0),MATCH('D-14 Ernst'!E$2,'P-07 HACCP score'!$C$2:$E$2,0))</f>
        <v>0</v>
      </c>
      <c r="BC440" s="61">
        <f>INDEX('P-07 HACCP score'!$C$3:$E$7,MATCH(J440,'P-07 HACCP score'!$B$3:$B$7,0),MATCH('D-14 Ernst'!F$2,'P-07 HACCP score'!$C$2:$E$2,0))</f>
        <v>0</v>
      </c>
      <c r="BD440" s="61">
        <f>INDEX('P-07 HACCP score'!$C$3:$E$7,MATCH(K440,'P-07 HACCP score'!$B$3:$B$7,0),MATCH('D-14 Ernst'!G$2,'P-07 HACCP score'!$C$2:$E$2,0))</f>
        <v>0</v>
      </c>
      <c r="BE440" s="61">
        <f>INDEX('P-07 HACCP score'!$C$3:$E$7,MATCH(L440,'P-07 HACCP score'!$B$3:$B$7,0),MATCH('D-14 Ernst'!H$2,'P-07 HACCP score'!$C$2:$E$2,0))</f>
        <v>0</v>
      </c>
      <c r="BF440" s="56">
        <f>INDEX('P-07 HACCP score'!$C$3:$E$7,MATCH(M440,'P-07 HACCP score'!$B$3:$B$7,0),MATCH('D-14 Ernst'!I$2,'P-07 HACCP score'!$C$2:$E$2,0))</f>
        <v>0</v>
      </c>
      <c r="BG440" s="56">
        <f>INDEX('P-07 HACCP score'!$C$3:$E$7,MATCH(N440,'P-07 HACCP score'!$B$3:$B$7,0),MATCH('D-14 Ernst'!J$2,'P-07 HACCP score'!$C$2:$E$2,0))</f>
        <v>0</v>
      </c>
      <c r="BH440" s="56" t="e">
        <f>INDEX('P-07 HACCP score'!$C$3:$E$7,MATCH(O440,'P-07 HACCP score'!$B$3:$B$7,0),MATCH('D-14 Ernst'!K$2,'P-07 HACCP score'!$C$2:$E$2,0))</f>
        <v>#N/A</v>
      </c>
      <c r="BI440" s="62">
        <f>INDEX('P-07 HACCP score'!$C$3:$E$7,MATCH(P440,'P-07 HACCP score'!$B$3:$B$7,0),MATCH('D-14 Ernst'!L$2,'P-07 HACCP score'!$C$2:$E$2,0))</f>
        <v>0</v>
      </c>
      <c r="BJ440" s="62">
        <f>INDEX('P-07 HACCP score'!$C$3:$E$7,MATCH(Q440,'P-07 HACCP score'!$B$3:$B$7,0),MATCH('D-14 Ernst'!M$2,'P-07 HACCP score'!$C$2:$E$2,0))</f>
        <v>0</v>
      </c>
      <c r="BK440" s="56">
        <f>INDEX('P-07 HACCP score'!$C$3:$E$7,MATCH(R440,'P-07 HACCP score'!$B$3:$B$7,0),MATCH('D-14 Ernst'!N$2,'P-07 HACCP score'!$C$2:$E$2,0))</f>
        <v>0</v>
      </c>
      <c r="BL440" s="56">
        <f>INDEX('P-07 HACCP score'!$C$3:$E$7,MATCH(S440,'P-07 HACCP score'!$B$3:$B$7,0),MATCH('D-14 Ernst'!O$2,'P-07 HACCP score'!$C$2:$E$2,0))</f>
        <v>0</v>
      </c>
      <c r="BM440" s="56">
        <f>INDEX('P-07 HACCP score'!$C$3:$E$7,MATCH(T440,'P-07 HACCP score'!$B$3:$B$7,0),MATCH('D-14 Ernst'!P$2,'P-07 HACCP score'!$C$2:$E$2,0))</f>
        <v>0</v>
      </c>
      <c r="BN440" s="56">
        <f>INDEX('P-07 HACCP score'!$C$3:$E$7,MATCH(U440,'P-07 HACCP score'!$B$3:$B$7,0),MATCH('D-14 Ernst'!Q$2,'P-07 HACCP score'!$C$2:$E$2,0))</f>
        <v>0</v>
      </c>
      <c r="BO440" s="56">
        <f>INDEX('P-07 HACCP score'!$C$3:$E$7,MATCH(V440,'P-07 HACCP score'!$B$3:$B$7,0),MATCH('D-14 Ernst'!R$2,'P-07 HACCP score'!$C$2:$E$2,0))</f>
        <v>0</v>
      </c>
      <c r="BP440" s="56">
        <f>INDEX('P-07 HACCP score'!$C$3:$E$7,MATCH(W440,'P-07 HACCP score'!$B$3:$B$7,0),MATCH('D-14 Ernst'!S$2,'P-07 HACCP score'!$C$2:$E$2,0))</f>
        <v>0</v>
      </c>
      <c r="BQ440" s="56" t="e">
        <f>INDEX('P-07 HACCP score'!$C$3:$E$7,MATCH(X440,'P-07 HACCP score'!$B$3:$B$7,0),MATCH('D-14 Ernst'!T$2,'P-07 HACCP score'!$C$2:$E$2,0))</f>
        <v>#N/A</v>
      </c>
      <c r="BR440" s="63">
        <f>INDEX('P-07 HACCP score'!$C$3:$E$7,MATCH(Y440,'P-07 HACCP score'!$B$3:$B$7,0),MATCH('D-14 Ernst'!U$2,'P-07 HACCP score'!$C$2:$E$2,0))</f>
        <v>0</v>
      </c>
      <c r="BS440" s="63">
        <f>INDEX('P-07 HACCP score'!$C$3:$E$7,MATCH(Z440,'P-07 HACCP score'!$B$3:$B$7,0),MATCH('D-14 Ernst'!V$2,'P-07 HACCP score'!$C$2:$E$2,0))</f>
        <v>0</v>
      </c>
      <c r="BT440" s="63">
        <f>INDEX('P-07 HACCP score'!$C$3:$E$7,MATCH(AA440,'P-07 HACCP score'!$B$3:$B$7,0),MATCH('D-14 Ernst'!W$2,'P-07 HACCP score'!$C$2:$E$2,0))</f>
        <v>0</v>
      </c>
      <c r="BU440" s="56">
        <f>INDEX('P-07 HACCP score'!$C$3:$E$7,MATCH(AB440,'P-07 HACCP score'!$B$3:$B$7,0),MATCH('D-14 Ernst'!X$2,'P-07 HACCP score'!$C$2:$E$2,0))</f>
        <v>0</v>
      </c>
      <c r="BV440" s="56">
        <f>INDEX('P-07 HACCP score'!$C$3:$E$7,MATCH(AC440,'P-07 HACCP score'!$B$3:$B$7,0),MATCH('D-14 Ernst'!Y$2,'P-07 HACCP score'!$C$2:$E$2,0))</f>
        <v>0</v>
      </c>
      <c r="BW440" s="56">
        <f>INDEX('P-07 HACCP score'!$C$3:$E$7,MATCH(AD440,'P-07 HACCP score'!$B$3:$B$7,0),MATCH('D-14 Ernst'!Z$2,'P-07 HACCP score'!$C$2:$E$2,0))</f>
        <v>0</v>
      </c>
      <c r="BX440" s="56">
        <f>INDEX('P-07 HACCP score'!$C$3:$E$7,MATCH(AE440,'P-07 HACCP score'!$B$3:$B$7,0),MATCH('D-14 Ernst'!AA$2,'P-07 HACCP score'!$C$2:$E$2,0))</f>
        <v>0</v>
      </c>
      <c r="BY440" s="56">
        <f>INDEX('P-07 HACCP score'!$C$3:$E$7,MATCH(AF440,'P-07 HACCP score'!$B$3:$B$7,0),MATCH('D-14 Ernst'!AB$2,'P-07 HACCP score'!$C$2:$E$2,0))</f>
        <v>0</v>
      </c>
      <c r="BZ440" s="56">
        <f>INDEX('P-07 HACCP score'!$C$3:$E$7,MATCH(AG440,'P-07 HACCP score'!$B$3:$B$7,0),MATCH('D-14 Ernst'!AC$2,'P-07 HACCP score'!$C$2:$E$2,0))</f>
        <v>0</v>
      </c>
      <c r="CA440" s="56">
        <f>INDEX('P-07 HACCP score'!$C$3:$E$7,MATCH(AH440,'P-07 HACCP score'!$B$3:$B$7,0),MATCH('D-14 Ernst'!AD$2,'P-07 HACCP score'!$C$2:$E$2,0))</f>
        <v>0</v>
      </c>
      <c r="CB440" s="56">
        <f>INDEX('P-07 HACCP score'!$C$3:$E$7,MATCH(AI440,'P-07 HACCP score'!$B$3:$B$7,0),MATCH('D-14 Ernst'!AE$2,'P-07 HACCP score'!$C$2:$E$2,0))</f>
        <v>0</v>
      </c>
      <c r="CC440" s="56">
        <f>INDEX('P-07 HACCP score'!$C$3:$E$7,MATCH(AJ440,'P-07 HACCP score'!$B$3:$B$7,0),MATCH('D-14 Ernst'!AF$2,'P-07 HACCP score'!$C$2:$E$2,0))</f>
        <v>0</v>
      </c>
      <c r="CD440" s="56">
        <f>INDEX('P-07 HACCP score'!$C$3:$E$7,MATCH(AK440,'P-07 HACCP score'!$B$3:$B$7,0),MATCH('D-14 Ernst'!AG$2,'P-07 HACCP score'!$C$2:$E$2,0))</f>
        <v>0</v>
      </c>
    </row>
    <row r="441" spans="1:82" x14ac:dyDescent="0.3">
      <c r="A441" s="48">
        <v>20031</v>
      </c>
      <c r="B441" s="49" t="s">
        <v>540</v>
      </c>
      <c r="C441" s="45" t="s">
        <v>116</v>
      </c>
      <c r="D441" s="39">
        <v>5</v>
      </c>
      <c r="E441" s="8"/>
      <c r="F441" s="7"/>
      <c r="G441" s="7"/>
      <c r="H441" s="7" t="str">
        <f>IF(COUNTIF(I441:M441,"H"),"H",
IF(COUNTIF(I441:M441,"M"),"M",
IF(COUNTIF(I441:M441,"L"),"L",
IF(COUNTIF(I441:M441,"B"),"B",""))))</f>
        <v/>
      </c>
      <c r="I441" s="10"/>
      <c r="J441" s="10"/>
      <c r="K441" s="10"/>
      <c r="L441" s="10"/>
      <c r="M441" s="10"/>
      <c r="N441" s="7"/>
      <c r="O441" s="7" t="str">
        <f>IF(COUNTIF(P441:Q441,"H"),"H",
IF(COUNTIF(P441:Q441,"M"),"M",
IF(COUNTIF(P441:Q441,"L"),"L",
IF(COUNTIF(P441:Q441,"B"),"B",""))))</f>
        <v/>
      </c>
      <c r="P441" s="12"/>
      <c r="Q441" s="12"/>
      <c r="R441" s="7"/>
      <c r="S441" s="7"/>
      <c r="T441" s="7"/>
      <c r="U441" s="7"/>
      <c r="V441" s="7"/>
      <c r="W441" s="7"/>
      <c r="X441" s="7" t="str">
        <f>IF(COUNTIF(Y441:AA441,"H"),"H",
IF(COUNTIF(Y441:AA441,"M"),"M",
IF(COUNTIF(Y441:AA441,"L"),"L",
IF(COUNTIF(Y441:AA441,"B"),"B",""))))</f>
        <v/>
      </c>
      <c r="Y441" s="25"/>
      <c r="Z441" s="25"/>
      <c r="AA441" s="25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>
        <f>COUNTIF(AX441:BA441,5)+COUNTIF(BG441:BH441,5)+COUNTIF(BK441:BQ441,5)+COUNTIF(BU441:CD441,5)+COUNTIF(AX441:BA441,9)+COUNTIF(BG441:BH441,9)+COUNTIF(BK441:BQ441,9)+COUNTIF(BU441:CD441,9)</f>
        <v>0</v>
      </c>
      <c r="AM441" s="7">
        <f>COUNTIF(AX441:BA441,15)+COUNTIF(BG441:BH441,15)+COUNTIF(BK441:BQ441,15)+COUNTIF(BU441:CD441,15)+COUNTIF(AX441:BA441,25)+COUNTIF(BG441:BH441,25)+COUNTIF(BK441:BQ441,25)+COUNTIF(BU441:CD441,25)</f>
        <v>0</v>
      </c>
      <c r="AN441" s="7" t="str">
        <f>IF(AM441&gt;=1,"HIGH",IF(AL441&gt;=2,"MEDIUM","LOW"))</f>
        <v>LOW</v>
      </c>
      <c r="AO441" s="7" t="str">
        <f>IF(AND(AM441=1,OR(H441="H",AB441="H"),TEXT(D441,0)&lt;&gt;"4"),"Y","N" )</f>
        <v>N</v>
      </c>
      <c r="AP441" s="7" t="s">
        <v>85</v>
      </c>
      <c r="AQ441" s="7" t="str">
        <f>IF(OR(AP441="Y",AO441="Y"),"MEDIUM",AN441)</f>
        <v>LOW</v>
      </c>
      <c r="AR441" s="57" t="s">
        <v>84</v>
      </c>
      <c r="AS441" s="57" t="s">
        <v>85</v>
      </c>
      <c r="AT441" s="57" t="s">
        <v>85</v>
      </c>
      <c r="AU441" s="57" t="str">
        <f>IF(AND(AR441="H",AS441="S"),"Y",IF(OR(AND(AR441="L",AS441="S",AT441="Y"),AND(AR441="H",AS441="G",AT441="Y")),"Y","N"))</f>
        <v>N</v>
      </c>
      <c r="AW441" s="57" t="str">
        <f>IF(AU441="N",AQ441,IF(AQ441="LOW","MEDIUM","HIGH"))</f>
        <v>LOW</v>
      </c>
      <c r="AX441" s="56">
        <f>INDEX('P-07 HACCP score'!$C$3:$E$7,MATCH(E441,'P-07 HACCP score'!$B$3:$B$7,0),MATCH('D-14 Ernst'!A$2,'P-07 HACCP score'!$C$2:$E$2,0))</f>
        <v>0</v>
      </c>
      <c r="AY441" s="56">
        <f>INDEX('P-07 HACCP score'!$C$3:$E$7,MATCH(F441,'P-07 HACCP score'!$B$3:$B$7,0),MATCH('D-14 Ernst'!B$2,'P-07 HACCP score'!$C$2:$E$2,0))</f>
        <v>0</v>
      </c>
      <c r="AZ441" s="56">
        <f>INDEX('P-07 HACCP score'!$C$3:$E$7,MATCH(G441,'P-07 HACCP score'!$B$3:$B$7,0),MATCH('D-14 Ernst'!C$2,'P-07 HACCP score'!$C$2:$E$2,0))</f>
        <v>0</v>
      </c>
      <c r="BA441" s="56" t="e">
        <f>INDEX('P-07 HACCP score'!$C$3:$E$7,MATCH(H441,'P-07 HACCP score'!$B$3:$B$7,0),MATCH('D-14 Ernst'!D$2,'P-07 HACCP score'!$C$2:$E$2,0))</f>
        <v>#N/A</v>
      </c>
      <c r="BB441" s="61">
        <f>INDEX('P-07 HACCP score'!$C$3:$E$7,MATCH(I441,'P-07 HACCP score'!$B$3:$B$7,0),MATCH('D-14 Ernst'!E$2,'P-07 HACCP score'!$C$2:$E$2,0))</f>
        <v>0</v>
      </c>
      <c r="BC441" s="61">
        <f>INDEX('P-07 HACCP score'!$C$3:$E$7,MATCH(J441,'P-07 HACCP score'!$B$3:$B$7,0),MATCH('D-14 Ernst'!F$2,'P-07 HACCP score'!$C$2:$E$2,0))</f>
        <v>0</v>
      </c>
      <c r="BD441" s="61">
        <f>INDEX('P-07 HACCP score'!$C$3:$E$7,MATCH(K441,'P-07 HACCP score'!$B$3:$B$7,0),MATCH('D-14 Ernst'!G$2,'P-07 HACCP score'!$C$2:$E$2,0))</f>
        <v>0</v>
      </c>
      <c r="BE441" s="61">
        <f>INDEX('P-07 HACCP score'!$C$3:$E$7,MATCH(L441,'P-07 HACCP score'!$B$3:$B$7,0),MATCH('D-14 Ernst'!H$2,'P-07 HACCP score'!$C$2:$E$2,0))</f>
        <v>0</v>
      </c>
      <c r="BF441" s="56">
        <f>INDEX('P-07 HACCP score'!$C$3:$E$7,MATCH(M441,'P-07 HACCP score'!$B$3:$B$7,0),MATCH('D-14 Ernst'!I$2,'P-07 HACCP score'!$C$2:$E$2,0))</f>
        <v>0</v>
      </c>
      <c r="BG441" s="56">
        <f>INDEX('P-07 HACCP score'!$C$3:$E$7,MATCH(N441,'P-07 HACCP score'!$B$3:$B$7,0),MATCH('D-14 Ernst'!J$2,'P-07 HACCP score'!$C$2:$E$2,0))</f>
        <v>0</v>
      </c>
      <c r="BH441" s="56" t="e">
        <f>INDEX('P-07 HACCP score'!$C$3:$E$7,MATCH(O441,'P-07 HACCP score'!$B$3:$B$7,0),MATCH('D-14 Ernst'!K$2,'P-07 HACCP score'!$C$2:$E$2,0))</f>
        <v>#N/A</v>
      </c>
      <c r="BI441" s="62">
        <f>INDEX('P-07 HACCP score'!$C$3:$E$7,MATCH(P441,'P-07 HACCP score'!$B$3:$B$7,0),MATCH('D-14 Ernst'!L$2,'P-07 HACCP score'!$C$2:$E$2,0))</f>
        <v>0</v>
      </c>
      <c r="BJ441" s="62">
        <f>INDEX('P-07 HACCP score'!$C$3:$E$7,MATCH(Q441,'P-07 HACCP score'!$B$3:$B$7,0),MATCH('D-14 Ernst'!M$2,'P-07 HACCP score'!$C$2:$E$2,0))</f>
        <v>0</v>
      </c>
      <c r="BK441" s="56">
        <f>INDEX('P-07 HACCP score'!$C$3:$E$7,MATCH(R441,'P-07 HACCP score'!$B$3:$B$7,0),MATCH('D-14 Ernst'!N$2,'P-07 HACCP score'!$C$2:$E$2,0))</f>
        <v>0</v>
      </c>
      <c r="BL441" s="56">
        <f>INDEX('P-07 HACCP score'!$C$3:$E$7,MATCH(S441,'P-07 HACCP score'!$B$3:$B$7,0),MATCH('D-14 Ernst'!O$2,'P-07 HACCP score'!$C$2:$E$2,0))</f>
        <v>0</v>
      </c>
      <c r="BM441" s="56">
        <f>INDEX('P-07 HACCP score'!$C$3:$E$7,MATCH(T441,'P-07 HACCP score'!$B$3:$B$7,0),MATCH('D-14 Ernst'!P$2,'P-07 HACCP score'!$C$2:$E$2,0))</f>
        <v>0</v>
      </c>
      <c r="BN441" s="56">
        <f>INDEX('P-07 HACCP score'!$C$3:$E$7,MATCH(U441,'P-07 HACCP score'!$B$3:$B$7,0),MATCH('D-14 Ernst'!Q$2,'P-07 HACCP score'!$C$2:$E$2,0))</f>
        <v>0</v>
      </c>
      <c r="BO441" s="56">
        <f>INDEX('P-07 HACCP score'!$C$3:$E$7,MATCH(V441,'P-07 HACCP score'!$B$3:$B$7,0),MATCH('D-14 Ernst'!R$2,'P-07 HACCP score'!$C$2:$E$2,0))</f>
        <v>0</v>
      </c>
      <c r="BP441" s="56">
        <f>INDEX('P-07 HACCP score'!$C$3:$E$7,MATCH(W441,'P-07 HACCP score'!$B$3:$B$7,0),MATCH('D-14 Ernst'!S$2,'P-07 HACCP score'!$C$2:$E$2,0))</f>
        <v>0</v>
      </c>
      <c r="BQ441" s="56" t="e">
        <f>INDEX('P-07 HACCP score'!$C$3:$E$7,MATCH(X441,'P-07 HACCP score'!$B$3:$B$7,0),MATCH('D-14 Ernst'!T$2,'P-07 HACCP score'!$C$2:$E$2,0))</f>
        <v>#N/A</v>
      </c>
      <c r="BR441" s="63">
        <f>INDEX('P-07 HACCP score'!$C$3:$E$7,MATCH(Y441,'P-07 HACCP score'!$B$3:$B$7,0),MATCH('D-14 Ernst'!U$2,'P-07 HACCP score'!$C$2:$E$2,0))</f>
        <v>0</v>
      </c>
      <c r="BS441" s="63">
        <f>INDEX('P-07 HACCP score'!$C$3:$E$7,MATCH(Z441,'P-07 HACCP score'!$B$3:$B$7,0),MATCH('D-14 Ernst'!V$2,'P-07 HACCP score'!$C$2:$E$2,0))</f>
        <v>0</v>
      </c>
      <c r="BT441" s="63">
        <f>INDEX('P-07 HACCP score'!$C$3:$E$7,MATCH(AA441,'P-07 HACCP score'!$B$3:$B$7,0),MATCH('D-14 Ernst'!W$2,'P-07 HACCP score'!$C$2:$E$2,0))</f>
        <v>0</v>
      </c>
      <c r="BU441" s="56">
        <f>INDEX('P-07 HACCP score'!$C$3:$E$7,MATCH(AB441,'P-07 HACCP score'!$B$3:$B$7,0),MATCH('D-14 Ernst'!X$2,'P-07 HACCP score'!$C$2:$E$2,0))</f>
        <v>0</v>
      </c>
      <c r="BV441" s="56">
        <f>INDEX('P-07 HACCP score'!$C$3:$E$7,MATCH(AC441,'P-07 HACCP score'!$B$3:$B$7,0),MATCH('D-14 Ernst'!Y$2,'P-07 HACCP score'!$C$2:$E$2,0))</f>
        <v>0</v>
      </c>
      <c r="BW441" s="56">
        <f>INDEX('P-07 HACCP score'!$C$3:$E$7,MATCH(AD441,'P-07 HACCP score'!$B$3:$B$7,0),MATCH('D-14 Ernst'!Z$2,'P-07 HACCP score'!$C$2:$E$2,0))</f>
        <v>0</v>
      </c>
      <c r="BX441" s="56">
        <f>INDEX('P-07 HACCP score'!$C$3:$E$7,MATCH(AE441,'P-07 HACCP score'!$B$3:$B$7,0),MATCH('D-14 Ernst'!AA$2,'P-07 HACCP score'!$C$2:$E$2,0))</f>
        <v>0</v>
      </c>
      <c r="BY441" s="56">
        <f>INDEX('P-07 HACCP score'!$C$3:$E$7,MATCH(AF441,'P-07 HACCP score'!$B$3:$B$7,0),MATCH('D-14 Ernst'!AB$2,'P-07 HACCP score'!$C$2:$E$2,0))</f>
        <v>0</v>
      </c>
      <c r="BZ441" s="56">
        <f>INDEX('P-07 HACCP score'!$C$3:$E$7,MATCH(AG441,'P-07 HACCP score'!$B$3:$B$7,0),MATCH('D-14 Ernst'!AC$2,'P-07 HACCP score'!$C$2:$E$2,0))</f>
        <v>0</v>
      </c>
      <c r="CA441" s="56">
        <f>INDEX('P-07 HACCP score'!$C$3:$E$7,MATCH(AH441,'P-07 HACCP score'!$B$3:$B$7,0),MATCH('D-14 Ernst'!AD$2,'P-07 HACCP score'!$C$2:$E$2,0))</f>
        <v>0</v>
      </c>
      <c r="CB441" s="56">
        <f>INDEX('P-07 HACCP score'!$C$3:$E$7,MATCH(AI441,'P-07 HACCP score'!$B$3:$B$7,0),MATCH('D-14 Ernst'!AE$2,'P-07 HACCP score'!$C$2:$E$2,0))</f>
        <v>0</v>
      </c>
      <c r="CC441" s="56">
        <f>INDEX('P-07 HACCP score'!$C$3:$E$7,MATCH(AJ441,'P-07 HACCP score'!$B$3:$B$7,0),MATCH('D-14 Ernst'!AF$2,'P-07 HACCP score'!$C$2:$E$2,0))</f>
        <v>0</v>
      </c>
      <c r="CD441" s="56">
        <f>INDEX('P-07 HACCP score'!$C$3:$E$7,MATCH(AK441,'P-07 HACCP score'!$B$3:$B$7,0),MATCH('D-14 Ernst'!AG$2,'P-07 HACCP score'!$C$2:$E$2,0))</f>
        <v>0</v>
      </c>
    </row>
    <row r="442" spans="1:82" x14ac:dyDescent="0.3">
      <c r="A442" s="50">
        <v>30090</v>
      </c>
      <c r="B442" s="49" t="s">
        <v>541</v>
      </c>
      <c r="C442" s="45" t="s">
        <v>213</v>
      </c>
      <c r="D442" s="39">
        <v>5</v>
      </c>
      <c r="E442" s="8"/>
      <c r="F442" s="7"/>
      <c r="G442" s="7"/>
      <c r="H442" s="7" t="str">
        <f>IF(COUNTIF(I442:M442,"H"),"H",
IF(COUNTIF(I442:M442,"M"),"M",
IF(COUNTIF(I442:M442,"L"),"L",
IF(COUNTIF(I442:M442,"B"),"B",""))))</f>
        <v/>
      </c>
      <c r="I442" s="10"/>
      <c r="J442" s="10"/>
      <c r="K442" s="10"/>
      <c r="L442" s="10"/>
      <c r="M442" s="10"/>
      <c r="N442" s="7"/>
      <c r="O442" s="7" t="str">
        <f>IF(COUNTIF(P442:Q442,"H"),"H",
IF(COUNTIF(P442:Q442,"M"),"M",
IF(COUNTIF(P442:Q442,"L"),"L",
IF(COUNTIF(P442:Q442,"B"),"B",""))))</f>
        <v>L</v>
      </c>
      <c r="P442" s="12" t="s">
        <v>84</v>
      </c>
      <c r="Q442" s="12" t="s">
        <v>83</v>
      </c>
      <c r="R442" s="7" t="s">
        <v>84</v>
      </c>
      <c r="S442" s="7"/>
      <c r="T442" s="7" t="s">
        <v>83</v>
      </c>
      <c r="U442" s="7"/>
      <c r="V442" s="7"/>
      <c r="W442" s="7"/>
      <c r="X442" s="7" t="str">
        <f>IF(COUNTIF(Y442:AA442,"H"),"H",
IF(COUNTIF(Y442:AA442,"M"),"M",
IF(COUNTIF(Y442:AA442,"L"),"L",
IF(COUNTIF(Y442:AA442,"B"),"B",""))))</f>
        <v/>
      </c>
      <c r="Y442" s="25"/>
      <c r="Z442" s="25"/>
      <c r="AA442" s="25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>
        <f>COUNTIF(AX442:BA442,5)+COUNTIF(BG442:BH442,5)+COUNTIF(BK442:BQ442,5)+COUNTIF(BU442:CD442,5)+COUNTIF(AX442:BA442,9)+COUNTIF(BG442:BH442,9)+COUNTIF(BK442:BQ442,9)+COUNTIF(BU442:CD442,9)</f>
        <v>1</v>
      </c>
      <c r="AM442" s="7">
        <f>COUNTIF(AX442:BA442,15)+COUNTIF(BG442:BH442,15)+COUNTIF(BK442:BQ442,15)+COUNTIF(BU442:CD442,15)+COUNTIF(AX442:BA442,25)+COUNTIF(BG442:BH442,25)+COUNTIF(BK442:BQ442,25)+COUNTIF(BU442:CD442,25)</f>
        <v>0</v>
      </c>
      <c r="AN442" s="7" t="str">
        <f>IF(AM442&gt;=1,"HIGH",IF(AL442&gt;=2,"MEDIUM","LOW"))</f>
        <v>LOW</v>
      </c>
      <c r="AO442" s="7" t="str">
        <f>IF(AND(AM442=1,OR(H442="H",AB442="H"),TEXT(D442,0)&lt;&gt;"4"),"Y","N" )</f>
        <v>N</v>
      </c>
      <c r="AP442" s="7" t="s">
        <v>85</v>
      </c>
      <c r="AQ442" s="7" t="str">
        <f>IF(OR(AP442="Y",AO442="Y"),"MEDIUM",AN442)</f>
        <v>LOW</v>
      </c>
      <c r="AR442" s="57" t="s">
        <v>84</v>
      </c>
      <c r="AS442" s="57" t="s">
        <v>86</v>
      </c>
      <c r="AT442" s="57" t="s">
        <v>85</v>
      </c>
      <c r="AU442" s="57" t="str">
        <f>IF(AND(AR442="H",AS442="S"),"Y",IF(OR(AND(AR442="L",AS442="S",AT442="Y"),AND(AR442="H",AS442="G",AT442="Y")),"Y","N"))</f>
        <v>N</v>
      </c>
      <c r="AW442" s="57" t="str">
        <f>IF(AU442="N",AQ442,IF(AQ442="LOW","MEDIUM","HIGH"))</f>
        <v>LOW</v>
      </c>
      <c r="AX442" s="56">
        <f>INDEX('P-07 HACCP score'!$C$3:$E$7,MATCH(E442,'P-07 HACCP score'!$B$3:$B$7,0),MATCH('D-14 Ernst'!A$2,'P-07 HACCP score'!$C$2:$E$2,0))</f>
        <v>0</v>
      </c>
      <c r="AY442" s="56">
        <f>INDEX('P-07 HACCP score'!$C$3:$E$7,MATCH(F442,'P-07 HACCP score'!$B$3:$B$7,0),MATCH('D-14 Ernst'!B$2,'P-07 HACCP score'!$C$2:$E$2,0))</f>
        <v>0</v>
      </c>
      <c r="AZ442" s="56">
        <f>INDEX('P-07 HACCP score'!$C$3:$E$7,MATCH(G442,'P-07 HACCP score'!$B$3:$B$7,0),MATCH('D-14 Ernst'!C$2,'P-07 HACCP score'!$C$2:$E$2,0))</f>
        <v>0</v>
      </c>
      <c r="BA442" s="56" t="e">
        <f>INDEX('P-07 HACCP score'!$C$3:$E$7,MATCH(H442,'P-07 HACCP score'!$B$3:$B$7,0),MATCH('D-14 Ernst'!D$2,'P-07 HACCP score'!$C$2:$E$2,0))</f>
        <v>#N/A</v>
      </c>
      <c r="BB442" s="61">
        <f>INDEX('P-07 HACCP score'!$C$3:$E$7,MATCH(I442,'P-07 HACCP score'!$B$3:$B$7,0),MATCH('D-14 Ernst'!E$2,'P-07 HACCP score'!$C$2:$E$2,0))</f>
        <v>0</v>
      </c>
      <c r="BC442" s="61">
        <f>INDEX('P-07 HACCP score'!$C$3:$E$7,MATCH(J442,'P-07 HACCP score'!$B$3:$B$7,0),MATCH('D-14 Ernst'!F$2,'P-07 HACCP score'!$C$2:$E$2,0))</f>
        <v>0</v>
      </c>
      <c r="BD442" s="61">
        <f>INDEX('P-07 HACCP score'!$C$3:$E$7,MATCH(K442,'P-07 HACCP score'!$B$3:$B$7,0),MATCH('D-14 Ernst'!G$2,'P-07 HACCP score'!$C$2:$E$2,0))</f>
        <v>0</v>
      </c>
      <c r="BE442" s="61">
        <f>INDEX('P-07 HACCP score'!$C$3:$E$7,MATCH(L442,'P-07 HACCP score'!$B$3:$B$7,0),MATCH('D-14 Ernst'!H$2,'P-07 HACCP score'!$C$2:$E$2,0))</f>
        <v>0</v>
      </c>
      <c r="BF442" s="56">
        <f>INDEX('P-07 HACCP score'!$C$3:$E$7,MATCH(M442,'P-07 HACCP score'!$B$3:$B$7,0),MATCH('D-14 Ernst'!I$2,'P-07 HACCP score'!$C$2:$E$2,0))</f>
        <v>0</v>
      </c>
      <c r="BG442" s="56">
        <f>INDEX('P-07 HACCP score'!$C$3:$E$7,MATCH(N442,'P-07 HACCP score'!$B$3:$B$7,0),MATCH('D-14 Ernst'!J$2,'P-07 HACCP score'!$C$2:$E$2,0))</f>
        <v>0</v>
      </c>
      <c r="BH442" s="56">
        <f>INDEX('P-07 HACCP score'!$C$3:$E$7,MATCH(O442,'P-07 HACCP score'!$B$3:$B$7,0),MATCH('D-14 Ernst'!K$2,'P-07 HACCP score'!$C$2:$E$2,0))</f>
        <v>3</v>
      </c>
      <c r="BI442" s="62">
        <f>INDEX('P-07 HACCP score'!$C$3:$E$7,MATCH(P442,'P-07 HACCP score'!$B$3:$B$7,0),MATCH('D-14 Ernst'!L$2,'P-07 HACCP score'!$C$2:$E$2,0))</f>
        <v>3</v>
      </c>
      <c r="BJ442" s="62">
        <f>INDEX('P-07 HACCP score'!$C$3:$E$7,MATCH(Q442,'P-07 HACCP score'!$B$3:$B$7,0),MATCH('D-14 Ernst'!M$2,'P-07 HACCP score'!$C$2:$E$2,0))</f>
        <v>1.5</v>
      </c>
      <c r="BK442" s="56">
        <f>INDEX('P-07 HACCP score'!$C$3:$E$7,MATCH(R442,'P-07 HACCP score'!$B$3:$B$7,0),MATCH('D-14 Ernst'!N$2,'P-07 HACCP score'!$C$2:$E$2,0))</f>
        <v>5</v>
      </c>
      <c r="BL442" s="56">
        <f>INDEX('P-07 HACCP score'!$C$3:$E$7,MATCH(S442,'P-07 HACCP score'!$B$3:$B$7,0),MATCH('D-14 Ernst'!O$2,'P-07 HACCP score'!$C$2:$E$2,0))</f>
        <v>0</v>
      </c>
      <c r="BM442" s="56">
        <f>INDEX('P-07 HACCP score'!$C$3:$E$7,MATCH(T442,'P-07 HACCP score'!$B$3:$B$7,0),MATCH('D-14 Ernst'!P$2,'P-07 HACCP score'!$C$2:$E$2,0))</f>
        <v>1.5</v>
      </c>
      <c r="BN442" s="56">
        <f>INDEX('P-07 HACCP score'!$C$3:$E$7,MATCH(U442,'P-07 HACCP score'!$B$3:$B$7,0),MATCH('D-14 Ernst'!Q$2,'P-07 HACCP score'!$C$2:$E$2,0))</f>
        <v>0</v>
      </c>
      <c r="BO442" s="56">
        <f>INDEX('P-07 HACCP score'!$C$3:$E$7,MATCH(V442,'P-07 HACCP score'!$B$3:$B$7,0),MATCH('D-14 Ernst'!R$2,'P-07 HACCP score'!$C$2:$E$2,0))</f>
        <v>0</v>
      </c>
      <c r="BP442" s="56">
        <f>INDEX('P-07 HACCP score'!$C$3:$E$7,MATCH(W442,'P-07 HACCP score'!$B$3:$B$7,0),MATCH('D-14 Ernst'!S$2,'P-07 HACCP score'!$C$2:$E$2,0))</f>
        <v>0</v>
      </c>
      <c r="BQ442" s="56" t="e">
        <f>INDEX('P-07 HACCP score'!$C$3:$E$7,MATCH(X442,'P-07 HACCP score'!$B$3:$B$7,0),MATCH('D-14 Ernst'!T$2,'P-07 HACCP score'!$C$2:$E$2,0))</f>
        <v>#N/A</v>
      </c>
      <c r="BR442" s="63">
        <f>INDEX('P-07 HACCP score'!$C$3:$E$7,MATCH(Y442,'P-07 HACCP score'!$B$3:$B$7,0),MATCH('D-14 Ernst'!U$2,'P-07 HACCP score'!$C$2:$E$2,0))</f>
        <v>0</v>
      </c>
      <c r="BS442" s="63">
        <f>INDEX('P-07 HACCP score'!$C$3:$E$7,MATCH(Z442,'P-07 HACCP score'!$B$3:$B$7,0),MATCH('D-14 Ernst'!V$2,'P-07 HACCP score'!$C$2:$E$2,0))</f>
        <v>0</v>
      </c>
      <c r="BT442" s="63">
        <f>INDEX('P-07 HACCP score'!$C$3:$E$7,MATCH(AA442,'P-07 HACCP score'!$B$3:$B$7,0),MATCH('D-14 Ernst'!W$2,'P-07 HACCP score'!$C$2:$E$2,0))</f>
        <v>0</v>
      </c>
      <c r="BU442" s="56">
        <f>INDEX('P-07 HACCP score'!$C$3:$E$7,MATCH(AB442,'P-07 HACCP score'!$B$3:$B$7,0),MATCH('D-14 Ernst'!X$2,'P-07 HACCP score'!$C$2:$E$2,0))</f>
        <v>0</v>
      </c>
      <c r="BV442" s="56">
        <f>INDEX('P-07 HACCP score'!$C$3:$E$7,MATCH(AC442,'P-07 HACCP score'!$B$3:$B$7,0),MATCH('D-14 Ernst'!Y$2,'P-07 HACCP score'!$C$2:$E$2,0))</f>
        <v>0</v>
      </c>
      <c r="BW442" s="56">
        <f>INDEX('P-07 HACCP score'!$C$3:$E$7,MATCH(AD442,'P-07 HACCP score'!$B$3:$B$7,0),MATCH('D-14 Ernst'!Z$2,'P-07 HACCP score'!$C$2:$E$2,0))</f>
        <v>0</v>
      </c>
      <c r="BX442" s="56">
        <f>INDEX('P-07 HACCP score'!$C$3:$E$7,MATCH(AE442,'P-07 HACCP score'!$B$3:$B$7,0),MATCH('D-14 Ernst'!AA$2,'P-07 HACCP score'!$C$2:$E$2,0))</f>
        <v>0</v>
      </c>
      <c r="BY442" s="56">
        <f>INDEX('P-07 HACCP score'!$C$3:$E$7,MATCH(AF442,'P-07 HACCP score'!$B$3:$B$7,0),MATCH('D-14 Ernst'!AB$2,'P-07 HACCP score'!$C$2:$E$2,0))</f>
        <v>0</v>
      </c>
      <c r="BZ442" s="56">
        <f>INDEX('P-07 HACCP score'!$C$3:$E$7,MATCH(AG442,'P-07 HACCP score'!$B$3:$B$7,0),MATCH('D-14 Ernst'!AC$2,'P-07 HACCP score'!$C$2:$E$2,0))</f>
        <v>0</v>
      </c>
      <c r="CA442" s="56">
        <f>INDEX('P-07 HACCP score'!$C$3:$E$7,MATCH(AH442,'P-07 HACCP score'!$B$3:$B$7,0),MATCH('D-14 Ernst'!AD$2,'P-07 HACCP score'!$C$2:$E$2,0))</f>
        <v>0</v>
      </c>
      <c r="CB442" s="56">
        <f>INDEX('P-07 HACCP score'!$C$3:$E$7,MATCH(AI442,'P-07 HACCP score'!$B$3:$B$7,0),MATCH('D-14 Ernst'!AE$2,'P-07 HACCP score'!$C$2:$E$2,0))</f>
        <v>0</v>
      </c>
      <c r="CC442" s="56">
        <f>INDEX('P-07 HACCP score'!$C$3:$E$7,MATCH(AJ442,'P-07 HACCP score'!$B$3:$B$7,0),MATCH('D-14 Ernst'!AF$2,'P-07 HACCP score'!$C$2:$E$2,0))</f>
        <v>0</v>
      </c>
      <c r="CD442" s="56">
        <f>INDEX('P-07 HACCP score'!$C$3:$E$7,MATCH(AK442,'P-07 HACCP score'!$B$3:$B$7,0),MATCH('D-14 Ernst'!AG$2,'P-07 HACCP score'!$C$2:$E$2,0))</f>
        <v>0</v>
      </c>
    </row>
    <row r="443" spans="1:82" x14ac:dyDescent="0.3">
      <c r="A443" s="48">
        <v>30281</v>
      </c>
      <c r="B443" s="49" t="s">
        <v>542</v>
      </c>
      <c r="C443" s="45" t="s">
        <v>133</v>
      </c>
      <c r="D443" s="39">
        <v>5</v>
      </c>
      <c r="E443" s="8"/>
      <c r="F443" s="7"/>
      <c r="G443" s="7"/>
      <c r="H443" s="7" t="str">
        <f>IF(COUNTIF(I443:M443,"H"),"H",
IF(COUNTIF(I443:M443,"M"),"M",
IF(COUNTIF(I443:M443,"L"),"L",
IF(COUNTIF(I443:M443,"B"),"B",""))))</f>
        <v/>
      </c>
      <c r="I443" s="10"/>
      <c r="J443" s="10"/>
      <c r="K443" s="10"/>
      <c r="L443" s="10"/>
      <c r="M443" s="10"/>
      <c r="N443" s="7"/>
      <c r="O443" s="7" t="str">
        <f>IF(COUNTIF(P443:Q443,"H"),"H",
IF(COUNTIF(P443:Q443,"M"),"M",
IF(COUNTIF(P443:Q443,"L"),"L",
IF(COUNTIF(P443:Q443,"B"),"B",""))))</f>
        <v>L</v>
      </c>
      <c r="P443" s="12" t="s">
        <v>84</v>
      </c>
      <c r="Q443" s="31" t="s">
        <v>83</v>
      </c>
      <c r="R443" s="7" t="s">
        <v>84</v>
      </c>
      <c r="S443" s="7"/>
      <c r="T443" s="7" t="s">
        <v>83</v>
      </c>
      <c r="U443" s="7"/>
      <c r="V443" s="7"/>
      <c r="W443" s="7"/>
      <c r="X443" s="7" t="str">
        <f>IF(COUNTIF(Y443:AA443,"H"),"H",
IF(COUNTIF(Y443:AA443,"M"),"M",
IF(COUNTIF(Y443:AA443,"L"),"L",
IF(COUNTIF(Y443:AA443,"B"),"B",""))))</f>
        <v/>
      </c>
      <c r="Y443" s="25"/>
      <c r="Z443" s="25"/>
      <c r="AA443" s="25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>
        <f>COUNTIF(AX443:BA443,5)+COUNTIF(BG443:BH443,5)+COUNTIF(BK443:BQ443,5)+COUNTIF(BU443:CD443,5)+COUNTIF(AX443:BA443,9)+COUNTIF(BG443:BH443,9)+COUNTIF(BK443:BQ443,9)+COUNTIF(BU443:CD443,9)</f>
        <v>1</v>
      </c>
      <c r="AM443" s="7">
        <f>COUNTIF(AX443:BA443,15)+COUNTIF(BG443:BH443,15)+COUNTIF(BK443:BQ443,15)+COUNTIF(BU443:CD443,15)+COUNTIF(AX443:BA443,25)+COUNTIF(BG443:BH443,25)+COUNTIF(BK443:BQ443,25)+COUNTIF(BU443:CD443,25)</f>
        <v>0</v>
      </c>
      <c r="AN443" s="7" t="str">
        <f>IF(AM443&gt;=1,"HIGH",IF(AL443&gt;=2,"MEDIUM","LOW"))</f>
        <v>LOW</v>
      </c>
      <c r="AO443" s="7" t="str">
        <f>IF(AND(AM443=1,OR(H443="H",AB443="H"),TEXT(D443,0)&lt;&gt;"4"),"Y","N" )</f>
        <v>N</v>
      </c>
      <c r="AP443" s="7" t="s">
        <v>85</v>
      </c>
      <c r="AQ443" s="7" t="str">
        <f>IF(OR(AP443="Y",AO443="Y"),"MEDIUM",AN443)</f>
        <v>LOW</v>
      </c>
      <c r="AR443" s="57" t="s">
        <v>84</v>
      </c>
      <c r="AS443" s="57" t="s">
        <v>85</v>
      </c>
      <c r="AT443" s="57" t="s">
        <v>85</v>
      </c>
      <c r="AU443" s="57" t="str">
        <f>IF(AND(AR443="H",AS443="S"),"Y",IF(OR(AND(AR443="L",AS443="S",AT443="Y"),AND(AR443="H",AS443="G",AT443="Y")),"Y","N"))</f>
        <v>N</v>
      </c>
      <c r="AW443" s="57" t="str">
        <f>IF(AU443="N",AQ443,IF(AQ443="LOW","MEDIUM","HIGH"))</f>
        <v>LOW</v>
      </c>
      <c r="AX443" s="56">
        <f>INDEX('P-07 HACCP score'!$C$3:$E$7,MATCH(E443,'P-07 HACCP score'!$B$3:$B$7,0),MATCH('D-14 Ernst'!A$2,'P-07 HACCP score'!$C$2:$E$2,0))</f>
        <v>0</v>
      </c>
      <c r="AY443" s="56">
        <f>INDEX('P-07 HACCP score'!$C$3:$E$7,MATCH(F443,'P-07 HACCP score'!$B$3:$B$7,0),MATCH('D-14 Ernst'!B$2,'P-07 HACCP score'!$C$2:$E$2,0))</f>
        <v>0</v>
      </c>
      <c r="AZ443" s="56">
        <f>INDEX('P-07 HACCP score'!$C$3:$E$7,MATCH(G443,'P-07 HACCP score'!$B$3:$B$7,0),MATCH('D-14 Ernst'!C$2,'P-07 HACCP score'!$C$2:$E$2,0))</f>
        <v>0</v>
      </c>
      <c r="BA443" s="56" t="e">
        <f>INDEX('P-07 HACCP score'!$C$3:$E$7,MATCH(H443,'P-07 HACCP score'!$B$3:$B$7,0),MATCH('D-14 Ernst'!D$2,'P-07 HACCP score'!$C$2:$E$2,0))</f>
        <v>#N/A</v>
      </c>
      <c r="BB443" s="61">
        <f>INDEX('P-07 HACCP score'!$C$3:$E$7,MATCH(I443,'P-07 HACCP score'!$B$3:$B$7,0),MATCH('D-14 Ernst'!E$2,'P-07 HACCP score'!$C$2:$E$2,0))</f>
        <v>0</v>
      </c>
      <c r="BC443" s="61">
        <f>INDEX('P-07 HACCP score'!$C$3:$E$7,MATCH(J443,'P-07 HACCP score'!$B$3:$B$7,0),MATCH('D-14 Ernst'!F$2,'P-07 HACCP score'!$C$2:$E$2,0))</f>
        <v>0</v>
      </c>
      <c r="BD443" s="61">
        <f>INDEX('P-07 HACCP score'!$C$3:$E$7,MATCH(K443,'P-07 HACCP score'!$B$3:$B$7,0),MATCH('D-14 Ernst'!G$2,'P-07 HACCP score'!$C$2:$E$2,0))</f>
        <v>0</v>
      </c>
      <c r="BE443" s="61">
        <f>INDEX('P-07 HACCP score'!$C$3:$E$7,MATCH(L443,'P-07 HACCP score'!$B$3:$B$7,0),MATCH('D-14 Ernst'!H$2,'P-07 HACCP score'!$C$2:$E$2,0))</f>
        <v>0</v>
      </c>
      <c r="BF443" s="56">
        <f>INDEX('P-07 HACCP score'!$C$3:$E$7,MATCH(M443,'P-07 HACCP score'!$B$3:$B$7,0),MATCH('D-14 Ernst'!I$2,'P-07 HACCP score'!$C$2:$E$2,0))</f>
        <v>0</v>
      </c>
      <c r="BG443" s="56">
        <f>INDEX('P-07 HACCP score'!$C$3:$E$7,MATCH(N443,'P-07 HACCP score'!$B$3:$B$7,0),MATCH('D-14 Ernst'!J$2,'P-07 HACCP score'!$C$2:$E$2,0))</f>
        <v>0</v>
      </c>
      <c r="BH443" s="56">
        <f>INDEX('P-07 HACCP score'!$C$3:$E$7,MATCH(O443,'P-07 HACCP score'!$B$3:$B$7,0),MATCH('D-14 Ernst'!K$2,'P-07 HACCP score'!$C$2:$E$2,0))</f>
        <v>3</v>
      </c>
      <c r="BI443" s="62">
        <f>INDEX('P-07 HACCP score'!$C$3:$E$7,MATCH(P443,'P-07 HACCP score'!$B$3:$B$7,0),MATCH('D-14 Ernst'!L$2,'P-07 HACCP score'!$C$2:$E$2,0))</f>
        <v>3</v>
      </c>
      <c r="BJ443" s="62">
        <f>INDEX('P-07 HACCP score'!$C$3:$E$7,MATCH(Q443,'P-07 HACCP score'!$B$3:$B$7,0),MATCH('D-14 Ernst'!M$2,'P-07 HACCP score'!$C$2:$E$2,0))</f>
        <v>1.5</v>
      </c>
      <c r="BK443" s="56">
        <f>INDEX('P-07 HACCP score'!$C$3:$E$7,MATCH(R443,'P-07 HACCP score'!$B$3:$B$7,0),MATCH('D-14 Ernst'!N$2,'P-07 HACCP score'!$C$2:$E$2,0))</f>
        <v>5</v>
      </c>
      <c r="BL443" s="56">
        <f>INDEX('P-07 HACCP score'!$C$3:$E$7,MATCH(S443,'P-07 HACCP score'!$B$3:$B$7,0),MATCH('D-14 Ernst'!O$2,'P-07 HACCP score'!$C$2:$E$2,0))</f>
        <v>0</v>
      </c>
      <c r="BM443" s="56">
        <f>INDEX('P-07 HACCP score'!$C$3:$E$7,MATCH(T443,'P-07 HACCP score'!$B$3:$B$7,0),MATCH('D-14 Ernst'!P$2,'P-07 HACCP score'!$C$2:$E$2,0))</f>
        <v>1.5</v>
      </c>
      <c r="BN443" s="56">
        <f>INDEX('P-07 HACCP score'!$C$3:$E$7,MATCH(U443,'P-07 HACCP score'!$B$3:$B$7,0),MATCH('D-14 Ernst'!Q$2,'P-07 HACCP score'!$C$2:$E$2,0))</f>
        <v>0</v>
      </c>
      <c r="BO443" s="56">
        <f>INDEX('P-07 HACCP score'!$C$3:$E$7,MATCH(V443,'P-07 HACCP score'!$B$3:$B$7,0),MATCH('D-14 Ernst'!R$2,'P-07 HACCP score'!$C$2:$E$2,0))</f>
        <v>0</v>
      </c>
      <c r="BP443" s="56">
        <f>INDEX('P-07 HACCP score'!$C$3:$E$7,MATCH(W443,'P-07 HACCP score'!$B$3:$B$7,0),MATCH('D-14 Ernst'!S$2,'P-07 HACCP score'!$C$2:$E$2,0))</f>
        <v>0</v>
      </c>
      <c r="BQ443" s="56" t="e">
        <f>INDEX('P-07 HACCP score'!$C$3:$E$7,MATCH(X443,'P-07 HACCP score'!$B$3:$B$7,0),MATCH('D-14 Ernst'!T$2,'P-07 HACCP score'!$C$2:$E$2,0))</f>
        <v>#N/A</v>
      </c>
      <c r="BR443" s="63">
        <f>INDEX('P-07 HACCP score'!$C$3:$E$7,MATCH(Y443,'P-07 HACCP score'!$B$3:$B$7,0),MATCH('D-14 Ernst'!U$2,'P-07 HACCP score'!$C$2:$E$2,0))</f>
        <v>0</v>
      </c>
      <c r="BS443" s="63">
        <f>INDEX('P-07 HACCP score'!$C$3:$E$7,MATCH(Z443,'P-07 HACCP score'!$B$3:$B$7,0),MATCH('D-14 Ernst'!V$2,'P-07 HACCP score'!$C$2:$E$2,0))</f>
        <v>0</v>
      </c>
      <c r="BT443" s="63">
        <f>INDEX('P-07 HACCP score'!$C$3:$E$7,MATCH(AA443,'P-07 HACCP score'!$B$3:$B$7,0),MATCH('D-14 Ernst'!W$2,'P-07 HACCP score'!$C$2:$E$2,0))</f>
        <v>0</v>
      </c>
      <c r="BU443" s="56">
        <f>INDEX('P-07 HACCP score'!$C$3:$E$7,MATCH(AB443,'P-07 HACCP score'!$B$3:$B$7,0),MATCH('D-14 Ernst'!X$2,'P-07 HACCP score'!$C$2:$E$2,0))</f>
        <v>0</v>
      </c>
      <c r="BV443" s="56">
        <f>INDEX('P-07 HACCP score'!$C$3:$E$7,MATCH(AC443,'P-07 HACCP score'!$B$3:$B$7,0),MATCH('D-14 Ernst'!Y$2,'P-07 HACCP score'!$C$2:$E$2,0))</f>
        <v>0</v>
      </c>
      <c r="BW443" s="56">
        <f>INDEX('P-07 HACCP score'!$C$3:$E$7,MATCH(AD443,'P-07 HACCP score'!$B$3:$B$7,0),MATCH('D-14 Ernst'!Z$2,'P-07 HACCP score'!$C$2:$E$2,0))</f>
        <v>0</v>
      </c>
      <c r="BX443" s="56">
        <f>INDEX('P-07 HACCP score'!$C$3:$E$7,MATCH(AE443,'P-07 HACCP score'!$B$3:$B$7,0),MATCH('D-14 Ernst'!AA$2,'P-07 HACCP score'!$C$2:$E$2,0))</f>
        <v>0</v>
      </c>
      <c r="BY443" s="56">
        <f>INDEX('P-07 HACCP score'!$C$3:$E$7,MATCH(AF443,'P-07 HACCP score'!$B$3:$B$7,0),MATCH('D-14 Ernst'!AB$2,'P-07 HACCP score'!$C$2:$E$2,0))</f>
        <v>0</v>
      </c>
      <c r="BZ443" s="56">
        <f>INDEX('P-07 HACCP score'!$C$3:$E$7,MATCH(AG443,'P-07 HACCP score'!$B$3:$B$7,0),MATCH('D-14 Ernst'!AC$2,'P-07 HACCP score'!$C$2:$E$2,0))</f>
        <v>0</v>
      </c>
      <c r="CA443" s="56">
        <f>INDEX('P-07 HACCP score'!$C$3:$E$7,MATCH(AH443,'P-07 HACCP score'!$B$3:$B$7,0),MATCH('D-14 Ernst'!AD$2,'P-07 HACCP score'!$C$2:$E$2,0))</f>
        <v>0</v>
      </c>
      <c r="CB443" s="56">
        <f>INDEX('P-07 HACCP score'!$C$3:$E$7,MATCH(AI443,'P-07 HACCP score'!$B$3:$B$7,0),MATCH('D-14 Ernst'!AE$2,'P-07 HACCP score'!$C$2:$E$2,0))</f>
        <v>0</v>
      </c>
      <c r="CC443" s="56">
        <f>INDEX('P-07 HACCP score'!$C$3:$E$7,MATCH(AJ443,'P-07 HACCP score'!$B$3:$B$7,0),MATCH('D-14 Ernst'!AF$2,'P-07 HACCP score'!$C$2:$E$2,0))</f>
        <v>0</v>
      </c>
      <c r="CD443" s="56">
        <f>INDEX('P-07 HACCP score'!$C$3:$E$7,MATCH(AK443,'P-07 HACCP score'!$B$3:$B$7,0),MATCH('D-14 Ernst'!AG$2,'P-07 HACCP score'!$C$2:$E$2,0))</f>
        <v>0</v>
      </c>
    </row>
    <row r="444" spans="1:82" x14ac:dyDescent="0.3">
      <c r="A444" s="48">
        <v>52730</v>
      </c>
      <c r="B444" s="49" t="s">
        <v>543</v>
      </c>
      <c r="C444" s="45" t="s">
        <v>112</v>
      </c>
      <c r="D444" s="39">
        <v>5</v>
      </c>
      <c r="E444" s="8"/>
      <c r="F444" s="7"/>
      <c r="G444" s="7"/>
      <c r="H444" s="7" t="str">
        <f>IF(COUNTIF(I444:M444,"H"),"H",
IF(COUNTIF(I444:M444,"M"),"M",
IF(COUNTIF(I444:M444,"L"),"L",
IF(COUNTIF(I444:M444,"B"),"B",""))))</f>
        <v/>
      </c>
      <c r="I444" s="10"/>
      <c r="J444" s="10"/>
      <c r="K444" s="10"/>
      <c r="L444" s="10"/>
      <c r="M444" s="10"/>
      <c r="N444" s="7"/>
      <c r="O444" s="7" t="str">
        <f>IF(COUNTIF(P444:Q444,"H"),"H",
IF(COUNTIF(P444:Q444,"M"),"M",
IF(COUNTIF(P444:Q444,"L"),"L",
IF(COUNTIF(P444:Q444,"B"),"B",""))))</f>
        <v>B</v>
      </c>
      <c r="P444" s="12" t="s">
        <v>83</v>
      </c>
      <c r="Q444" s="12" t="s">
        <v>83</v>
      </c>
      <c r="R444" s="7" t="s">
        <v>83</v>
      </c>
      <c r="S444" s="7"/>
      <c r="T444" s="7"/>
      <c r="U444" s="7"/>
      <c r="V444" s="7"/>
      <c r="W444" s="7"/>
      <c r="X444" s="7" t="str">
        <f>IF(COUNTIF(Y444:AA444,"H"),"H",
IF(COUNTIF(Y444:AA444,"M"),"M",
IF(COUNTIF(Y444:AA444,"L"),"L",
IF(COUNTIF(Y444:AA444,"B"),"B",""))))</f>
        <v/>
      </c>
      <c r="Y444" s="25"/>
      <c r="Z444" s="25"/>
      <c r="AA444" s="25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>
        <f>COUNTIF(AX444:BA444,5)+COUNTIF(BG444:BH444,5)+COUNTIF(BK444:BQ444,5)+COUNTIF(BU444:CD444,5)+COUNTIF(AX444:BA444,9)+COUNTIF(BG444:BH444,9)+COUNTIF(BK444:BQ444,9)+COUNTIF(BU444:CD444,9)</f>
        <v>0</v>
      </c>
      <c r="AM444" s="7">
        <f>COUNTIF(AX444:BA444,15)+COUNTIF(BG444:BH444,15)+COUNTIF(BK444:BQ444,15)+COUNTIF(BU444:CD444,15)+COUNTIF(AX444:BA444,25)+COUNTIF(BG444:BH444,25)+COUNTIF(BK444:BQ444,25)+COUNTIF(BU444:CD444,25)</f>
        <v>0</v>
      </c>
      <c r="AN444" s="7" t="str">
        <f>IF(AM444&gt;=1,"HIGH",IF(AL444&gt;=2,"MEDIUM","LOW"))</f>
        <v>LOW</v>
      </c>
      <c r="AO444" s="7" t="str">
        <f>IF(AND(AM444=1,OR(H444="H",AB444="H"),TEXT(D444,0)&lt;&gt;"4"),"Y","N" )</f>
        <v>N</v>
      </c>
      <c r="AP444" s="7" t="s">
        <v>85</v>
      </c>
      <c r="AQ444" s="7" t="str">
        <f>IF(OR(AP444="Y",AO444="Y"),"MEDIUM",AN444)</f>
        <v>LOW</v>
      </c>
      <c r="AR444" s="57" t="s">
        <v>84</v>
      </c>
      <c r="AS444" s="57" t="s">
        <v>86</v>
      </c>
      <c r="AT444" s="57" t="s">
        <v>85</v>
      </c>
      <c r="AU444" s="57" t="str">
        <f>IF(AND(AR444="H",AS444="S"),"Y",IF(OR(AND(AR444="L",AS444="S",AT444="Y"),AND(AR444="H",AS444="G",AT444="Y")),"Y","N"))</f>
        <v>N</v>
      </c>
      <c r="AW444" s="57" t="str">
        <f>IF(AU444="N",AQ444,IF(AQ444="LOW","MEDIUM","HIGH"))</f>
        <v>LOW</v>
      </c>
      <c r="AX444" s="56">
        <f>INDEX('P-07 HACCP score'!$C$3:$E$7,MATCH(E444,'P-07 HACCP score'!$B$3:$B$7,0),MATCH('D-14 Ernst'!A$2,'P-07 HACCP score'!$C$2:$E$2,0))</f>
        <v>0</v>
      </c>
      <c r="AY444" s="56">
        <f>INDEX('P-07 HACCP score'!$C$3:$E$7,MATCH(F444,'P-07 HACCP score'!$B$3:$B$7,0),MATCH('D-14 Ernst'!B$2,'P-07 HACCP score'!$C$2:$E$2,0))</f>
        <v>0</v>
      </c>
      <c r="AZ444" s="56">
        <f>INDEX('P-07 HACCP score'!$C$3:$E$7,MATCH(G444,'P-07 HACCP score'!$B$3:$B$7,0),MATCH('D-14 Ernst'!C$2,'P-07 HACCP score'!$C$2:$E$2,0))</f>
        <v>0</v>
      </c>
      <c r="BA444" s="56" t="e">
        <f>INDEX('P-07 HACCP score'!$C$3:$E$7,MATCH(H444,'P-07 HACCP score'!$B$3:$B$7,0),MATCH('D-14 Ernst'!D$2,'P-07 HACCP score'!$C$2:$E$2,0))</f>
        <v>#N/A</v>
      </c>
      <c r="BB444" s="61">
        <f>INDEX('P-07 HACCP score'!$C$3:$E$7,MATCH(I444,'P-07 HACCP score'!$B$3:$B$7,0),MATCH('D-14 Ernst'!E$2,'P-07 HACCP score'!$C$2:$E$2,0))</f>
        <v>0</v>
      </c>
      <c r="BC444" s="61">
        <f>INDEX('P-07 HACCP score'!$C$3:$E$7,MATCH(J444,'P-07 HACCP score'!$B$3:$B$7,0),MATCH('D-14 Ernst'!F$2,'P-07 HACCP score'!$C$2:$E$2,0))</f>
        <v>0</v>
      </c>
      <c r="BD444" s="61">
        <f>INDEX('P-07 HACCP score'!$C$3:$E$7,MATCH(K444,'P-07 HACCP score'!$B$3:$B$7,0),MATCH('D-14 Ernst'!G$2,'P-07 HACCP score'!$C$2:$E$2,0))</f>
        <v>0</v>
      </c>
      <c r="BE444" s="61">
        <f>INDEX('P-07 HACCP score'!$C$3:$E$7,MATCH(L444,'P-07 HACCP score'!$B$3:$B$7,0),MATCH('D-14 Ernst'!H$2,'P-07 HACCP score'!$C$2:$E$2,0))</f>
        <v>0</v>
      </c>
      <c r="BF444" s="56">
        <f>INDEX('P-07 HACCP score'!$C$3:$E$7,MATCH(M444,'P-07 HACCP score'!$B$3:$B$7,0),MATCH('D-14 Ernst'!I$2,'P-07 HACCP score'!$C$2:$E$2,0))</f>
        <v>0</v>
      </c>
      <c r="BG444" s="56">
        <f>INDEX('P-07 HACCP score'!$C$3:$E$7,MATCH(N444,'P-07 HACCP score'!$B$3:$B$7,0),MATCH('D-14 Ernst'!J$2,'P-07 HACCP score'!$C$2:$E$2,0))</f>
        <v>0</v>
      </c>
      <c r="BH444" s="56">
        <f>INDEX('P-07 HACCP score'!$C$3:$E$7,MATCH(O444,'P-07 HACCP score'!$B$3:$B$7,0),MATCH('D-14 Ernst'!K$2,'P-07 HACCP score'!$C$2:$E$2,0))</f>
        <v>1.5</v>
      </c>
      <c r="BI444" s="62">
        <f>INDEX('P-07 HACCP score'!$C$3:$E$7,MATCH(P444,'P-07 HACCP score'!$B$3:$B$7,0),MATCH('D-14 Ernst'!L$2,'P-07 HACCP score'!$C$2:$E$2,0))</f>
        <v>1.5</v>
      </c>
      <c r="BJ444" s="62">
        <f>INDEX('P-07 HACCP score'!$C$3:$E$7,MATCH(Q444,'P-07 HACCP score'!$B$3:$B$7,0),MATCH('D-14 Ernst'!M$2,'P-07 HACCP score'!$C$2:$E$2,0))</f>
        <v>1.5</v>
      </c>
      <c r="BK444" s="56">
        <f>INDEX('P-07 HACCP score'!$C$3:$E$7,MATCH(R444,'P-07 HACCP score'!$B$3:$B$7,0),MATCH('D-14 Ernst'!N$2,'P-07 HACCP score'!$C$2:$E$2,0))</f>
        <v>2.5</v>
      </c>
      <c r="BL444" s="56">
        <f>INDEX('P-07 HACCP score'!$C$3:$E$7,MATCH(S444,'P-07 HACCP score'!$B$3:$B$7,0),MATCH('D-14 Ernst'!O$2,'P-07 HACCP score'!$C$2:$E$2,0))</f>
        <v>0</v>
      </c>
      <c r="BM444" s="56">
        <f>INDEX('P-07 HACCP score'!$C$3:$E$7,MATCH(T444,'P-07 HACCP score'!$B$3:$B$7,0),MATCH('D-14 Ernst'!P$2,'P-07 HACCP score'!$C$2:$E$2,0))</f>
        <v>0</v>
      </c>
      <c r="BN444" s="56">
        <f>INDEX('P-07 HACCP score'!$C$3:$E$7,MATCH(U444,'P-07 HACCP score'!$B$3:$B$7,0),MATCH('D-14 Ernst'!Q$2,'P-07 HACCP score'!$C$2:$E$2,0))</f>
        <v>0</v>
      </c>
      <c r="BO444" s="56">
        <f>INDEX('P-07 HACCP score'!$C$3:$E$7,MATCH(V444,'P-07 HACCP score'!$B$3:$B$7,0),MATCH('D-14 Ernst'!R$2,'P-07 HACCP score'!$C$2:$E$2,0))</f>
        <v>0</v>
      </c>
      <c r="BP444" s="56">
        <f>INDEX('P-07 HACCP score'!$C$3:$E$7,MATCH(W444,'P-07 HACCP score'!$B$3:$B$7,0),MATCH('D-14 Ernst'!S$2,'P-07 HACCP score'!$C$2:$E$2,0))</f>
        <v>0</v>
      </c>
      <c r="BQ444" s="56" t="e">
        <f>INDEX('P-07 HACCP score'!$C$3:$E$7,MATCH(X444,'P-07 HACCP score'!$B$3:$B$7,0),MATCH('D-14 Ernst'!T$2,'P-07 HACCP score'!$C$2:$E$2,0))</f>
        <v>#N/A</v>
      </c>
      <c r="BR444" s="63">
        <f>INDEX('P-07 HACCP score'!$C$3:$E$7,MATCH(Y444,'P-07 HACCP score'!$B$3:$B$7,0),MATCH('D-14 Ernst'!U$2,'P-07 HACCP score'!$C$2:$E$2,0))</f>
        <v>0</v>
      </c>
      <c r="BS444" s="63">
        <f>INDEX('P-07 HACCP score'!$C$3:$E$7,MATCH(Z444,'P-07 HACCP score'!$B$3:$B$7,0),MATCH('D-14 Ernst'!V$2,'P-07 HACCP score'!$C$2:$E$2,0))</f>
        <v>0</v>
      </c>
      <c r="BT444" s="63">
        <f>INDEX('P-07 HACCP score'!$C$3:$E$7,MATCH(AA444,'P-07 HACCP score'!$B$3:$B$7,0),MATCH('D-14 Ernst'!W$2,'P-07 HACCP score'!$C$2:$E$2,0))</f>
        <v>0</v>
      </c>
      <c r="BU444" s="56">
        <f>INDEX('P-07 HACCP score'!$C$3:$E$7,MATCH(AB444,'P-07 HACCP score'!$B$3:$B$7,0),MATCH('D-14 Ernst'!X$2,'P-07 HACCP score'!$C$2:$E$2,0))</f>
        <v>0</v>
      </c>
      <c r="BV444" s="56">
        <f>INDEX('P-07 HACCP score'!$C$3:$E$7,MATCH(AC444,'P-07 HACCP score'!$B$3:$B$7,0),MATCH('D-14 Ernst'!Y$2,'P-07 HACCP score'!$C$2:$E$2,0))</f>
        <v>0</v>
      </c>
      <c r="BW444" s="56">
        <f>INDEX('P-07 HACCP score'!$C$3:$E$7,MATCH(AD444,'P-07 HACCP score'!$B$3:$B$7,0),MATCH('D-14 Ernst'!Z$2,'P-07 HACCP score'!$C$2:$E$2,0))</f>
        <v>0</v>
      </c>
      <c r="BX444" s="56">
        <f>INDEX('P-07 HACCP score'!$C$3:$E$7,MATCH(AE444,'P-07 HACCP score'!$B$3:$B$7,0),MATCH('D-14 Ernst'!AA$2,'P-07 HACCP score'!$C$2:$E$2,0))</f>
        <v>0</v>
      </c>
      <c r="BY444" s="56">
        <f>INDEX('P-07 HACCP score'!$C$3:$E$7,MATCH(AF444,'P-07 HACCP score'!$B$3:$B$7,0),MATCH('D-14 Ernst'!AB$2,'P-07 HACCP score'!$C$2:$E$2,0))</f>
        <v>0</v>
      </c>
      <c r="BZ444" s="56">
        <f>INDEX('P-07 HACCP score'!$C$3:$E$7,MATCH(AG444,'P-07 HACCP score'!$B$3:$B$7,0),MATCH('D-14 Ernst'!AC$2,'P-07 HACCP score'!$C$2:$E$2,0))</f>
        <v>0</v>
      </c>
      <c r="CA444" s="56">
        <f>INDEX('P-07 HACCP score'!$C$3:$E$7,MATCH(AH444,'P-07 HACCP score'!$B$3:$B$7,0),MATCH('D-14 Ernst'!AD$2,'P-07 HACCP score'!$C$2:$E$2,0))</f>
        <v>0</v>
      </c>
      <c r="CB444" s="56">
        <f>INDEX('P-07 HACCP score'!$C$3:$E$7,MATCH(AI444,'P-07 HACCP score'!$B$3:$B$7,0),MATCH('D-14 Ernst'!AE$2,'P-07 HACCP score'!$C$2:$E$2,0))</f>
        <v>0</v>
      </c>
      <c r="CC444" s="56">
        <f>INDEX('P-07 HACCP score'!$C$3:$E$7,MATCH(AJ444,'P-07 HACCP score'!$B$3:$B$7,0),MATCH('D-14 Ernst'!AF$2,'P-07 HACCP score'!$C$2:$E$2,0))</f>
        <v>0</v>
      </c>
      <c r="CD444" s="56">
        <f>INDEX('P-07 HACCP score'!$C$3:$E$7,MATCH(AK444,'P-07 HACCP score'!$B$3:$B$7,0),MATCH('D-14 Ernst'!AG$2,'P-07 HACCP score'!$C$2:$E$2,0))</f>
        <v>0</v>
      </c>
    </row>
    <row r="445" spans="1:82" x14ac:dyDescent="0.3">
      <c r="A445" s="48">
        <v>52741</v>
      </c>
      <c r="B445" s="49" t="s">
        <v>544</v>
      </c>
      <c r="C445" s="45" t="s">
        <v>112</v>
      </c>
      <c r="D445" s="39">
        <v>5</v>
      </c>
      <c r="E445" s="8"/>
      <c r="F445" s="7"/>
      <c r="G445" s="7"/>
      <c r="H445" s="7" t="str">
        <f>IF(COUNTIF(I445:M445,"H"),"H",
IF(COUNTIF(I445:M445,"M"),"M",
IF(COUNTIF(I445:M445,"L"),"L",
IF(COUNTIF(I445:M445,"B"),"B",""))))</f>
        <v/>
      </c>
      <c r="I445" s="10"/>
      <c r="J445" s="10"/>
      <c r="K445" s="10"/>
      <c r="L445" s="10"/>
      <c r="M445" s="10"/>
      <c r="N445" s="7"/>
      <c r="O445" s="7" t="str">
        <f>IF(COUNTIF(P445:Q445,"H"),"H",
IF(COUNTIF(P445:Q445,"M"),"M",
IF(COUNTIF(P445:Q445,"L"),"L",
IF(COUNTIF(P445:Q445,"B"),"B",""))))</f>
        <v>B</v>
      </c>
      <c r="P445" s="12" t="s">
        <v>83</v>
      </c>
      <c r="Q445" s="12" t="s">
        <v>83</v>
      </c>
      <c r="R445" s="30" t="s">
        <v>83</v>
      </c>
      <c r="S445" s="7"/>
      <c r="T445" s="7"/>
      <c r="U445" s="7"/>
      <c r="V445" s="7"/>
      <c r="W445" s="7"/>
      <c r="X445" s="7" t="str">
        <f>IF(COUNTIF(Y445:AA445,"H"),"H",
IF(COUNTIF(Y445:AA445,"M"),"M",
IF(COUNTIF(Y445:AA445,"L"),"L",
IF(COUNTIF(Y445:AA445,"B"),"B",""))))</f>
        <v/>
      </c>
      <c r="Y445" s="25"/>
      <c r="Z445" s="25"/>
      <c r="AA445" s="25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>
        <f>COUNTIF(AX445:BA445,5)+COUNTIF(BG445:BH445,5)+COUNTIF(BK445:BQ445,5)+COUNTIF(BU445:CD445,5)+COUNTIF(AX445:BA445,9)+COUNTIF(BG445:BH445,9)+COUNTIF(BK445:BQ445,9)+COUNTIF(BU445:CD445,9)</f>
        <v>0</v>
      </c>
      <c r="AM445" s="7">
        <f>COUNTIF(AX445:BA445,15)+COUNTIF(BG445:BH445,15)+COUNTIF(BK445:BQ445,15)+COUNTIF(BU445:CD445,15)+COUNTIF(AX445:BA445,25)+COUNTIF(BG445:BH445,25)+COUNTIF(BK445:BQ445,25)+COUNTIF(BU445:CD445,25)</f>
        <v>0</v>
      </c>
      <c r="AN445" s="7" t="str">
        <f>IF(AM445&gt;=1,"HIGH",IF(AL445&gt;=2,"MEDIUM","LOW"))</f>
        <v>LOW</v>
      </c>
      <c r="AO445" s="7" t="str">
        <f>IF(AND(AM445=1,OR(H445="H",AB445="H"),TEXT(D445,0)&lt;&gt;"4"),"Y","N" )</f>
        <v>N</v>
      </c>
      <c r="AP445" s="7" t="s">
        <v>85</v>
      </c>
      <c r="AQ445" s="7" t="str">
        <f>IF(OR(AP445="Y",AO445="Y"),"MEDIUM",AN445)</f>
        <v>LOW</v>
      </c>
      <c r="AR445" s="57" t="s">
        <v>84</v>
      </c>
      <c r="AS445" s="57" t="s">
        <v>86</v>
      </c>
      <c r="AT445" s="57" t="s">
        <v>85</v>
      </c>
      <c r="AU445" s="57" t="str">
        <f>IF(AND(AR445="H",AS445="S"),"Y",IF(OR(AND(AR445="L",AS445="S",AT445="Y"),AND(AR445="H",AS445="G",AT445="Y")),"Y","N"))</f>
        <v>N</v>
      </c>
      <c r="AW445" s="57" t="str">
        <f>IF(AU445="N",AQ445,IF(AQ445="LOW","MEDIUM","HIGH"))</f>
        <v>LOW</v>
      </c>
      <c r="AX445" s="56">
        <f>INDEX('P-07 HACCP score'!$C$3:$E$7,MATCH(E445,'P-07 HACCP score'!$B$3:$B$7,0),MATCH('D-14 Ernst'!A$2,'P-07 HACCP score'!$C$2:$E$2,0))</f>
        <v>0</v>
      </c>
      <c r="AY445" s="56">
        <f>INDEX('P-07 HACCP score'!$C$3:$E$7,MATCH(F445,'P-07 HACCP score'!$B$3:$B$7,0),MATCH('D-14 Ernst'!B$2,'P-07 HACCP score'!$C$2:$E$2,0))</f>
        <v>0</v>
      </c>
      <c r="AZ445" s="56">
        <f>INDEX('P-07 HACCP score'!$C$3:$E$7,MATCH(G445,'P-07 HACCP score'!$B$3:$B$7,0),MATCH('D-14 Ernst'!C$2,'P-07 HACCP score'!$C$2:$E$2,0))</f>
        <v>0</v>
      </c>
      <c r="BA445" s="56" t="e">
        <f>INDEX('P-07 HACCP score'!$C$3:$E$7,MATCH(H445,'P-07 HACCP score'!$B$3:$B$7,0),MATCH('D-14 Ernst'!D$2,'P-07 HACCP score'!$C$2:$E$2,0))</f>
        <v>#N/A</v>
      </c>
      <c r="BB445" s="61">
        <f>INDEX('P-07 HACCP score'!$C$3:$E$7,MATCH(I445,'P-07 HACCP score'!$B$3:$B$7,0),MATCH('D-14 Ernst'!E$2,'P-07 HACCP score'!$C$2:$E$2,0))</f>
        <v>0</v>
      </c>
      <c r="BC445" s="61">
        <f>INDEX('P-07 HACCP score'!$C$3:$E$7,MATCH(J445,'P-07 HACCP score'!$B$3:$B$7,0),MATCH('D-14 Ernst'!F$2,'P-07 HACCP score'!$C$2:$E$2,0))</f>
        <v>0</v>
      </c>
      <c r="BD445" s="61">
        <f>INDEX('P-07 HACCP score'!$C$3:$E$7,MATCH(K445,'P-07 HACCP score'!$B$3:$B$7,0),MATCH('D-14 Ernst'!G$2,'P-07 HACCP score'!$C$2:$E$2,0))</f>
        <v>0</v>
      </c>
      <c r="BE445" s="61">
        <f>INDEX('P-07 HACCP score'!$C$3:$E$7,MATCH(L445,'P-07 HACCP score'!$B$3:$B$7,0),MATCH('D-14 Ernst'!H$2,'P-07 HACCP score'!$C$2:$E$2,0))</f>
        <v>0</v>
      </c>
      <c r="BF445" s="56">
        <f>INDEX('P-07 HACCP score'!$C$3:$E$7,MATCH(M445,'P-07 HACCP score'!$B$3:$B$7,0),MATCH('D-14 Ernst'!I$2,'P-07 HACCP score'!$C$2:$E$2,0))</f>
        <v>0</v>
      </c>
      <c r="BG445" s="56">
        <f>INDEX('P-07 HACCP score'!$C$3:$E$7,MATCH(N445,'P-07 HACCP score'!$B$3:$B$7,0),MATCH('D-14 Ernst'!J$2,'P-07 HACCP score'!$C$2:$E$2,0))</f>
        <v>0</v>
      </c>
      <c r="BH445" s="56">
        <f>INDEX('P-07 HACCP score'!$C$3:$E$7,MATCH(O445,'P-07 HACCP score'!$B$3:$B$7,0),MATCH('D-14 Ernst'!K$2,'P-07 HACCP score'!$C$2:$E$2,0))</f>
        <v>1.5</v>
      </c>
      <c r="BI445" s="62">
        <f>INDEX('P-07 HACCP score'!$C$3:$E$7,MATCH(P445,'P-07 HACCP score'!$B$3:$B$7,0),MATCH('D-14 Ernst'!L$2,'P-07 HACCP score'!$C$2:$E$2,0))</f>
        <v>1.5</v>
      </c>
      <c r="BJ445" s="62">
        <f>INDEX('P-07 HACCP score'!$C$3:$E$7,MATCH(Q445,'P-07 HACCP score'!$B$3:$B$7,0),MATCH('D-14 Ernst'!M$2,'P-07 HACCP score'!$C$2:$E$2,0))</f>
        <v>1.5</v>
      </c>
      <c r="BK445" s="56">
        <f>INDEX('P-07 HACCP score'!$C$3:$E$7,MATCH(R445,'P-07 HACCP score'!$B$3:$B$7,0),MATCH('D-14 Ernst'!N$2,'P-07 HACCP score'!$C$2:$E$2,0))</f>
        <v>2.5</v>
      </c>
      <c r="BL445" s="56">
        <f>INDEX('P-07 HACCP score'!$C$3:$E$7,MATCH(S445,'P-07 HACCP score'!$B$3:$B$7,0),MATCH('D-14 Ernst'!O$2,'P-07 HACCP score'!$C$2:$E$2,0))</f>
        <v>0</v>
      </c>
      <c r="BM445" s="56">
        <f>INDEX('P-07 HACCP score'!$C$3:$E$7,MATCH(T445,'P-07 HACCP score'!$B$3:$B$7,0),MATCH('D-14 Ernst'!P$2,'P-07 HACCP score'!$C$2:$E$2,0))</f>
        <v>0</v>
      </c>
      <c r="BN445" s="56">
        <f>INDEX('P-07 HACCP score'!$C$3:$E$7,MATCH(U445,'P-07 HACCP score'!$B$3:$B$7,0),MATCH('D-14 Ernst'!Q$2,'P-07 HACCP score'!$C$2:$E$2,0))</f>
        <v>0</v>
      </c>
      <c r="BO445" s="56">
        <f>INDEX('P-07 HACCP score'!$C$3:$E$7,MATCH(V445,'P-07 HACCP score'!$B$3:$B$7,0),MATCH('D-14 Ernst'!R$2,'P-07 HACCP score'!$C$2:$E$2,0))</f>
        <v>0</v>
      </c>
      <c r="BP445" s="56">
        <f>INDEX('P-07 HACCP score'!$C$3:$E$7,MATCH(W445,'P-07 HACCP score'!$B$3:$B$7,0),MATCH('D-14 Ernst'!S$2,'P-07 HACCP score'!$C$2:$E$2,0))</f>
        <v>0</v>
      </c>
      <c r="BQ445" s="56" t="e">
        <f>INDEX('P-07 HACCP score'!$C$3:$E$7,MATCH(X445,'P-07 HACCP score'!$B$3:$B$7,0),MATCH('D-14 Ernst'!T$2,'P-07 HACCP score'!$C$2:$E$2,0))</f>
        <v>#N/A</v>
      </c>
      <c r="BR445" s="63">
        <f>INDEX('P-07 HACCP score'!$C$3:$E$7,MATCH(Y445,'P-07 HACCP score'!$B$3:$B$7,0),MATCH('D-14 Ernst'!U$2,'P-07 HACCP score'!$C$2:$E$2,0))</f>
        <v>0</v>
      </c>
      <c r="BS445" s="63">
        <f>INDEX('P-07 HACCP score'!$C$3:$E$7,MATCH(Z445,'P-07 HACCP score'!$B$3:$B$7,0),MATCH('D-14 Ernst'!V$2,'P-07 HACCP score'!$C$2:$E$2,0))</f>
        <v>0</v>
      </c>
      <c r="BT445" s="63">
        <f>INDEX('P-07 HACCP score'!$C$3:$E$7,MATCH(AA445,'P-07 HACCP score'!$B$3:$B$7,0),MATCH('D-14 Ernst'!W$2,'P-07 HACCP score'!$C$2:$E$2,0))</f>
        <v>0</v>
      </c>
      <c r="BU445" s="56">
        <f>INDEX('P-07 HACCP score'!$C$3:$E$7,MATCH(AB445,'P-07 HACCP score'!$B$3:$B$7,0),MATCH('D-14 Ernst'!X$2,'P-07 HACCP score'!$C$2:$E$2,0))</f>
        <v>0</v>
      </c>
      <c r="BV445" s="56">
        <f>INDEX('P-07 HACCP score'!$C$3:$E$7,MATCH(AC445,'P-07 HACCP score'!$B$3:$B$7,0),MATCH('D-14 Ernst'!Y$2,'P-07 HACCP score'!$C$2:$E$2,0))</f>
        <v>0</v>
      </c>
      <c r="BW445" s="56">
        <f>INDEX('P-07 HACCP score'!$C$3:$E$7,MATCH(AD445,'P-07 HACCP score'!$B$3:$B$7,0),MATCH('D-14 Ernst'!Z$2,'P-07 HACCP score'!$C$2:$E$2,0))</f>
        <v>0</v>
      </c>
      <c r="BX445" s="56">
        <f>INDEX('P-07 HACCP score'!$C$3:$E$7,MATCH(AE445,'P-07 HACCP score'!$B$3:$B$7,0),MATCH('D-14 Ernst'!AA$2,'P-07 HACCP score'!$C$2:$E$2,0))</f>
        <v>0</v>
      </c>
      <c r="BY445" s="56">
        <f>INDEX('P-07 HACCP score'!$C$3:$E$7,MATCH(AF445,'P-07 HACCP score'!$B$3:$B$7,0),MATCH('D-14 Ernst'!AB$2,'P-07 HACCP score'!$C$2:$E$2,0))</f>
        <v>0</v>
      </c>
      <c r="BZ445" s="56">
        <f>INDEX('P-07 HACCP score'!$C$3:$E$7,MATCH(AG445,'P-07 HACCP score'!$B$3:$B$7,0),MATCH('D-14 Ernst'!AC$2,'P-07 HACCP score'!$C$2:$E$2,0))</f>
        <v>0</v>
      </c>
      <c r="CA445" s="56">
        <f>INDEX('P-07 HACCP score'!$C$3:$E$7,MATCH(AH445,'P-07 HACCP score'!$B$3:$B$7,0),MATCH('D-14 Ernst'!AD$2,'P-07 HACCP score'!$C$2:$E$2,0))</f>
        <v>0</v>
      </c>
      <c r="CB445" s="56">
        <f>INDEX('P-07 HACCP score'!$C$3:$E$7,MATCH(AI445,'P-07 HACCP score'!$B$3:$B$7,0),MATCH('D-14 Ernst'!AE$2,'P-07 HACCP score'!$C$2:$E$2,0))</f>
        <v>0</v>
      </c>
      <c r="CC445" s="56">
        <f>INDEX('P-07 HACCP score'!$C$3:$E$7,MATCH(AJ445,'P-07 HACCP score'!$B$3:$B$7,0),MATCH('D-14 Ernst'!AF$2,'P-07 HACCP score'!$C$2:$E$2,0))</f>
        <v>0</v>
      </c>
      <c r="CD445" s="56">
        <f>INDEX('P-07 HACCP score'!$C$3:$E$7,MATCH(AK445,'P-07 HACCP score'!$B$3:$B$7,0),MATCH('D-14 Ernst'!AG$2,'P-07 HACCP score'!$C$2:$E$2,0))</f>
        <v>0</v>
      </c>
    </row>
    <row r="446" spans="1:82" x14ac:dyDescent="0.3">
      <c r="A446" s="48">
        <v>52740</v>
      </c>
      <c r="B446" s="49" t="s">
        <v>545</v>
      </c>
      <c r="C446" s="45" t="s">
        <v>112</v>
      </c>
      <c r="D446" s="39">
        <v>5</v>
      </c>
      <c r="E446" s="8"/>
      <c r="F446" s="7"/>
      <c r="G446" s="7"/>
      <c r="H446" s="7" t="str">
        <f>IF(COUNTIF(I446:M446,"H"),"H",
IF(COUNTIF(I446:M446,"M"),"M",
IF(COUNTIF(I446:M446,"L"),"L",
IF(COUNTIF(I446:M446,"B"),"B",""))))</f>
        <v/>
      </c>
      <c r="I446" s="10"/>
      <c r="J446" s="10"/>
      <c r="K446" s="10"/>
      <c r="L446" s="10"/>
      <c r="M446" s="10"/>
      <c r="N446" s="7"/>
      <c r="O446" s="7" t="str">
        <f>IF(COUNTIF(P446:Q446,"H"),"H",
IF(COUNTIF(P446:Q446,"M"),"M",
IF(COUNTIF(P446:Q446,"L"),"L",
IF(COUNTIF(P446:Q446,"B"),"B",""))))</f>
        <v>B</v>
      </c>
      <c r="P446" s="12" t="s">
        <v>83</v>
      </c>
      <c r="Q446" s="12" t="s">
        <v>83</v>
      </c>
      <c r="R446" s="7" t="s">
        <v>83</v>
      </c>
      <c r="S446" s="7"/>
      <c r="T446" s="7"/>
      <c r="U446" s="7"/>
      <c r="V446" s="7"/>
      <c r="W446" s="7"/>
      <c r="X446" s="7" t="str">
        <f>IF(COUNTIF(Y446:AA446,"H"),"H",
IF(COUNTIF(Y446:AA446,"M"),"M",
IF(COUNTIF(Y446:AA446,"L"),"L",
IF(COUNTIF(Y446:AA446,"B"),"B",""))))</f>
        <v/>
      </c>
      <c r="Y446" s="25"/>
      <c r="Z446" s="25"/>
      <c r="AA446" s="25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>
        <f>COUNTIF(AX446:BA446,5)+COUNTIF(BG446:BH446,5)+COUNTIF(BK446:BQ446,5)+COUNTIF(BU446:CD446,5)+COUNTIF(AX446:BA446,9)+COUNTIF(BG446:BH446,9)+COUNTIF(BK446:BQ446,9)+COUNTIF(BU446:CD446,9)</f>
        <v>0</v>
      </c>
      <c r="AM446" s="7">
        <f>COUNTIF(AX446:BA446,15)+COUNTIF(BG446:BH446,15)+COUNTIF(BK446:BQ446,15)+COUNTIF(BU446:CD446,15)+COUNTIF(AX446:BA446,25)+COUNTIF(BG446:BH446,25)+COUNTIF(BK446:BQ446,25)+COUNTIF(BU446:CD446,25)</f>
        <v>0</v>
      </c>
      <c r="AN446" s="7" t="str">
        <f>IF(AM446&gt;=1,"HIGH",IF(AL446&gt;=2,"MEDIUM","LOW"))</f>
        <v>LOW</v>
      </c>
      <c r="AO446" s="7" t="str">
        <f>IF(AND(AM446=1,OR(H446="H",AB446="H"),TEXT(D446,0)&lt;&gt;"4"),"Y","N" )</f>
        <v>N</v>
      </c>
      <c r="AP446" s="7" t="s">
        <v>85</v>
      </c>
      <c r="AQ446" s="7" t="str">
        <f>IF(OR(AP446="Y",AO446="Y"),"MEDIUM",AN446)</f>
        <v>LOW</v>
      </c>
      <c r="AR446" s="57" t="s">
        <v>84</v>
      </c>
      <c r="AS446" s="57" t="s">
        <v>86</v>
      </c>
      <c r="AT446" s="57" t="s">
        <v>85</v>
      </c>
      <c r="AU446" s="57" t="str">
        <f>IF(AND(AR446="H",AS446="S"),"Y",IF(OR(AND(AR446="L",AS446="S",AT446="Y"),AND(AR446="H",AS446="G",AT446="Y")),"Y","N"))</f>
        <v>N</v>
      </c>
      <c r="AW446" s="57" t="str">
        <f>IF(AU446="N",AQ446,IF(AQ446="LOW","MEDIUM","HIGH"))</f>
        <v>LOW</v>
      </c>
      <c r="AX446" s="56">
        <f>INDEX('P-07 HACCP score'!$C$3:$E$7,MATCH(E446,'P-07 HACCP score'!$B$3:$B$7,0),MATCH('D-14 Ernst'!A$2,'P-07 HACCP score'!$C$2:$E$2,0))</f>
        <v>0</v>
      </c>
      <c r="AY446" s="56">
        <f>INDEX('P-07 HACCP score'!$C$3:$E$7,MATCH(F446,'P-07 HACCP score'!$B$3:$B$7,0),MATCH('D-14 Ernst'!B$2,'P-07 HACCP score'!$C$2:$E$2,0))</f>
        <v>0</v>
      </c>
      <c r="AZ446" s="56">
        <f>INDEX('P-07 HACCP score'!$C$3:$E$7,MATCH(G446,'P-07 HACCP score'!$B$3:$B$7,0),MATCH('D-14 Ernst'!C$2,'P-07 HACCP score'!$C$2:$E$2,0))</f>
        <v>0</v>
      </c>
      <c r="BA446" s="56" t="e">
        <f>INDEX('P-07 HACCP score'!$C$3:$E$7,MATCH(H446,'P-07 HACCP score'!$B$3:$B$7,0),MATCH('D-14 Ernst'!D$2,'P-07 HACCP score'!$C$2:$E$2,0))</f>
        <v>#N/A</v>
      </c>
      <c r="BB446" s="61">
        <f>INDEX('P-07 HACCP score'!$C$3:$E$7,MATCH(I446,'P-07 HACCP score'!$B$3:$B$7,0),MATCH('D-14 Ernst'!E$2,'P-07 HACCP score'!$C$2:$E$2,0))</f>
        <v>0</v>
      </c>
      <c r="BC446" s="61">
        <f>INDEX('P-07 HACCP score'!$C$3:$E$7,MATCH(J446,'P-07 HACCP score'!$B$3:$B$7,0),MATCH('D-14 Ernst'!F$2,'P-07 HACCP score'!$C$2:$E$2,0))</f>
        <v>0</v>
      </c>
      <c r="BD446" s="61">
        <f>INDEX('P-07 HACCP score'!$C$3:$E$7,MATCH(K446,'P-07 HACCP score'!$B$3:$B$7,0),MATCH('D-14 Ernst'!G$2,'P-07 HACCP score'!$C$2:$E$2,0))</f>
        <v>0</v>
      </c>
      <c r="BE446" s="61">
        <f>INDEX('P-07 HACCP score'!$C$3:$E$7,MATCH(L446,'P-07 HACCP score'!$B$3:$B$7,0),MATCH('D-14 Ernst'!H$2,'P-07 HACCP score'!$C$2:$E$2,0))</f>
        <v>0</v>
      </c>
      <c r="BF446" s="56">
        <f>INDEX('P-07 HACCP score'!$C$3:$E$7,MATCH(M446,'P-07 HACCP score'!$B$3:$B$7,0),MATCH('D-14 Ernst'!I$2,'P-07 HACCP score'!$C$2:$E$2,0))</f>
        <v>0</v>
      </c>
      <c r="BG446" s="56">
        <f>INDEX('P-07 HACCP score'!$C$3:$E$7,MATCH(N446,'P-07 HACCP score'!$B$3:$B$7,0),MATCH('D-14 Ernst'!J$2,'P-07 HACCP score'!$C$2:$E$2,0))</f>
        <v>0</v>
      </c>
      <c r="BH446" s="56">
        <f>INDEX('P-07 HACCP score'!$C$3:$E$7,MATCH(O446,'P-07 HACCP score'!$B$3:$B$7,0),MATCH('D-14 Ernst'!K$2,'P-07 HACCP score'!$C$2:$E$2,0))</f>
        <v>1.5</v>
      </c>
      <c r="BI446" s="62">
        <f>INDEX('P-07 HACCP score'!$C$3:$E$7,MATCH(P446,'P-07 HACCP score'!$B$3:$B$7,0),MATCH('D-14 Ernst'!L$2,'P-07 HACCP score'!$C$2:$E$2,0))</f>
        <v>1.5</v>
      </c>
      <c r="BJ446" s="62">
        <f>INDEX('P-07 HACCP score'!$C$3:$E$7,MATCH(Q446,'P-07 HACCP score'!$B$3:$B$7,0),MATCH('D-14 Ernst'!M$2,'P-07 HACCP score'!$C$2:$E$2,0))</f>
        <v>1.5</v>
      </c>
      <c r="BK446" s="56">
        <f>INDEX('P-07 HACCP score'!$C$3:$E$7,MATCH(R446,'P-07 HACCP score'!$B$3:$B$7,0),MATCH('D-14 Ernst'!N$2,'P-07 HACCP score'!$C$2:$E$2,0))</f>
        <v>2.5</v>
      </c>
      <c r="BL446" s="56">
        <f>INDEX('P-07 HACCP score'!$C$3:$E$7,MATCH(S446,'P-07 HACCP score'!$B$3:$B$7,0),MATCH('D-14 Ernst'!O$2,'P-07 HACCP score'!$C$2:$E$2,0))</f>
        <v>0</v>
      </c>
      <c r="BM446" s="56">
        <f>INDEX('P-07 HACCP score'!$C$3:$E$7,MATCH(T446,'P-07 HACCP score'!$B$3:$B$7,0),MATCH('D-14 Ernst'!P$2,'P-07 HACCP score'!$C$2:$E$2,0))</f>
        <v>0</v>
      </c>
      <c r="BN446" s="56">
        <f>INDEX('P-07 HACCP score'!$C$3:$E$7,MATCH(U446,'P-07 HACCP score'!$B$3:$B$7,0),MATCH('D-14 Ernst'!Q$2,'P-07 HACCP score'!$C$2:$E$2,0))</f>
        <v>0</v>
      </c>
      <c r="BO446" s="56">
        <f>INDEX('P-07 HACCP score'!$C$3:$E$7,MATCH(V446,'P-07 HACCP score'!$B$3:$B$7,0),MATCH('D-14 Ernst'!R$2,'P-07 HACCP score'!$C$2:$E$2,0))</f>
        <v>0</v>
      </c>
      <c r="BP446" s="56">
        <f>INDEX('P-07 HACCP score'!$C$3:$E$7,MATCH(W446,'P-07 HACCP score'!$B$3:$B$7,0),MATCH('D-14 Ernst'!S$2,'P-07 HACCP score'!$C$2:$E$2,0))</f>
        <v>0</v>
      </c>
      <c r="BQ446" s="56" t="e">
        <f>INDEX('P-07 HACCP score'!$C$3:$E$7,MATCH(X446,'P-07 HACCP score'!$B$3:$B$7,0),MATCH('D-14 Ernst'!T$2,'P-07 HACCP score'!$C$2:$E$2,0))</f>
        <v>#N/A</v>
      </c>
      <c r="BR446" s="63">
        <f>INDEX('P-07 HACCP score'!$C$3:$E$7,MATCH(Y446,'P-07 HACCP score'!$B$3:$B$7,0),MATCH('D-14 Ernst'!U$2,'P-07 HACCP score'!$C$2:$E$2,0))</f>
        <v>0</v>
      </c>
      <c r="BS446" s="63">
        <f>INDEX('P-07 HACCP score'!$C$3:$E$7,MATCH(Z446,'P-07 HACCP score'!$B$3:$B$7,0),MATCH('D-14 Ernst'!V$2,'P-07 HACCP score'!$C$2:$E$2,0))</f>
        <v>0</v>
      </c>
      <c r="BT446" s="63">
        <f>INDEX('P-07 HACCP score'!$C$3:$E$7,MATCH(AA446,'P-07 HACCP score'!$B$3:$B$7,0),MATCH('D-14 Ernst'!W$2,'P-07 HACCP score'!$C$2:$E$2,0))</f>
        <v>0</v>
      </c>
      <c r="BU446" s="56">
        <f>INDEX('P-07 HACCP score'!$C$3:$E$7,MATCH(AB446,'P-07 HACCP score'!$B$3:$B$7,0),MATCH('D-14 Ernst'!X$2,'P-07 HACCP score'!$C$2:$E$2,0))</f>
        <v>0</v>
      </c>
      <c r="BV446" s="56">
        <f>INDEX('P-07 HACCP score'!$C$3:$E$7,MATCH(AC446,'P-07 HACCP score'!$B$3:$B$7,0),MATCH('D-14 Ernst'!Y$2,'P-07 HACCP score'!$C$2:$E$2,0))</f>
        <v>0</v>
      </c>
      <c r="BW446" s="56">
        <f>INDEX('P-07 HACCP score'!$C$3:$E$7,MATCH(AD446,'P-07 HACCP score'!$B$3:$B$7,0),MATCH('D-14 Ernst'!Z$2,'P-07 HACCP score'!$C$2:$E$2,0))</f>
        <v>0</v>
      </c>
      <c r="BX446" s="56">
        <f>INDEX('P-07 HACCP score'!$C$3:$E$7,MATCH(AE446,'P-07 HACCP score'!$B$3:$B$7,0),MATCH('D-14 Ernst'!AA$2,'P-07 HACCP score'!$C$2:$E$2,0))</f>
        <v>0</v>
      </c>
      <c r="BY446" s="56">
        <f>INDEX('P-07 HACCP score'!$C$3:$E$7,MATCH(AF446,'P-07 HACCP score'!$B$3:$B$7,0),MATCH('D-14 Ernst'!AB$2,'P-07 HACCP score'!$C$2:$E$2,0))</f>
        <v>0</v>
      </c>
      <c r="BZ446" s="56">
        <f>INDEX('P-07 HACCP score'!$C$3:$E$7,MATCH(AG446,'P-07 HACCP score'!$B$3:$B$7,0),MATCH('D-14 Ernst'!AC$2,'P-07 HACCP score'!$C$2:$E$2,0))</f>
        <v>0</v>
      </c>
      <c r="CA446" s="56">
        <f>INDEX('P-07 HACCP score'!$C$3:$E$7,MATCH(AH446,'P-07 HACCP score'!$B$3:$B$7,0),MATCH('D-14 Ernst'!AD$2,'P-07 HACCP score'!$C$2:$E$2,0))</f>
        <v>0</v>
      </c>
      <c r="CB446" s="56">
        <f>INDEX('P-07 HACCP score'!$C$3:$E$7,MATCH(AI446,'P-07 HACCP score'!$B$3:$B$7,0),MATCH('D-14 Ernst'!AE$2,'P-07 HACCP score'!$C$2:$E$2,0))</f>
        <v>0</v>
      </c>
      <c r="CC446" s="56">
        <f>INDEX('P-07 HACCP score'!$C$3:$E$7,MATCH(AJ446,'P-07 HACCP score'!$B$3:$B$7,0),MATCH('D-14 Ernst'!AF$2,'P-07 HACCP score'!$C$2:$E$2,0))</f>
        <v>0</v>
      </c>
      <c r="CD446" s="56">
        <f>INDEX('P-07 HACCP score'!$C$3:$E$7,MATCH(AK446,'P-07 HACCP score'!$B$3:$B$7,0),MATCH('D-14 Ernst'!AG$2,'P-07 HACCP score'!$C$2:$E$2,0))</f>
        <v>0</v>
      </c>
    </row>
    <row r="447" spans="1:82" x14ac:dyDescent="0.3">
      <c r="A447" s="48">
        <v>52750</v>
      </c>
      <c r="B447" s="51" t="s">
        <v>546</v>
      </c>
      <c r="C447" s="45" t="s">
        <v>112</v>
      </c>
      <c r="D447" s="39">
        <v>5</v>
      </c>
      <c r="E447" s="8"/>
      <c r="F447" s="7"/>
      <c r="G447" s="7"/>
      <c r="H447" s="7" t="str">
        <f>IF(COUNTIF(I447:M447,"H"),"H",
IF(COUNTIF(I447:M447,"M"),"M",
IF(COUNTIF(I447:M447,"L"),"L",
IF(COUNTIF(I447:M447,"B"),"B",""))))</f>
        <v/>
      </c>
      <c r="I447" s="10"/>
      <c r="J447" s="10"/>
      <c r="K447" s="10"/>
      <c r="L447" s="10"/>
      <c r="M447" s="10"/>
      <c r="N447" s="7"/>
      <c r="O447" s="7" t="str">
        <f>IF(COUNTIF(P447:Q447,"H"),"H",
IF(COUNTIF(P447:Q447,"M"),"M",
IF(COUNTIF(P447:Q447,"L"),"L",
IF(COUNTIF(P447:Q447,"B"),"B",""))))</f>
        <v>B</v>
      </c>
      <c r="P447" s="12" t="s">
        <v>83</v>
      </c>
      <c r="Q447" s="12" t="s">
        <v>83</v>
      </c>
      <c r="R447" s="7" t="s">
        <v>83</v>
      </c>
      <c r="S447" s="7"/>
      <c r="T447" s="7"/>
      <c r="U447" s="7"/>
      <c r="V447" s="7"/>
      <c r="W447" s="7"/>
      <c r="X447" s="7" t="str">
        <f>IF(COUNTIF(Y447:AA447,"H"),"H",
IF(COUNTIF(Y447:AA447,"M"),"M",
IF(COUNTIF(Y447:AA447,"L"),"L",
IF(COUNTIF(Y447:AA447,"B"),"B",""))))</f>
        <v/>
      </c>
      <c r="Y447" s="25"/>
      <c r="Z447" s="25"/>
      <c r="AA447" s="25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>
        <f>COUNTIF(AX447:BA447,5)+COUNTIF(BG447:BH447,5)+COUNTIF(BK447:BQ447,5)+COUNTIF(BU447:CD447,5)+COUNTIF(AX447:BA447,9)+COUNTIF(BG447:BH447,9)+COUNTIF(BK447:BQ447,9)+COUNTIF(BU447:CD447,9)</f>
        <v>0</v>
      </c>
      <c r="AM447" s="7">
        <f>COUNTIF(AX447:BA447,15)+COUNTIF(BG447:BH447,15)+COUNTIF(BK447:BQ447,15)+COUNTIF(BU447:CD447,15)+COUNTIF(AX447:BA447,25)+COUNTIF(BG447:BH447,25)+COUNTIF(BK447:BQ447,25)+COUNTIF(BU447:CD447,25)</f>
        <v>0</v>
      </c>
      <c r="AN447" s="7" t="str">
        <f>IF(AM447&gt;=1,"HIGH",IF(AL447&gt;=2,"MEDIUM","LOW"))</f>
        <v>LOW</v>
      </c>
      <c r="AO447" s="7" t="str">
        <f>IF(AND(AM447=1,OR(H447="H",AB447="H"),TEXT(D447,0)&lt;&gt;"4"),"Y","N" )</f>
        <v>N</v>
      </c>
      <c r="AP447" s="7" t="s">
        <v>85</v>
      </c>
      <c r="AQ447" s="7" t="str">
        <f>IF(OR(AP447="Y",AO447="Y"),"MEDIUM",AN447)</f>
        <v>LOW</v>
      </c>
      <c r="AR447" s="57" t="s">
        <v>84</v>
      </c>
      <c r="AS447" s="57" t="s">
        <v>86</v>
      </c>
      <c r="AT447" s="57" t="s">
        <v>85</v>
      </c>
      <c r="AU447" s="57" t="str">
        <f>IF(AND(AR447="H",AS447="S"),"Y",IF(OR(AND(AR447="L",AS447="S",AT447="Y"),AND(AR447="H",AS447="G",AT447="Y")),"Y","N"))</f>
        <v>N</v>
      </c>
      <c r="AW447" s="57" t="str">
        <f>IF(AU447="N",AQ447,IF(AQ447="LOW","MEDIUM","HIGH"))</f>
        <v>LOW</v>
      </c>
      <c r="AX447" s="56">
        <f>INDEX('P-07 HACCP score'!$C$3:$E$7,MATCH(E447,'P-07 HACCP score'!$B$3:$B$7,0),MATCH('D-14 Ernst'!A$2,'P-07 HACCP score'!$C$2:$E$2,0))</f>
        <v>0</v>
      </c>
      <c r="AY447" s="56">
        <f>INDEX('P-07 HACCP score'!$C$3:$E$7,MATCH(F447,'P-07 HACCP score'!$B$3:$B$7,0),MATCH('D-14 Ernst'!B$2,'P-07 HACCP score'!$C$2:$E$2,0))</f>
        <v>0</v>
      </c>
      <c r="AZ447" s="56">
        <f>INDEX('P-07 HACCP score'!$C$3:$E$7,MATCH(G447,'P-07 HACCP score'!$B$3:$B$7,0),MATCH('D-14 Ernst'!C$2,'P-07 HACCP score'!$C$2:$E$2,0))</f>
        <v>0</v>
      </c>
      <c r="BA447" s="56" t="e">
        <f>INDEX('P-07 HACCP score'!$C$3:$E$7,MATCH(H447,'P-07 HACCP score'!$B$3:$B$7,0),MATCH('D-14 Ernst'!D$2,'P-07 HACCP score'!$C$2:$E$2,0))</f>
        <v>#N/A</v>
      </c>
      <c r="BB447" s="61">
        <f>INDEX('P-07 HACCP score'!$C$3:$E$7,MATCH(I447,'P-07 HACCP score'!$B$3:$B$7,0),MATCH('D-14 Ernst'!E$2,'P-07 HACCP score'!$C$2:$E$2,0))</f>
        <v>0</v>
      </c>
      <c r="BC447" s="61">
        <f>INDEX('P-07 HACCP score'!$C$3:$E$7,MATCH(J447,'P-07 HACCP score'!$B$3:$B$7,0),MATCH('D-14 Ernst'!F$2,'P-07 HACCP score'!$C$2:$E$2,0))</f>
        <v>0</v>
      </c>
      <c r="BD447" s="61">
        <f>INDEX('P-07 HACCP score'!$C$3:$E$7,MATCH(K447,'P-07 HACCP score'!$B$3:$B$7,0),MATCH('D-14 Ernst'!G$2,'P-07 HACCP score'!$C$2:$E$2,0))</f>
        <v>0</v>
      </c>
      <c r="BE447" s="61">
        <f>INDEX('P-07 HACCP score'!$C$3:$E$7,MATCH(L447,'P-07 HACCP score'!$B$3:$B$7,0),MATCH('D-14 Ernst'!H$2,'P-07 HACCP score'!$C$2:$E$2,0))</f>
        <v>0</v>
      </c>
      <c r="BF447" s="56">
        <f>INDEX('P-07 HACCP score'!$C$3:$E$7,MATCH(M447,'P-07 HACCP score'!$B$3:$B$7,0),MATCH('D-14 Ernst'!I$2,'P-07 HACCP score'!$C$2:$E$2,0))</f>
        <v>0</v>
      </c>
      <c r="BG447" s="56">
        <f>INDEX('P-07 HACCP score'!$C$3:$E$7,MATCH(N447,'P-07 HACCP score'!$B$3:$B$7,0),MATCH('D-14 Ernst'!J$2,'P-07 HACCP score'!$C$2:$E$2,0))</f>
        <v>0</v>
      </c>
      <c r="BH447" s="56">
        <f>INDEX('P-07 HACCP score'!$C$3:$E$7,MATCH(O447,'P-07 HACCP score'!$B$3:$B$7,0),MATCH('D-14 Ernst'!K$2,'P-07 HACCP score'!$C$2:$E$2,0))</f>
        <v>1.5</v>
      </c>
      <c r="BI447" s="62">
        <f>INDEX('P-07 HACCP score'!$C$3:$E$7,MATCH(P447,'P-07 HACCP score'!$B$3:$B$7,0),MATCH('D-14 Ernst'!L$2,'P-07 HACCP score'!$C$2:$E$2,0))</f>
        <v>1.5</v>
      </c>
      <c r="BJ447" s="62">
        <f>INDEX('P-07 HACCP score'!$C$3:$E$7,MATCH(Q447,'P-07 HACCP score'!$B$3:$B$7,0),MATCH('D-14 Ernst'!M$2,'P-07 HACCP score'!$C$2:$E$2,0))</f>
        <v>1.5</v>
      </c>
      <c r="BK447" s="56">
        <f>INDEX('P-07 HACCP score'!$C$3:$E$7,MATCH(R447,'P-07 HACCP score'!$B$3:$B$7,0),MATCH('D-14 Ernst'!N$2,'P-07 HACCP score'!$C$2:$E$2,0))</f>
        <v>2.5</v>
      </c>
      <c r="BL447" s="56">
        <f>INDEX('P-07 HACCP score'!$C$3:$E$7,MATCH(S447,'P-07 HACCP score'!$B$3:$B$7,0),MATCH('D-14 Ernst'!O$2,'P-07 HACCP score'!$C$2:$E$2,0))</f>
        <v>0</v>
      </c>
      <c r="BM447" s="56">
        <f>INDEX('P-07 HACCP score'!$C$3:$E$7,MATCH(T447,'P-07 HACCP score'!$B$3:$B$7,0),MATCH('D-14 Ernst'!P$2,'P-07 HACCP score'!$C$2:$E$2,0))</f>
        <v>0</v>
      </c>
      <c r="BN447" s="56">
        <f>INDEX('P-07 HACCP score'!$C$3:$E$7,MATCH(U447,'P-07 HACCP score'!$B$3:$B$7,0),MATCH('D-14 Ernst'!Q$2,'P-07 HACCP score'!$C$2:$E$2,0))</f>
        <v>0</v>
      </c>
      <c r="BO447" s="56">
        <f>INDEX('P-07 HACCP score'!$C$3:$E$7,MATCH(V447,'P-07 HACCP score'!$B$3:$B$7,0),MATCH('D-14 Ernst'!R$2,'P-07 HACCP score'!$C$2:$E$2,0))</f>
        <v>0</v>
      </c>
      <c r="BP447" s="56">
        <f>INDEX('P-07 HACCP score'!$C$3:$E$7,MATCH(W447,'P-07 HACCP score'!$B$3:$B$7,0),MATCH('D-14 Ernst'!S$2,'P-07 HACCP score'!$C$2:$E$2,0))</f>
        <v>0</v>
      </c>
      <c r="BQ447" s="56" t="e">
        <f>INDEX('P-07 HACCP score'!$C$3:$E$7,MATCH(X447,'P-07 HACCP score'!$B$3:$B$7,0),MATCH('D-14 Ernst'!T$2,'P-07 HACCP score'!$C$2:$E$2,0))</f>
        <v>#N/A</v>
      </c>
      <c r="BR447" s="63">
        <f>INDEX('P-07 HACCP score'!$C$3:$E$7,MATCH(Y447,'P-07 HACCP score'!$B$3:$B$7,0),MATCH('D-14 Ernst'!U$2,'P-07 HACCP score'!$C$2:$E$2,0))</f>
        <v>0</v>
      </c>
      <c r="BS447" s="63">
        <f>INDEX('P-07 HACCP score'!$C$3:$E$7,MATCH(Z447,'P-07 HACCP score'!$B$3:$B$7,0),MATCH('D-14 Ernst'!V$2,'P-07 HACCP score'!$C$2:$E$2,0))</f>
        <v>0</v>
      </c>
      <c r="BT447" s="63">
        <f>INDEX('P-07 HACCP score'!$C$3:$E$7,MATCH(AA447,'P-07 HACCP score'!$B$3:$B$7,0),MATCH('D-14 Ernst'!W$2,'P-07 HACCP score'!$C$2:$E$2,0))</f>
        <v>0</v>
      </c>
      <c r="BU447" s="56">
        <f>INDEX('P-07 HACCP score'!$C$3:$E$7,MATCH(AB447,'P-07 HACCP score'!$B$3:$B$7,0),MATCH('D-14 Ernst'!X$2,'P-07 HACCP score'!$C$2:$E$2,0))</f>
        <v>0</v>
      </c>
      <c r="BV447" s="56">
        <f>INDEX('P-07 HACCP score'!$C$3:$E$7,MATCH(AC447,'P-07 HACCP score'!$B$3:$B$7,0),MATCH('D-14 Ernst'!Y$2,'P-07 HACCP score'!$C$2:$E$2,0))</f>
        <v>0</v>
      </c>
      <c r="BW447" s="56">
        <f>INDEX('P-07 HACCP score'!$C$3:$E$7,MATCH(AD447,'P-07 HACCP score'!$B$3:$B$7,0),MATCH('D-14 Ernst'!Z$2,'P-07 HACCP score'!$C$2:$E$2,0))</f>
        <v>0</v>
      </c>
      <c r="BX447" s="56">
        <f>INDEX('P-07 HACCP score'!$C$3:$E$7,MATCH(AE447,'P-07 HACCP score'!$B$3:$B$7,0),MATCH('D-14 Ernst'!AA$2,'P-07 HACCP score'!$C$2:$E$2,0))</f>
        <v>0</v>
      </c>
      <c r="BY447" s="56">
        <f>INDEX('P-07 HACCP score'!$C$3:$E$7,MATCH(AF447,'P-07 HACCP score'!$B$3:$B$7,0),MATCH('D-14 Ernst'!AB$2,'P-07 HACCP score'!$C$2:$E$2,0))</f>
        <v>0</v>
      </c>
      <c r="BZ447" s="56">
        <f>INDEX('P-07 HACCP score'!$C$3:$E$7,MATCH(AG447,'P-07 HACCP score'!$B$3:$B$7,0),MATCH('D-14 Ernst'!AC$2,'P-07 HACCP score'!$C$2:$E$2,0))</f>
        <v>0</v>
      </c>
      <c r="CA447" s="56">
        <f>INDEX('P-07 HACCP score'!$C$3:$E$7,MATCH(AH447,'P-07 HACCP score'!$B$3:$B$7,0),MATCH('D-14 Ernst'!AD$2,'P-07 HACCP score'!$C$2:$E$2,0))</f>
        <v>0</v>
      </c>
      <c r="CB447" s="56">
        <f>INDEX('P-07 HACCP score'!$C$3:$E$7,MATCH(AI447,'P-07 HACCP score'!$B$3:$B$7,0),MATCH('D-14 Ernst'!AE$2,'P-07 HACCP score'!$C$2:$E$2,0))</f>
        <v>0</v>
      </c>
      <c r="CC447" s="56">
        <f>INDEX('P-07 HACCP score'!$C$3:$E$7,MATCH(AJ447,'P-07 HACCP score'!$B$3:$B$7,0),MATCH('D-14 Ernst'!AF$2,'P-07 HACCP score'!$C$2:$E$2,0))</f>
        <v>0</v>
      </c>
      <c r="CD447" s="56">
        <f>INDEX('P-07 HACCP score'!$C$3:$E$7,MATCH(AK447,'P-07 HACCP score'!$B$3:$B$7,0),MATCH('D-14 Ernst'!AG$2,'P-07 HACCP score'!$C$2:$E$2,0))</f>
        <v>0</v>
      </c>
    </row>
    <row r="448" spans="1:82" x14ac:dyDescent="0.3">
      <c r="A448" s="48">
        <v>30500</v>
      </c>
      <c r="B448" s="51" t="s">
        <v>547</v>
      </c>
      <c r="C448" s="45" t="s">
        <v>162</v>
      </c>
      <c r="D448" s="39">
        <v>5</v>
      </c>
      <c r="E448" s="8"/>
      <c r="F448" s="7"/>
      <c r="G448" s="7"/>
      <c r="H448" s="7" t="str">
        <f>IF(COUNTIF(I448:M448,"H"),"H",
IF(COUNTIF(I448:M448,"M"),"M",
IF(COUNTIF(I448:M448,"L"),"L",
IF(COUNTIF(I448:M448,"B"),"B",""))))</f>
        <v/>
      </c>
      <c r="I448" s="10"/>
      <c r="J448" s="10"/>
      <c r="K448" s="10"/>
      <c r="L448" s="10"/>
      <c r="M448" s="10"/>
      <c r="N448" s="7"/>
      <c r="O448" s="7" t="str">
        <f>IF(COUNTIF(P448:Q448,"H"),"H",
IF(COUNTIF(P448:Q448,"M"),"M",
IF(COUNTIF(P448:Q448,"L"),"L",
IF(COUNTIF(P448:Q448,"B"),"B",""))))</f>
        <v/>
      </c>
      <c r="P448" s="12"/>
      <c r="Q448" s="12"/>
      <c r="R448" s="7"/>
      <c r="S448" s="7"/>
      <c r="T448" s="7"/>
      <c r="U448" s="7"/>
      <c r="V448" s="7"/>
      <c r="W448" s="7"/>
      <c r="X448" s="7" t="str">
        <f>IF(COUNTIF(Y448:AA448,"H"),"H",
IF(COUNTIF(Y448:AA448,"M"),"M",
IF(COUNTIF(Y448:AA448,"L"),"L",
IF(COUNTIF(Y448:AA448,"B"),"B",""))))</f>
        <v/>
      </c>
      <c r="Y448" s="25"/>
      <c r="Z448" s="25"/>
      <c r="AA448" s="25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>
        <f>COUNTIF(AX448:BA448,5)+COUNTIF(BG448:BH448,5)+COUNTIF(BK448:BQ448,5)+COUNTIF(BU448:CD448,5)+COUNTIF(AX448:BA448,9)+COUNTIF(BG448:BH448,9)+COUNTIF(BK448:BQ448,9)+COUNTIF(BU448:CD448,9)</f>
        <v>0</v>
      </c>
      <c r="AM448" s="7">
        <f>COUNTIF(AX448:BA448,15)+COUNTIF(BG448:BH448,15)+COUNTIF(BK448:BQ448,15)+COUNTIF(BU448:CD448,15)+COUNTIF(AX448:BA448,25)+COUNTIF(BG448:BH448,25)+COUNTIF(BK448:BQ448,25)+COUNTIF(BU448:CD448,25)</f>
        <v>0</v>
      </c>
      <c r="AN448" s="7" t="str">
        <f>IF(AM448&gt;=1,"HIGH",IF(AL448&gt;=2,"MEDIUM","LOW"))</f>
        <v>LOW</v>
      </c>
      <c r="AO448" s="7" t="str">
        <f>IF(AND(AM448=1,OR(H448="H",AB448="H"),TEXT(D448,0)&lt;&gt;"4"),"Y","N" )</f>
        <v>N</v>
      </c>
      <c r="AP448" s="7" t="s">
        <v>85</v>
      </c>
      <c r="AQ448" s="7" t="str">
        <f>IF(OR(AP448="Y",AO448="Y"),"MEDIUM",AN448)</f>
        <v>LOW</v>
      </c>
      <c r="AR448" s="57" t="s">
        <v>84</v>
      </c>
      <c r="AS448" s="57" t="s">
        <v>86</v>
      </c>
      <c r="AT448" s="57" t="s">
        <v>85</v>
      </c>
      <c r="AU448" s="57" t="str">
        <f>IF(AND(AR448="H",AS448="S"),"Y",IF(OR(AND(AR448="L",AS448="S",AT448="Y"),AND(AR448="H",AS448="G",AT448="Y")),"Y","N"))</f>
        <v>N</v>
      </c>
      <c r="AW448" s="57" t="str">
        <f>IF(AU448="N",AQ448,IF(AQ448="LOW","MEDIUM","HIGH"))</f>
        <v>LOW</v>
      </c>
      <c r="AX448" s="56">
        <f>INDEX('P-07 HACCP score'!$C$3:$E$7,MATCH(E448,'P-07 HACCP score'!$B$3:$B$7,0),MATCH('D-14 Ernst'!A$2,'P-07 HACCP score'!$C$2:$E$2,0))</f>
        <v>0</v>
      </c>
      <c r="AY448" s="56">
        <f>INDEX('P-07 HACCP score'!$C$3:$E$7,MATCH(F448,'P-07 HACCP score'!$B$3:$B$7,0),MATCH('D-14 Ernst'!B$2,'P-07 HACCP score'!$C$2:$E$2,0))</f>
        <v>0</v>
      </c>
      <c r="AZ448" s="56">
        <f>INDEX('P-07 HACCP score'!$C$3:$E$7,MATCH(G448,'P-07 HACCP score'!$B$3:$B$7,0),MATCH('D-14 Ernst'!C$2,'P-07 HACCP score'!$C$2:$E$2,0))</f>
        <v>0</v>
      </c>
      <c r="BA448" s="56" t="e">
        <f>INDEX('P-07 HACCP score'!$C$3:$E$7,MATCH(H448,'P-07 HACCP score'!$B$3:$B$7,0),MATCH('D-14 Ernst'!D$2,'P-07 HACCP score'!$C$2:$E$2,0))</f>
        <v>#N/A</v>
      </c>
      <c r="BB448" s="61">
        <f>INDEX('P-07 HACCP score'!$C$3:$E$7,MATCH(I448,'P-07 HACCP score'!$B$3:$B$7,0),MATCH('D-14 Ernst'!E$2,'P-07 HACCP score'!$C$2:$E$2,0))</f>
        <v>0</v>
      </c>
      <c r="BC448" s="61">
        <f>INDEX('P-07 HACCP score'!$C$3:$E$7,MATCH(J448,'P-07 HACCP score'!$B$3:$B$7,0),MATCH('D-14 Ernst'!F$2,'P-07 HACCP score'!$C$2:$E$2,0))</f>
        <v>0</v>
      </c>
      <c r="BD448" s="61">
        <f>INDEX('P-07 HACCP score'!$C$3:$E$7,MATCH(K448,'P-07 HACCP score'!$B$3:$B$7,0),MATCH('D-14 Ernst'!G$2,'P-07 HACCP score'!$C$2:$E$2,0))</f>
        <v>0</v>
      </c>
      <c r="BE448" s="61">
        <f>INDEX('P-07 HACCP score'!$C$3:$E$7,MATCH(L448,'P-07 HACCP score'!$B$3:$B$7,0),MATCH('D-14 Ernst'!H$2,'P-07 HACCP score'!$C$2:$E$2,0))</f>
        <v>0</v>
      </c>
      <c r="BF448" s="56">
        <f>INDEX('P-07 HACCP score'!$C$3:$E$7,MATCH(M448,'P-07 HACCP score'!$B$3:$B$7,0),MATCH('D-14 Ernst'!I$2,'P-07 HACCP score'!$C$2:$E$2,0))</f>
        <v>0</v>
      </c>
      <c r="BG448" s="56">
        <f>INDEX('P-07 HACCP score'!$C$3:$E$7,MATCH(N448,'P-07 HACCP score'!$B$3:$B$7,0),MATCH('D-14 Ernst'!J$2,'P-07 HACCP score'!$C$2:$E$2,0))</f>
        <v>0</v>
      </c>
      <c r="BH448" s="56" t="e">
        <f>INDEX('P-07 HACCP score'!$C$3:$E$7,MATCH(O448,'P-07 HACCP score'!$B$3:$B$7,0),MATCH('D-14 Ernst'!K$2,'P-07 HACCP score'!$C$2:$E$2,0))</f>
        <v>#N/A</v>
      </c>
      <c r="BI448" s="62">
        <f>INDEX('P-07 HACCP score'!$C$3:$E$7,MATCH(P448,'P-07 HACCP score'!$B$3:$B$7,0),MATCH('D-14 Ernst'!L$2,'P-07 HACCP score'!$C$2:$E$2,0))</f>
        <v>0</v>
      </c>
      <c r="BJ448" s="62">
        <f>INDEX('P-07 HACCP score'!$C$3:$E$7,MATCH(Q448,'P-07 HACCP score'!$B$3:$B$7,0),MATCH('D-14 Ernst'!M$2,'P-07 HACCP score'!$C$2:$E$2,0))</f>
        <v>0</v>
      </c>
      <c r="BK448" s="56">
        <f>INDEX('P-07 HACCP score'!$C$3:$E$7,MATCH(R448,'P-07 HACCP score'!$B$3:$B$7,0),MATCH('D-14 Ernst'!N$2,'P-07 HACCP score'!$C$2:$E$2,0))</f>
        <v>0</v>
      </c>
      <c r="BL448" s="56">
        <f>INDEX('P-07 HACCP score'!$C$3:$E$7,MATCH(S448,'P-07 HACCP score'!$B$3:$B$7,0),MATCH('D-14 Ernst'!O$2,'P-07 HACCP score'!$C$2:$E$2,0))</f>
        <v>0</v>
      </c>
      <c r="BM448" s="56">
        <f>INDEX('P-07 HACCP score'!$C$3:$E$7,MATCH(T448,'P-07 HACCP score'!$B$3:$B$7,0),MATCH('D-14 Ernst'!P$2,'P-07 HACCP score'!$C$2:$E$2,0))</f>
        <v>0</v>
      </c>
      <c r="BN448" s="56">
        <f>INDEX('P-07 HACCP score'!$C$3:$E$7,MATCH(U448,'P-07 HACCP score'!$B$3:$B$7,0),MATCH('D-14 Ernst'!Q$2,'P-07 HACCP score'!$C$2:$E$2,0))</f>
        <v>0</v>
      </c>
      <c r="BO448" s="56">
        <f>INDEX('P-07 HACCP score'!$C$3:$E$7,MATCH(V448,'P-07 HACCP score'!$B$3:$B$7,0),MATCH('D-14 Ernst'!R$2,'P-07 HACCP score'!$C$2:$E$2,0))</f>
        <v>0</v>
      </c>
      <c r="BP448" s="56">
        <f>INDEX('P-07 HACCP score'!$C$3:$E$7,MATCH(W448,'P-07 HACCP score'!$B$3:$B$7,0),MATCH('D-14 Ernst'!S$2,'P-07 HACCP score'!$C$2:$E$2,0))</f>
        <v>0</v>
      </c>
      <c r="BQ448" s="56" t="e">
        <f>INDEX('P-07 HACCP score'!$C$3:$E$7,MATCH(X448,'P-07 HACCP score'!$B$3:$B$7,0),MATCH('D-14 Ernst'!T$2,'P-07 HACCP score'!$C$2:$E$2,0))</f>
        <v>#N/A</v>
      </c>
      <c r="BR448" s="63">
        <f>INDEX('P-07 HACCP score'!$C$3:$E$7,MATCH(Y448,'P-07 HACCP score'!$B$3:$B$7,0),MATCH('D-14 Ernst'!U$2,'P-07 HACCP score'!$C$2:$E$2,0))</f>
        <v>0</v>
      </c>
      <c r="BS448" s="63">
        <f>INDEX('P-07 HACCP score'!$C$3:$E$7,MATCH(Z448,'P-07 HACCP score'!$B$3:$B$7,0),MATCH('D-14 Ernst'!V$2,'P-07 HACCP score'!$C$2:$E$2,0))</f>
        <v>0</v>
      </c>
      <c r="BT448" s="63">
        <f>INDEX('P-07 HACCP score'!$C$3:$E$7,MATCH(AA448,'P-07 HACCP score'!$B$3:$B$7,0),MATCH('D-14 Ernst'!W$2,'P-07 HACCP score'!$C$2:$E$2,0))</f>
        <v>0</v>
      </c>
      <c r="BU448" s="56">
        <f>INDEX('P-07 HACCP score'!$C$3:$E$7,MATCH(AB448,'P-07 HACCP score'!$B$3:$B$7,0),MATCH('D-14 Ernst'!X$2,'P-07 HACCP score'!$C$2:$E$2,0))</f>
        <v>0</v>
      </c>
      <c r="BV448" s="56">
        <f>INDEX('P-07 HACCP score'!$C$3:$E$7,MATCH(AC448,'P-07 HACCP score'!$B$3:$B$7,0),MATCH('D-14 Ernst'!Y$2,'P-07 HACCP score'!$C$2:$E$2,0))</f>
        <v>0</v>
      </c>
      <c r="BW448" s="56">
        <f>INDEX('P-07 HACCP score'!$C$3:$E$7,MATCH(AD448,'P-07 HACCP score'!$B$3:$B$7,0),MATCH('D-14 Ernst'!Z$2,'P-07 HACCP score'!$C$2:$E$2,0))</f>
        <v>0</v>
      </c>
      <c r="BX448" s="56">
        <f>INDEX('P-07 HACCP score'!$C$3:$E$7,MATCH(AE448,'P-07 HACCP score'!$B$3:$B$7,0),MATCH('D-14 Ernst'!AA$2,'P-07 HACCP score'!$C$2:$E$2,0))</f>
        <v>0</v>
      </c>
      <c r="BY448" s="56">
        <f>INDEX('P-07 HACCP score'!$C$3:$E$7,MATCH(AF448,'P-07 HACCP score'!$B$3:$B$7,0),MATCH('D-14 Ernst'!AB$2,'P-07 HACCP score'!$C$2:$E$2,0))</f>
        <v>0</v>
      </c>
      <c r="BZ448" s="56">
        <f>INDEX('P-07 HACCP score'!$C$3:$E$7,MATCH(AG448,'P-07 HACCP score'!$B$3:$B$7,0),MATCH('D-14 Ernst'!AC$2,'P-07 HACCP score'!$C$2:$E$2,0))</f>
        <v>0</v>
      </c>
      <c r="CA448" s="56">
        <f>INDEX('P-07 HACCP score'!$C$3:$E$7,MATCH(AH448,'P-07 HACCP score'!$B$3:$B$7,0),MATCH('D-14 Ernst'!AD$2,'P-07 HACCP score'!$C$2:$E$2,0))</f>
        <v>0</v>
      </c>
      <c r="CB448" s="56">
        <f>INDEX('P-07 HACCP score'!$C$3:$E$7,MATCH(AI448,'P-07 HACCP score'!$B$3:$B$7,0),MATCH('D-14 Ernst'!AE$2,'P-07 HACCP score'!$C$2:$E$2,0))</f>
        <v>0</v>
      </c>
      <c r="CC448" s="56">
        <f>INDEX('P-07 HACCP score'!$C$3:$E$7,MATCH(AJ448,'P-07 HACCP score'!$B$3:$B$7,0),MATCH('D-14 Ernst'!AF$2,'P-07 HACCP score'!$C$2:$E$2,0))</f>
        <v>0</v>
      </c>
      <c r="CD448" s="56">
        <f>INDEX('P-07 HACCP score'!$C$3:$E$7,MATCH(AK448,'P-07 HACCP score'!$B$3:$B$7,0),MATCH('D-14 Ernst'!AG$2,'P-07 HACCP score'!$C$2:$E$2,0))</f>
        <v>0</v>
      </c>
    </row>
    <row r="449" spans="1:82" x14ac:dyDescent="0.3">
      <c r="A449" s="48">
        <v>30841</v>
      </c>
      <c r="B449" s="51" t="s">
        <v>548</v>
      </c>
      <c r="C449" s="45" t="s">
        <v>160</v>
      </c>
      <c r="D449" s="39">
        <v>5</v>
      </c>
      <c r="E449" s="8"/>
      <c r="F449" s="7"/>
      <c r="G449" s="7"/>
      <c r="H449" s="7" t="str">
        <f>IF(COUNTIF(I449:M449,"H"),"H",
IF(COUNTIF(I449:M449,"M"),"M",
IF(COUNTIF(I449:M449,"L"),"L",
IF(COUNTIF(I449:M449,"B"),"B",""))))</f>
        <v/>
      </c>
      <c r="I449" s="10"/>
      <c r="J449" s="10"/>
      <c r="K449" s="10"/>
      <c r="L449" s="10"/>
      <c r="M449" s="10"/>
      <c r="N449" s="7"/>
      <c r="O449" s="7" t="str">
        <f>IF(COUNTIF(P449:Q449,"H"),"H",
IF(COUNTIF(P449:Q449,"M"),"M",
IF(COUNTIF(P449:Q449,"L"),"L",
IF(COUNTIF(P449:Q449,"B"),"B",""))))</f>
        <v>M</v>
      </c>
      <c r="P449" s="12" t="s">
        <v>102</v>
      </c>
      <c r="Q449" s="12" t="s">
        <v>83</v>
      </c>
      <c r="R449" s="7" t="s">
        <v>84</v>
      </c>
      <c r="S449" s="7"/>
      <c r="T449" s="7" t="s">
        <v>83</v>
      </c>
      <c r="U449" s="7"/>
      <c r="V449" s="7"/>
      <c r="W449" s="7"/>
      <c r="X449" s="7" t="str">
        <f>IF(COUNTIF(Y449:AA449,"H"),"H",
IF(COUNTIF(Y449:AA449,"M"),"M",
IF(COUNTIF(Y449:AA449,"L"),"L",
IF(COUNTIF(Y449:AA449,"B"),"B",""))))</f>
        <v/>
      </c>
      <c r="Y449" s="25"/>
      <c r="Z449" s="25"/>
      <c r="AA449" s="25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>
        <f>COUNTIF(AX449:BA449,5)+COUNTIF(BG449:BH449,5)+COUNTIF(BK449:BQ449,5)+COUNTIF(BU449:CD449,5)+COUNTIF(AX449:BA449,9)+COUNTIF(BG449:BH449,9)+COUNTIF(BK449:BQ449,9)+COUNTIF(BU449:CD449,9)</f>
        <v>2</v>
      </c>
      <c r="AM449" s="7">
        <f>COUNTIF(AX449:BA449,15)+COUNTIF(BG449:BH449,15)+COUNTIF(BK449:BQ449,15)+COUNTIF(BU449:CD449,15)+COUNTIF(AX449:BA449,25)+COUNTIF(BG449:BH449,25)+COUNTIF(BK449:BQ449,25)+COUNTIF(BU449:CD449,25)</f>
        <v>0</v>
      </c>
      <c r="AN449" s="7" t="str">
        <f>IF(AM449&gt;=1,"HIGH",IF(AL449&gt;=2,"MEDIUM","LOW"))</f>
        <v>MEDIUM</v>
      </c>
      <c r="AO449" s="7" t="str">
        <f>IF(AND(AM449=1,OR(H449="H",AB449="H"),TEXT(D449,0)&lt;&gt;"4"),"Y","N" )</f>
        <v>N</v>
      </c>
      <c r="AP449" s="7" t="s">
        <v>85</v>
      </c>
      <c r="AQ449" s="7" t="str">
        <f>IF(OR(AP449="Y",AO449="Y"),"MEDIUM",AN449)</f>
        <v>MEDIUM</v>
      </c>
      <c r="AR449" s="57" t="s">
        <v>95</v>
      </c>
      <c r="AS449" s="57" t="s">
        <v>85</v>
      </c>
      <c r="AT449" s="57" t="s">
        <v>95</v>
      </c>
      <c r="AU449" s="57" t="str">
        <f>IF(AND(AR449="H",AS449="S"),"Y",IF(OR(AND(AR449="L",AS449="S",AT449="Y"),AND(AR449="H",AS449="G",AT449="Y")),"Y","N"))</f>
        <v>N</v>
      </c>
      <c r="AW449" s="57" t="str">
        <f>IF(AU449="N",AQ449,IF(AQ449="LOW","MEDIUM","HIGH"))</f>
        <v>MEDIUM</v>
      </c>
      <c r="AX449" s="56">
        <f>INDEX('P-07 HACCP score'!$C$3:$E$7,MATCH(E449,'P-07 HACCP score'!$B$3:$B$7,0),MATCH('D-14 Ernst'!A$2,'P-07 HACCP score'!$C$2:$E$2,0))</f>
        <v>0</v>
      </c>
      <c r="AY449" s="56">
        <f>INDEX('P-07 HACCP score'!$C$3:$E$7,MATCH(F449,'P-07 HACCP score'!$B$3:$B$7,0),MATCH('D-14 Ernst'!B$2,'P-07 HACCP score'!$C$2:$E$2,0))</f>
        <v>0</v>
      </c>
      <c r="AZ449" s="56">
        <f>INDEX('P-07 HACCP score'!$C$3:$E$7,MATCH(G449,'P-07 HACCP score'!$B$3:$B$7,0),MATCH('D-14 Ernst'!C$2,'P-07 HACCP score'!$C$2:$E$2,0))</f>
        <v>0</v>
      </c>
      <c r="BA449" s="56" t="e">
        <f>INDEX('P-07 HACCP score'!$C$3:$E$7,MATCH(H449,'P-07 HACCP score'!$B$3:$B$7,0),MATCH('D-14 Ernst'!D$2,'P-07 HACCP score'!$C$2:$E$2,0))</f>
        <v>#N/A</v>
      </c>
      <c r="BB449" s="61">
        <f>INDEX('P-07 HACCP score'!$C$3:$E$7,MATCH(I449,'P-07 HACCP score'!$B$3:$B$7,0),MATCH('D-14 Ernst'!E$2,'P-07 HACCP score'!$C$2:$E$2,0))</f>
        <v>0</v>
      </c>
      <c r="BC449" s="61">
        <f>INDEX('P-07 HACCP score'!$C$3:$E$7,MATCH(J449,'P-07 HACCP score'!$B$3:$B$7,0),MATCH('D-14 Ernst'!F$2,'P-07 HACCP score'!$C$2:$E$2,0))</f>
        <v>0</v>
      </c>
      <c r="BD449" s="61">
        <f>INDEX('P-07 HACCP score'!$C$3:$E$7,MATCH(K449,'P-07 HACCP score'!$B$3:$B$7,0),MATCH('D-14 Ernst'!G$2,'P-07 HACCP score'!$C$2:$E$2,0))</f>
        <v>0</v>
      </c>
      <c r="BE449" s="61">
        <f>INDEX('P-07 HACCP score'!$C$3:$E$7,MATCH(L449,'P-07 HACCP score'!$B$3:$B$7,0),MATCH('D-14 Ernst'!H$2,'P-07 HACCP score'!$C$2:$E$2,0))</f>
        <v>0</v>
      </c>
      <c r="BF449" s="56">
        <f>INDEX('P-07 HACCP score'!$C$3:$E$7,MATCH(M449,'P-07 HACCP score'!$B$3:$B$7,0),MATCH('D-14 Ernst'!I$2,'P-07 HACCP score'!$C$2:$E$2,0))</f>
        <v>0</v>
      </c>
      <c r="BG449" s="56">
        <f>INDEX('P-07 HACCP score'!$C$3:$E$7,MATCH(N449,'P-07 HACCP score'!$B$3:$B$7,0),MATCH('D-14 Ernst'!J$2,'P-07 HACCP score'!$C$2:$E$2,0))</f>
        <v>0</v>
      </c>
      <c r="BH449" s="56">
        <f>INDEX('P-07 HACCP score'!$C$3:$E$7,MATCH(O449,'P-07 HACCP score'!$B$3:$B$7,0),MATCH('D-14 Ernst'!K$2,'P-07 HACCP score'!$C$2:$E$2,0))</f>
        <v>9</v>
      </c>
      <c r="BI449" s="62">
        <f>INDEX('P-07 HACCP score'!$C$3:$E$7,MATCH(P449,'P-07 HACCP score'!$B$3:$B$7,0),MATCH('D-14 Ernst'!L$2,'P-07 HACCP score'!$C$2:$E$2,0))</f>
        <v>9</v>
      </c>
      <c r="BJ449" s="62">
        <f>INDEX('P-07 HACCP score'!$C$3:$E$7,MATCH(Q449,'P-07 HACCP score'!$B$3:$B$7,0),MATCH('D-14 Ernst'!M$2,'P-07 HACCP score'!$C$2:$E$2,0))</f>
        <v>1.5</v>
      </c>
      <c r="BK449" s="56">
        <f>INDEX('P-07 HACCP score'!$C$3:$E$7,MATCH(R449,'P-07 HACCP score'!$B$3:$B$7,0),MATCH('D-14 Ernst'!N$2,'P-07 HACCP score'!$C$2:$E$2,0))</f>
        <v>5</v>
      </c>
      <c r="BL449" s="56">
        <f>INDEX('P-07 HACCP score'!$C$3:$E$7,MATCH(S449,'P-07 HACCP score'!$B$3:$B$7,0),MATCH('D-14 Ernst'!O$2,'P-07 HACCP score'!$C$2:$E$2,0))</f>
        <v>0</v>
      </c>
      <c r="BM449" s="56">
        <f>INDEX('P-07 HACCP score'!$C$3:$E$7,MATCH(T449,'P-07 HACCP score'!$B$3:$B$7,0),MATCH('D-14 Ernst'!P$2,'P-07 HACCP score'!$C$2:$E$2,0))</f>
        <v>1.5</v>
      </c>
      <c r="BN449" s="56">
        <f>INDEX('P-07 HACCP score'!$C$3:$E$7,MATCH(U449,'P-07 HACCP score'!$B$3:$B$7,0),MATCH('D-14 Ernst'!Q$2,'P-07 HACCP score'!$C$2:$E$2,0))</f>
        <v>0</v>
      </c>
      <c r="BO449" s="56">
        <f>INDEX('P-07 HACCP score'!$C$3:$E$7,MATCH(V449,'P-07 HACCP score'!$B$3:$B$7,0),MATCH('D-14 Ernst'!R$2,'P-07 HACCP score'!$C$2:$E$2,0))</f>
        <v>0</v>
      </c>
      <c r="BP449" s="56">
        <f>INDEX('P-07 HACCP score'!$C$3:$E$7,MATCH(W449,'P-07 HACCP score'!$B$3:$B$7,0),MATCH('D-14 Ernst'!S$2,'P-07 HACCP score'!$C$2:$E$2,0))</f>
        <v>0</v>
      </c>
      <c r="BQ449" s="56" t="e">
        <f>INDEX('P-07 HACCP score'!$C$3:$E$7,MATCH(X449,'P-07 HACCP score'!$B$3:$B$7,0),MATCH('D-14 Ernst'!T$2,'P-07 HACCP score'!$C$2:$E$2,0))</f>
        <v>#N/A</v>
      </c>
      <c r="BR449" s="63">
        <f>INDEX('P-07 HACCP score'!$C$3:$E$7,MATCH(Y449,'P-07 HACCP score'!$B$3:$B$7,0),MATCH('D-14 Ernst'!U$2,'P-07 HACCP score'!$C$2:$E$2,0))</f>
        <v>0</v>
      </c>
      <c r="BS449" s="63">
        <f>INDEX('P-07 HACCP score'!$C$3:$E$7,MATCH(Z449,'P-07 HACCP score'!$B$3:$B$7,0),MATCH('D-14 Ernst'!V$2,'P-07 HACCP score'!$C$2:$E$2,0))</f>
        <v>0</v>
      </c>
      <c r="BT449" s="63">
        <f>INDEX('P-07 HACCP score'!$C$3:$E$7,MATCH(AA449,'P-07 HACCP score'!$B$3:$B$7,0),MATCH('D-14 Ernst'!W$2,'P-07 HACCP score'!$C$2:$E$2,0))</f>
        <v>0</v>
      </c>
      <c r="BU449" s="56">
        <f>INDEX('P-07 HACCP score'!$C$3:$E$7,MATCH(AB449,'P-07 HACCP score'!$B$3:$B$7,0),MATCH('D-14 Ernst'!X$2,'P-07 HACCP score'!$C$2:$E$2,0))</f>
        <v>0</v>
      </c>
      <c r="BV449" s="56">
        <f>INDEX('P-07 HACCP score'!$C$3:$E$7,MATCH(AC449,'P-07 HACCP score'!$B$3:$B$7,0),MATCH('D-14 Ernst'!Y$2,'P-07 HACCP score'!$C$2:$E$2,0))</f>
        <v>0</v>
      </c>
      <c r="BW449" s="56">
        <f>INDEX('P-07 HACCP score'!$C$3:$E$7,MATCH(AD449,'P-07 HACCP score'!$B$3:$B$7,0),MATCH('D-14 Ernst'!Z$2,'P-07 HACCP score'!$C$2:$E$2,0))</f>
        <v>0</v>
      </c>
      <c r="BX449" s="56">
        <f>INDEX('P-07 HACCP score'!$C$3:$E$7,MATCH(AE449,'P-07 HACCP score'!$B$3:$B$7,0),MATCH('D-14 Ernst'!AA$2,'P-07 HACCP score'!$C$2:$E$2,0))</f>
        <v>0</v>
      </c>
      <c r="BY449" s="56">
        <f>INDEX('P-07 HACCP score'!$C$3:$E$7,MATCH(AF449,'P-07 HACCP score'!$B$3:$B$7,0),MATCH('D-14 Ernst'!AB$2,'P-07 HACCP score'!$C$2:$E$2,0))</f>
        <v>0</v>
      </c>
      <c r="BZ449" s="56">
        <f>INDEX('P-07 HACCP score'!$C$3:$E$7,MATCH(AG449,'P-07 HACCP score'!$B$3:$B$7,0),MATCH('D-14 Ernst'!AC$2,'P-07 HACCP score'!$C$2:$E$2,0))</f>
        <v>0</v>
      </c>
      <c r="CA449" s="56">
        <f>INDEX('P-07 HACCP score'!$C$3:$E$7,MATCH(AH449,'P-07 HACCP score'!$B$3:$B$7,0),MATCH('D-14 Ernst'!AD$2,'P-07 HACCP score'!$C$2:$E$2,0))</f>
        <v>0</v>
      </c>
      <c r="CB449" s="56">
        <f>INDEX('P-07 HACCP score'!$C$3:$E$7,MATCH(AI449,'P-07 HACCP score'!$B$3:$B$7,0),MATCH('D-14 Ernst'!AE$2,'P-07 HACCP score'!$C$2:$E$2,0))</f>
        <v>0</v>
      </c>
      <c r="CC449" s="56">
        <f>INDEX('P-07 HACCP score'!$C$3:$E$7,MATCH(AJ449,'P-07 HACCP score'!$B$3:$B$7,0),MATCH('D-14 Ernst'!AF$2,'P-07 HACCP score'!$C$2:$E$2,0))</f>
        <v>0</v>
      </c>
      <c r="CD449" s="56">
        <f>INDEX('P-07 HACCP score'!$C$3:$E$7,MATCH(AK449,'P-07 HACCP score'!$B$3:$B$7,0),MATCH('D-14 Ernst'!AG$2,'P-07 HACCP score'!$C$2:$E$2,0))</f>
        <v>0</v>
      </c>
    </row>
    <row r="450" spans="1:82" x14ac:dyDescent="0.3">
      <c r="A450" s="48">
        <v>52756</v>
      </c>
      <c r="B450" s="49" t="s">
        <v>549</v>
      </c>
      <c r="C450" s="45" t="s">
        <v>112</v>
      </c>
      <c r="D450" s="39">
        <v>5</v>
      </c>
      <c r="E450" s="8"/>
      <c r="F450" s="7"/>
      <c r="G450" s="7"/>
      <c r="H450" s="7" t="str">
        <f>IF(COUNTIF(I450:M450,"H"),"H",
IF(COUNTIF(I450:M450,"M"),"M",
IF(COUNTIF(I450:M450,"L"),"L",
IF(COUNTIF(I450:M450,"B"),"B",""))))</f>
        <v/>
      </c>
      <c r="I450" s="10"/>
      <c r="J450" s="10"/>
      <c r="K450" s="10"/>
      <c r="L450" s="10"/>
      <c r="M450" s="10"/>
      <c r="N450" s="7"/>
      <c r="O450" s="7" t="str">
        <f>IF(COUNTIF(P450:Q450,"H"),"H",
IF(COUNTIF(P450:Q450,"M"),"M",
IF(COUNTIF(P450:Q450,"L"),"L",
IF(COUNTIF(P450:Q450,"B"),"B",""))))</f>
        <v>L</v>
      </c>
      <c r="P450" s="12" t="s">
        <v>84</v>
      </c>
      <c r="Q450" s="12" t="s">
        <v>84</v>
      </c>
      <c r="R450" s="30" t="s">
        <v>83</v>
      </c>
      <c r="S450" s="7"/>
      <c r="T450" s="7"/>
      <c r="U450" s="7"/>
      <c r="V450" s="7"/>
      <c r="W450" s="7"/>
      <c r="X450" s="7" t="str">
        <f>IF(COUNTIF(Y450:AA450,"H"),"H",
IF(COUNTIF(Y450:AA450,"M"),"M",
IF(COUNTIF(Y450:AA450,"L"),"L",
IF(COUNTIF(Y450:AA450,"B"),"B",""))))</f>
        <v/>
      </c>
      <c r="Y450" s="25"/>
      <c r="Z450" s="25"/>
      <c r="AA450" s="25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>
        <f>COUNTIF(AX450:BA450,5)+COUNTIF(BG450:BH450,5)+COUNTIF(BK450:BQ450,5)+COUNTIF(BU450:CD450,5)+COUNTIF(AX450:BA450,9)+COUNTIF(BG450:BH450,9)+COUNTIF(BK450:BQ450,9)+COUNTIF(BU450:CD450,9)</f>
        <v>0</v>
      </c>
      <c r="AM450" s="7">
        <f>COUNTIF(AX450:BA450,15)+COUNTIF(BG450:BH450,15)+COUNTIF(BK450:BQ450,15)+COUNTIF(BU450:CD450,15)+COUNTIF(AX450:BA450,25)+COUNTIF(BG450:BH450,25)+COUNTIF(BK450:BQ450,25)+COUNTIF(BU450:CD450,25)</f>
        <v>0</v>
      </c>
      <c r="AN450" s="7" t="str">
        <f>IF(AM450&gt;=1,"HIGH",IF(AL450&gt;=2,"MEDIUM","LOW"))</f>
        <v>LOW</v>
      </c>
      <c r="AO450" s="7" t="str">
        <f>IF(AND(AM450=1,OR(H450="H",AB450="H"),TEXT(D450,0)&lt;&gt;"4"),"Y","N" )</f>
        <v>N</v>
      </c>
      <c r="AP450" s="7" t="s">
        <v>85</v>
      </c>
      <c r="AQ450" s="7" t="str">
        <f>IF(OR(AP450="Y",AO450="Y"),"MEDIUM",AN450)</f>
        <v>LOW</v>
      </c>
      <c r="AR450" s="57" t="s">
        <v>84</v>
      </c>
      <c r="AS450" s="57" t="s">
        <v>85</v>
      </c>
      <c r="AT450" s="57" t="s">
        <v>85</v>
      </c>
      <c r="AU450" s="57" t="str">
        <f>IF(AND(AR450="H",AS450="S"),"Y",IF(OR(AND(AR450="L",AS450="S",AT450="Y"),AND(AR450="H",AS450="G",AT450="Y")),"Y","N"))</f>
        <v>N</v>
      </c>
      <c r="AW450" s="57" t="str">
        <f>IF(AU450="N",AQ450,IF(AQ450="LOW","MEDIUM","HIGH"))</f>
        <v>LOW</v>
      </c>
      <c r="AX450" s="56">
        <f>INDEX('P-07 HACCP score'!$C$3:$E$7,MATCH(E450,'P-07 HACCP score'!$B$3:$B$7,0),MATCH('D-14 Ernst'!A$2,'P-07 HACCP score'!$C$2:$E$2,0))</f>
        <v>0</v>
      </c>
      <c r="AY450" s="56">
        <f>INDEX('P-07 HACCP score'!$C$3:$E$7,MATCH(F450,'P-07 HACCP score'!$B$3:$B$7,0),MATCH('D-14 Ernst'!B$2,'P-07 HACCP score'!$C$2:$E$2,0))</f>
        <v>0</v>
      </c>
      <c r="AZ450" s="56">
        <f>INDEX('P-07 HACCP score'!$C$3:$E$7,MATCH(G450,'P-07 HACCP score'!$B$3:$B$7,0),MATCH('D-14 Ernst'!C$2,'P-07 HACCP score'!$C$2:$E$2,0))</f>
        <v>0</v>
      </c>
      <c r="BA450" s="56" t="e">
        <f>INDEX('P-07 HACCP score'!$C$3:$E$7,MATCH(H450,'P-07 HACCP score'!$B$3:$B$7,0),MATCH('D-14 Ernst'!D$2,'P-07 HACCP score'!$C$2:$E$2,0))</f>
        <v>#N/A</v>
      </c>
      <c r="BB450" s="61">
        <f>INDEX('P-07 HACCP score'!$C$3:$E$7,MATCH(I450,'P-07 HACCP score'!$B$3:$B$7,0),MATCH('D-14 Ernst'!E$2,'P-07 HACCP score'!$C$2:$E$2,0))</f>
        <v>0</v>
      </c>
      <c r="BC450" s="61">
        <f>INDEX('P-07 HACCP score'!$C$3:$E$7,MATCH(J450,'P-07 HACCP score'!$B$3:$B$7,0),MATCH('D-14 Ernst'!F$2,'P-07 HACCP score'!$C$2:$E$2,0))</f>
        <v>0</v>
      </c>
      <c r="BD450" s="61">
        <f>INDEX('P-07 HACCP score'!$C$3:$E$7,MATCH(K450,'P-07 HACCP score'!$B$3:$B$7,0),MATCH('D-14 Ernst'!G$2,'P-07 HACCP score'!$C$2:$E$2,0))</f>
        <v>0</v>
      </c>
      <c r="BE450" s="61">
        <f>INDEX('P-07 HACCP score'!$C$3:$E$7,MATCH(L450,'P-07 HACCP score'!$B$3:$B$7,0),MATCH('D-14 Ernst'!H$2,'P-07 HACCP score'!$C$2:$E$2,0))</f>
        <v>0</v>
      </c>
      <c r="BF450" s="56">
        <f>INDEX('P-07 HACCP score'!$C$3:$E$7,MATCH(M450,'P-07 HACCP score'!$B$3:$B$7,0),MATCH('D-14 Ernst'!I$2,'P-07 HACCP score'!$C$2:$E$2,0))</f>
        <v>0</v>
      </c>
      <c r="BG450" s="56">
        <f>INDEX('P-07 HACCP score'!$C$3:$E$7,MATCH(N450,'P-07 HACCP score'!$B$3:$B$7,0),MATCH('D-14 Ernst'!J$2,'P-07 HACCP score'!$C$2:$E$2,0))</f>
        <v>0</v>
      </c>
      <c r="BH450" s="56">
        <f>INDEX('P-07 HACCP score'!$C$3:$E$7,MATCH(O450,'P-07 HACCP score'!$B$3:$B$7,0),MATCH('D-14 Ernst'!K$2,'P-07 HACCP score'!$C$2:$E$2,0))</f>
        <v>3</v>
      </c>
      <c r="BI450" s="62">
        <f>INDEX('P-07 HACCP score'!$C$3:$E$7,MATCH(P450,'P-07 HACCP score'!$B$3:$B$7,0),MATCH('D-14 Ernst'!L$2,'P-07 HACCP score'!$C$2:$E$2,0))</f>
        <v>3</v>
      </c>
      <c r="BJ450" s="62">
        <f>INDEX('P-07 HACCP score'!$C$3:$E$7,MATCH(Q450,'P-07 HACCP score'!$B$3:$B$7,0),MATCH('D-14 Ernst'!M$2,'P-07 HACCP score'!$C$2:$E$2,0))</f>
        <v>3</v>
      </c>
      <c r="BK450" s="56">
        <f>INDEX('P-07 HACCP score'!$C$3:$E$7,MATCH(R450,'P-07 HACCP score'!$B$3:$B$7,0),MATCH('D-14 Ernst'!N$2,'P-07 HACCP score'!$C$2:$E$2,0))</f>
        <v>2.5</v>
      </c>
      <c r="BL450" s="56">
        <f>INDEX('P-07 HACCP score'!$C$3:$E$7,MATCH(S450,'P-07 HACCP score'!$B$3:$B$7,0),MATCH('D-14 Ernst'!O$2,'P-07 HACCP score'!$C$2:$E$2,0))</f>
        <v>0</v>
      </c>
      <c r="BM450" s="56">
        <f>INDEX('P-07 HACCP score'!$C$3:$E$7,MATCH(T450,'P-07 HACCP score'!$B$3:$B$7,0),MATCH('D-14 Ernst'!P$2,'P-07 HACCP score'!$C$2:$E$2,0))</f>
        <v>0</v>
      </c>
      <c r="BN450" s="56">
        <f>INDEX('P-07 HACCP score'!$C$3:$E$7,MATCH(U450,'P-07 HACCP score'!$B$3:$B$7,0),MATCH('D-14 Ernst'!Q$2,'P-07 HACCP score'!$C$2:$E$2,0))</f>
        <v>0</v>
      </c>
      <c r="BO450" s="56">
        <f>INDEX('P-07 HACCP score'!$C$3:$E$7,MATCH(V450,'P-07 HACCP score'!$B$3:$B$7,0),MATCH('D-14 Ernst'!R$2,'P-07 HACCP score'!$C$2:$E$2,0))</f>
        <v>0</v>
      </c>
      <c r="BP450" s="56">
        <f>INDEX('P-07 HACCP score'!$C$3:$E$7,MATCH(W450,'P-07 HACCP score'!$B$3:$B$7,0),MATCH('D-14 Ernst'!S$2,'P-07 HACCP score'!$C$2:$E$2,0))</f>
        <v>0</v>
      </c>
      <c r="BQ450" s="56" t="e">
        <f>INDEX('P-07 HACCP score'!$C$3:$E$7,MATCH(X450,'P-07 HACCP score'!$B$3:$B$7,0),MATCH('D-14 Ernst'!T$2,'P-07 HACCP score'!$C$2:$E$2,0))</f>
        <v>#N/A</v>
      </c>
      <c r="BR450" s="63">
        <f>INDEX('P-07 HACCP score'!$C$3:$E$7,MATCH(Y450,'P-07 HACCP score'!$B$3:$B$7,0),MATCH('D-14 Ernst'!U$2,'P-07 HACCP score'!$C$2:$E$2,0))</f>
        <v>0</v>
      </c>
      <c r="BS450" s="63">
        <f>INDEX('P-07 HACCP score'!$C$3:$E$7,MATCH(Z450,'P-07 HACCP score'!$B$3:$B$7,0),MATCH('D-14 Ernst'!V$2,'P-07 HACCP score'!$C$2:$E$2,0))</f>
        <v>0</v>
      </c>
      <c r="BT450" s="63">
        <f>INDEX('P-07 HACCP score'!$C$3:$E$7,MATCH(AA450,'P-07 HACCP score'!$B$3:$B$7,0),MATCH('D-14 Ernst'!W$2,'P-07 HACCP score'!$C$2:$E$2,0))</f>
        <v>0</v>
      </c>
      <c r="BU450" s="56">
        <f>INDEX('P-07 HACCP score'!$C$3:$E$7,MATCH(AB450,'P-07 HACCP score'!$B$3:$B$7,0),MATCH('D-14 Ernst'!X$2,'P-07 HACCP score'!$C$2:$E$2,0))</f>
        <v>0</v>
      </c>
      <c r="BV450" s="56">
        <f>INDEX('P-07 HACCP score'!$C$3:$E$7,MATCH(AC450,'P-07 HACCP score'!$B$3:$B$7,0),MATCH('D-14 Ernst'!Y$2,'P-07 HACCP score'!$C$2:$E$2,0))</f>
        <v>0</v>
      </c>
      <c r="BW450" s="56">
        <f>INDEX('P-07 HACCP score'!$C$3:$E$7,MATCH(AD450,'P-07 HACCP score'!$B$3:$B$7,0),MATCH('D-14 Ernst'!Z$2,'P-07 HACCP score'!$C$2:$E$2,0))</f>
        <v>0</v>
      </c>
      <c r="BX450" s="56">
        <f>INDEX('P-07 HACCP score'!$C$3:$E$7,MATCH(AE450,'P-07 HACCP score'!$B$3:$B$7,0),MATCH('D-14 Ernst'!AA$2,'P-07 HACCP score'!$C$2:$E$2,0))</f>
        <v>0</v>
      </c>
      <c r="BY450" s="56">
        <f>INDEX('P-07 HACCP score'!$C$3:$E$7,MATCH(AF450,'P-07 HACCP score'!$B$3:$B$7,0),MATCH('D-14 Ernst'!AB$2,'P-07 HACCP score'!$C$2:$E$2,0))</f>
        <v>0</v>
      </c>
      <c r="BZ450" s="56">
        <f>INDEX('P-07 HACCP score'!$C$3:$E$7,MATCH(AG450,'P-07 HACCP score'!$B$3:$B$7,0),MATCH('D-14 Ernst'!AC$2,'P-07 HACCP score'!$C$2:$E$2,0))</f>
        <v>0</v>
      </c>
      <c r="CA450" s="56">
        <f>INDEX('P-07 HACCP score'!$C$3:$E$7,MATCH(AH450,'P-07 HACCP score'!$B$3:$B$7,0),MATCH('D-14 Ernst'!AD$2,'P-07 HACCP score'!$C$2:$E$2,0))</f>
        <v>0</v>
      </c>
      <c r="CB450" s="56">
        <f>INDEX('P-07 HACCP score'!$C$3:$E$7,MATCH(AI450,'P-07 HACCP score'!$B$3:$B$7,0),MATCH('D-14 Ernst'!AE$2,'P-07 HACCP score'!$C$2:$E$2,0))</f>
        <v>0</v>
      </c>
      <c r="CC450" s="56">
        <f>INDEX('P-07 HACCP score'!$C$3:$E$7,MATCH(AJ450,'P-07 HACCP score'!$B$3:$B$7,0),MATCH('D-14 Ernst'!AF$2,'P-07 HACCP score'!$C$2:$E$2,0))</f>
        <v>0</v>
      </c>
      <c r="CD450" s="56">
        <f>INDEX('P-07 HACCP score'!$C$3:$E$7,MATCH(AK450,'P-07 HACCP score'!$B$3:$B$7,0),MATCH('D-14 Ernst'!AG$2,'P-07 HACCP score'!$C$2:$E$2,0))</f>
        <v>0</v>
      </c>
    </row>
    <row r="451" spans="1:82" x14ac:dyDescent="0.3">
      <c r="A451" s="48">
        <v>52761</v>
      </c>
      <c r="B451" s="49" t="s">
        <v>550</v>
      </c>
      <c r="C451" s="45" t="s">
        <v>112</v>
      </c>
      <c r="D451" s="39">
        <v>5</v>
      </c>
      <c r="E451" s="8"/>
      <c r="F451" s="7"/>
      <c r="G451" s="7"/>
      <c r="H451" s="7" t="str">
        <f>IF(COUNTIF(I451:M451,"H"),"H",
IF(COUNTIF(I451:M451,"M"),"M",
IF(COUNTIF(I451:M451,"L"),"L",
IF(COUNTIF(I451:M451,"B"),"B",""))))</f>
        <v/>
      </c>
      <c r="I451" s="10"/>
      <c r="J451" s="10"/>
      <c r="K451" s="10"/>
      <c r="L451" s="10"/>
      <c r="M451" s="10"/>
      <c r="N451" s="7"/>
      <c r="O451" s="7" t="str">
        <f>IF(COUNTIF(P451:Q451,"H"),"H",
IF(COUNTIF(P451:Q451,"M"),"M",
IF(COUNTIF(P451:Q451,"L"),"L",
IF(COUNTIF(P451:Q451,"B"),"B",""))))</f>
        <v>M</v>
      </c>
      <c r="P451" s="12" t="s">
        <v>102</v>
      </c>
      <c r="Q451" s="12" t="s">
        <v>102</v>
      </c>
      <c r="R451" s="7" t="s">
        <v>84</v>
      </c>
      <c r="S451" s="7"/>
      <c r="T451" s="7" t="s">
        <v>83</v>
      </c>
      <c r="U451" s="7"/>
      <c r="V451" s="7"/>
      <c r="W451" s="7"/>
      <c r="X451" s="7" t="str">
        <f>IF(COUNTIF(Y451:AA451,"H"),"H",
IF(COUNTIF(Y451:AA451,"M"),"M",
IF(COUNTIF(Y451:AA451,"L"),"L",
IF(COUNTIF(Y451:AA451,"B"),"B",""))))</f>
        <v/>
      </c>
      <c r="Y451" s="25"/>
      <c r="Z451" s="25"/>
      <c r="AA451" s="25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>
        <f>COUNTIF(AX451:BA451,5)+COUNTIF(BG451:BH451,5)+COUNTIF(BK451:BQ451,5)+COUNTIF(BU451:CD451,5)+COUNTIF(AX451:BA451,9)+COUNTIF(BG451:BH451,9)+COUNTIF(BK451:BQ451,9)+COUNTIF(BU451:CD451,9)</f>
        <v>2</v>
      </c>
      <c r="AM451" s="7">
        <f>COUNTIF(AX451:BA451,15)+COUNTIF(BG451:BH451,15)+COUNTIF(BK451:BQ451,15)+COUNTIF(BU451:CD451,15)+COUNTIF(AX451:BA451,25)+COUNTIF(BG451:BH451,25)+COUNTIF(BK451:BQ451,25)+COUNTIF(BU451:CD451,25)</f>
        <v>0</v>
      </c>
      <c r="AN451" s="7" t="str">
        <f>IF(AM451&gt;=1,"HIGH",IF(AL451&gt;=2,"MEDIUM","LOW"))</f>
        <v>MEDIUM</v>
      </c>
      <c r="AO451" s="7" t="str">
        <f>IF(AND(AM451=1,OR(H451="H",AB451="H"),TEXT(D451,0)&lt;&gt;"4"),"Y","N" )</f>
        <v>N</v>
      </c>
      <c r="AP451" s="7" t="s">
        <v>85</v>
      </c>
      <c r="AQ451" s="7" t="str">
        <f>IF(OR(AP451="Y",AO451="Y"),"MEDIUM",AN451)</f>
        <v>MEDIUM</v>
      </c>
      <c r="AR451" s="57" t="s">
        <v>84</v>
      </c>
      <c r="AS451" s="57" t="s">
        <v>86</v>
      </c>
      <c r="AT451" s="57" t="s">
        <v>85</v>
      </c>
      <c r="AU451" s="57" t="str">
        <f>IF(AND(AR451="H",AS451="S"),"Y",IF(OR(AND(AR451="L",AS451="S",AT451="Y"),AND(AR451="H",AS451="G",AT451="Y")),"Y","N"))</f>
        <v>N</v>
      </c>
      <c r="AW451" s="57" t="str">
        <f>IF(AU451="N",AQ451,IF(AQ451="LOW","MEDIUM","HIGH"))</f>
        <v>MEDIUM</v>
      </c>
      <c r="AX451" s="56">
        <f>INDEX('P-07 HACCP score'!$C$3:$E$7,MATCH(E451,'P-07 HACCP score'!$B$3:$B$7,0),MATCH('D-14 Ernst'!A$2,'P-07 HACCP score'!$C$2:$E$2,0))</f>
        <v>0</v>
      </c>
      <c r="AY451" s="56">
        <f>INDEX('P-07 HACCP score'!$C$3:$E$7,MATCH(F451,'P-07 HACCP score'!$B$3:$B$7,0),MATCH('D-14 Ernst'!B$2,'P-07 HACCP score'!$C$2:$E$2,0))</f>
        <v>0</v>
      </c>
      <c r="AZ451" s="56">
        <f>INDEX('P-07 HACCP score'!$C$3:$E$7,MATCH(G451,'P-07 HACCP score'!$B$3:$B$7,0),MATCH('D-14 Ernst'!C$2,'P-07 HACCP score'!$C$2:$E$2,0))</f>
        <v>0</v>
      </c>
      <c r="BA451" s="56" t="e">
        <f>INDEX('P-07 HACCP score'!$C$3:$E$7,MATCH(H451,'P-07 HACCP score'!$B$3:$B$7,0),MATCH('D-14 Ernst'!D$2,'P-07 HACCP score'!$C$2:$E$2,0))</f>
        <v>#N/A</v>
      </c>
      <c r="BB451" s="61">
        <f>INDEX('P-07 HACCP score'!$C$3:$E$7,MATCH(I451,'P-07 HACCP score'!$B$3:$B$7,0),MATCH('D-14 Ernst'!E$2,'P-07 HACCP score'!$C$2:$E$2,0))</f>
        <v>0</v>
      </c>
      <c r="BC451" s="61">
        <f>INDEX('P-07 HACCP score'!$C$3:$E$7,MATCH(J451,'P-07 HACCP score'!$B$3:$B$7,0),MATCH('D-14 Ernst'!F$2,'P-07 HACCP score'!$C$2:$E$2,0))</f>
        <v>0</v>
      </c>
      <c r="BD451" s="61">
        <f>INDEX('P-07 HACCP score'!$C$3:$E$7,MATCH(K451,'P-07 HACCP score'!$B$3:$B$7,0),MATCH('D-14 Ernst'!G$2,'P-07 HACCP score'!$C$2:$E$2,0))</f>
        <v>0</v>
      </c>
      <c r="BE451" s="61">
        <f>INDEX('P-07 HACCP score'!$C$3:$E$7,MATCH(L451,'P-07 HACCP score'!$B$3:$B$7,0),MATCH('D-14 Ernst'!H$2,'P-07 HACCP score'!$C$2:$E$2,0))</f>
        <v>0</v>
      </c>
      <c r="BF451" s="56">
        <f>INDEX('P-07 HACCP score'!$C$3:$E$7,MATCH(M451,'P-07 HACCP score'!$B$3:$B$7,0),MATCH('D-14 Ernst'!I$2,'P-07 HACCP score'!$C$2:$E$2,0))</f>
        <v>0</v>
      </c>
      <c r="BG451" s="56">
        <f>INDEX('P-07 HACCP score'!$C$3:$E$7,MATCH(N451,'P-07 HACCP score'!$B$3:$B$7,0),MATCH('D-14 Ernst'!J$2,'P-07 HACCP score'!$C$2:$E$2,0))</f>
        <v>0</v>
      </c>
      <c r="BH451" s="56">
        <f>INDEX('P-07 HACCP score'!$C$3:$E$7,MATCH(O451,'P-07 HACCP score'!$B$3:$B$7,0),MATCH('D-14 Ernst'!K$2,'P-07 HACCP score'!$C$2:$E$2,0))</f>
        <v>9</v>
      </c>
      <c r="BI451" s="62">
        <f>INDEX('P-07 HACCP score'!$C$3:$E$7,MATCH(P451,'P-07 HACCP score'!$B$3:$B$7,0),MATCH('D-14 Ernst'!L$2,'P-07 HACCP score'!$C$2:$E$2,0))</f>
        <v>9</v>
      </c>
      <c r="BJ451" s="62">
        <f>INDEX('P-07 HACCP score'!$C$3:$E$7,MATCH(Q451,'P-07 HACCP score'!$B$3:$B$7,0),MATCH('D-14 Ernst'!M$2,'P-07 HACCP score'!$C$2:$E$2,0))</f>
        <v>9</v>
      </c>
      <c r="BK451" s="56">
        <f>INDEX('P-07 HACCP score'!$C$3:$E$7,MATCH(R451,'P-07 HACCP score'!$B$3:$B$7,0),MATCH('D-14 Ernst'!N$2,'P-07 HACCP score'!$C$2:$E$2,0))</f>
        <v>5</v>
      </c>
      <c r="BL451" s="56">
        <f>INDEX('P-07 HACCP score'!$C$3:$E$7,MATCH(S451,'P-07 HACCP score'!$B$3:$B$7,0),MATCH('D-14 Ernst'!O$2,'P-07 HACCP score'!$C$2:$E$2,0))</f>
        <v>0</v>
      </c>
      <c r="BM451" s="56">
        <f>INDEX('P-07 HACCP score'!$C$3:$E$7,MATCH(T451,'P-07 HACCP score'!$B$3:$B$7,0),MATCH('D-14 Ernst'!P$2,'P-07 HACCP score'!$C$2:$E$2,0))</f>
        <v>1.5</v>
      </c>
      <c r="BN451" s="56">
        <f>INDEX('P-07 HACCP score'!$C$3:$E$7,MATCH(U451,'P-07 HACCP score'!$B$3:$B$7,0),MATCH('D-14 Ernst'!Q$2,'P-07 HACCP score'!$C$2:$E$2,0))</f>
        <v>0</v>
      </c>
      <c r="BO451" s="56">
        <f>INDEX('P-07 HACCP score'!$C$3:$E$7,MATCH(V451,'P-07 HACCP score'!$B$3:$B$7,0),MATCH('D-14 Ernst'!R$2,'P-07 HACCP score'!$C$2:$E$2,0))</f>
        <v>0</v>
      </c>
      <c r="BP451" s="56">
        <f>INDEX('P-07 HACCP score'!$C$3:$E$7,MATCH(W451,'P-07 HACCP score'!$B$3:$B$7,0),MATCH('D-14 Ernst'!S$2,'P-07 HACCP score'!$C$2:$E$2,0))</f>
        <v>0</v>
      </c>
      <c r="BQ451" s="56" t="e">
        <f>INDEX('P-07 HACCP score'!$C$3:$E$7,MATCH(X451,'P-07 HACCP score'!$B$3:$B$7,0),MATCH('D-14 Ernst'!T$2,'P-07 HACCP score'!$C$2:$E$2,0))</f>
        <v>#N/A</v>
      </c>
      <c r="BR451" s="63">
        <f>INDEX('P-07 HACCP score'!$C$3:$E$7,MATCH(Y451,'P-07 HACCP score'!$B$3:$B$7,0),MATCH('D-14 Ernst'!U$2,'P-07 HACCP score'!$C$2:$E$2,0))</f>
        <v>0</v>
      </c>
      <c r="BS451" s="63">
        <f>INDEX('P-07 HACCP score'!$C$3:$E$7,MATCH(Z451,'P-07 HACCP score'!$B$3:$B$7,0),MATCH('D-14 Ernst'!V$2,'P-07 HACCP score'!$C$2:$E$2,0))</f>
        <v>0</v>
      </c>
      <c r="BT451" s="63">
        <f>INDEX('P-07 HACCP score'!$C$3:$E$7,MATCH(AA451,'P-07 HACCP score'!$B$3:$B$7,0),MATCH('D-14 Ernst'!W$2,'P-07 HACCP score'!$C$2:$E$2,0))</f>
        <v>0</v>
      </c>
      <c r="BU451" s="56">
        <f>INDEX('P-07 HACCP score'!$C$3:$E$7,MATCH(AB451,'P-07 HACCP score'!$B$3:$B$7,0),MATCH('D-14 Ernst'!X$2,'P-07 HACCP score'!$C$2:$E$2,0))</f>
        <v>0</v>
      </c>
      <c r="BV451" s="56">
        <f>INDEX('P-07 HACCP score'!$C$3:$E$7,MATCH(AC451,'P-07 HACCP score'!$B$3:$B$7,0),MATCH('D-14 Ernst'!Y$2,'P-07 HACCP score'!$C$2:$E$2,0))</f>
        <v>0</v>
      </c>
      <c r="BW451" s="56">
        <f>INDEX('P-07 HACCP score'!$C$3:$E$7,MATCH(AD451,'P-07 HACCP score'!$B$3:$B$7,0),MATCH('D-14 Ernst'!Z$2,'P-07 HACCP score'!$C$2:$E$2,0))</f>
        <v>0</v>
      </c>
      <c r="BX451" s="56">
        <f>INDEX('P-07 HACCP score'!$C$3:$E$7,MATCH(AE451,'P-07 HACCP score'!$B$3:$B$7,0),MATCH('D-14 Ernst'!AA$2,'P-07 HACCP score'!$C$2:$E$2,0))</f>
        <v>0</v>
      </c>
      <c r="BY451" s="56">
        <f>INDEX('P-07 HACCP score'!$C$3:$E$7,MATCH(AF451,'P-07 HACCP score'!$B$3:$B$7,0),MATCH('D-14 Ernst'!AB$2,'P-07 HACCP score'!$C$2:$E$2,0))</f>
        <v>0</v>
      </c>
      <c r="BZ451" s="56">
        <f>INDEX('P-07 HACCP score'!$C$3:$E$7,MATCH(AG451,'P-07 HACCP score'!$B$3:$B$7,0),MATCH('D-14 Ernst'!AC$2,'P-07 HACCP score'!$C$2:$E$2,0))</f>
        <v>0</v>
      </c>
      <c r="CA451" s="56">
        <f>INDEX('P-07 HACCP score'!$C$3:$E$7,MATCH(AH451,'P-07 HACCP score'!$B$3:$B$7,0),MATCH('D-14 Ernst'!AD$2,'P-07 HACCP score'!$C$2:$E$2,0))</f>
        <v>0</v>
      </c>
      <c r="CB451" s="56">
        <f>INDEX('P-07 HACCP score'!$C$3:$E$7,MATCH(AI451,'P-07 HACCP score'!$B$3:$B$7,0),MATCH('D-14 Ernst'!AE$2,'P-07 HACCP score'!$C$2:$E$2,0))</f>
        <v>0</v>
      </c>
      <c r="CC451" s="56">
        <f>INDEX('P-07 HACCP score'!$C$3:$E$7,MATCH(AJ451,'P-07 HACCP score'!$B$3:$B$7,0),MATCH('D-14 Ernst'!AF$2,'P-07 HACCP score'!$C$2:$E$2,0))</f>
        <v>0</v>
      </c>
      <c r="CD451" s="56">
        <f>INDEX('P-07 HACCP score'!$C$3:$E$7,MATCH(AK451,'P-07 HACCP score'!$B$3:$B$7,0),MATCH('D-14 Ernst'!AG$2,'P-07 HACCP score'!$C$2:$E$2,0))</f>
        <v>0</v>
      </c>
    </row>
    <row r="452" spans="1:82" x14ac:dyDescent="0.3">
      <c r="A452" s="48">
        <v>30520</v>
      </c>
      <c r="B452" s="51" t="s">
        <v>551</v>
      </c>
      <c r="C452" s="45" t="s">
        <v>162</v>
      </c>
      <c r="D452" s="39">
        <v>5</v>
      </c>
      <c r="E452" s="8"/>
      <c r="F452" s="7"/>
      <c r="G452" s="7"/>
      <c r="H452" s="7" t="str">
        <f>IF(COUNTIF(I452:M452,"H"),"H",
IF(COUNTIF(I452:M452,"M"),"M",
IF(COUNTIF(I452:M452,"L"),"L",
IF(COUNTIF(I452:M452,"B"),"B",""))))</f>
        <v/>
      </c>
      <c r="I452" s="10"/>
      <c r="J452" s="10"/>
      <c r="K452" s="10"/>
      <c r="L452" s="10"/>
      <c r="M452" s="10"/>
      <c r="N452" s="7"/>
      <c r="O452" s="7" t="str">
        <f>IF(COUNTIF(P452:Q452,"H"),"H",
IF(COUNTIF(P452:Q452,"M"),"M",
IF(COUNTIF(P452:Q452,"L"),"L",
IF(COUNTIF(P452:Q452,"B"),"B",""))))</f>
        <v/>
      </c>
      <c r="P452" s="12"/>
      <c r="Q452" s="12"/>
      <c r="R452" s="7"/>
      <c r="S452" s="7"/>
      <c r="T452" s="7"/>
      <c r="U452" s="7"/>
      <c r="V452" s="7"/>
      <c r="W452" s="7"/>
      <c r="X452" s="7" t="str">
        <f>IF(COUNTIF(Y452:AA452,"H"),"H",
IF(COUNTIF(Y452:AA452,"M"),"M",
IF(COUNTIF(Y452:AA452,"L"),"L",
IF(COUNTIF(Y452:AA452,"B"),"B",""))))</f>
        <v/>
      </c>
      <c r="Y452" s="25"/>
      <c r="Z452" s="25"/>
      <c r="AA452" s="25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>
        <f>COUNTIF(AX452:BA452,5)+COUNTIF(BG452:BH452,5)+COUNTIF(BK452:BQ452,5)+COUNTIF(BU452:CD452,5)+COUNTIF(AX452:BA452,9)+COUNTIF(BG452:BH452,9)+COUNTIF(BK452:BQ452,9)+COUNTIF(BU452:CD452,9)</f>
        <v>0</v>
      </c>
      <c r="AM452" s="7">
        <f>COUNTIF(AX452:BA452,15)+COUNTIF(BG452:BH452,15)+COUNTIF(BK452:BQ452,15)+COUNTIF(BU452:CD452,15)+COUNTIF(AX452:BA452,25)+COUNTIF(BG452:BH452,25)+COUNTIF(BK452:BQ452,25)+COUNTIF(BU452:CD452,25)</f>
        <v>0</v>
      </c>
      <c r="AN452" s="7" t="str">
        <f>IF(AM452&gt;=1,"HIGH",IF(AL452&gt;=2,"MEDIUM","LOW"))</f>
        <v>LOW</v>
      </c>
      <c r="AO452" s="7" t="str">
        <f>IF(AND(AM452=1,OR(H452="H",AB452="H"),TEXT(D452,0)&lt;&gt;"4"),"Y","N" )</f>
        <v>N</v>
      </c>
      <c r="AP452" s="7" t="s">
        <v>85</v>
      </c>
      <c r="AQ452" s="7" t="str">
        <f>IF(OR(AP452="Y",AO452="Y"),"MEDIUM",AN452)</f>
        <v>LOW</v>
      </c>
      <c r="AR452" s="57" t="s">
        <v>84</v>
      </c>
      <c r="AS452" s="57" t="s">
        <v>86</v>
      </c>
      <c r="AT452" s="57" t="s">
        <v>85</v>
      </c>
      <c r="AU452" s="57" t="str">
        <f>IF(AND(AR452="H",AS452="S"),"Y",IF(OR(AND(AR452="L",AS452="S",AT452="Y"),AND(AR452="H",AS452="G",AT452="Y")),"Y","N"))</f>
        <v>N</v>
      </c>
      <c r="AW452" s="57" t="str">
        <f>IF(AU452="N",AQ452,IF(AQ452="LOW","MEDIUM","HIGH"))</f>
        <v>LOW</v>
      </c>
      <c r="AX452" s="56">
        <f>INDEX('P-07 HACCP score'!$C$3:$E$7,MATCH(E452,'P-07 HACCP score'!$B$3:$B$7,0),MATCH('D-14 Ernst'!A$2,'P-07 HACCP score'!$C$2:$E$2,0))</f>
        <v>0</v>
      </c>
      <c r="AY452" s="56">
        <f>INDEX('P-07 HACCP score'!$C$3:$E$7,MATCH(F452,'P-07 HACCP score'!$B$3:$B$7,0),MATCH('D-14 Ernst'!B$2,'P-07 HACCP score'!$C$2:$E$2,0))</f>
        <v>0</v>
      </c>
      <c r="AZ452" s="56">
        <f>INDEX('P-07 HACCP score'!$C$3:$E$7,MATCH(G452,'P-07 HACCP score'!$B$3:$B$7,0),MATCH('D-14 Ernst'!C$2,'P-07 HACCP score'!$C$2:$E$2,0))</f>
        <v>0</v>
      </c>
      <c r="BA452" s="56" t="e">
        <f>INDEX('P-07 HACCP score'!$C$3:$E$7,MATCH(H452,'P-07 HACCP score'!$B$3:$B$7,0),MATCH('D-14 Ernst'!D$2,'P-07 HACCP score'!$C$2:$E$2,0))</f>
        <v>#N/A</v>
      </c>
      <c r="BB452" s="61">
        <f>INDEX('P-07 HACCP score'!$C$3:$E$7,MATCH(I452,'P-07 HACCP score'!$B$3:$B$7,0),MATCH('D-14 Ernst'!E$2,'P-07 HACCP score'!$C$2:$E$2,0))</f>
        <v>0</v>
      </c>
      <c r="BC452" s="61">
        <f>INDEX('P-07 HACCP score'!$C$3:$E$7,MATCH(J452,'P-07 HACCP score'!$B$3:$B$7,0),MATCH('D-14 Ernst'!F$2,'P-07 HACCP score'!$C$2:$E$2,0))</f>
        <v>0</v>
      </c>
      <c r="BD452" s="61">
        <f>INDEX('P-07 HACCP score'!$C$3:$E$7,MATCH(K452,'P-07 HACCP score'!$B$3:$B$7,0),MATCH('D-14 Ernst'!G$2,'P-07 HACCP score'!$C$2:$E$2,0))</f>
        <v>0</v>
      </c>
      <c r="BE452" s="61">
        <f>INDEX('P-07 HACCP score'!$C$3:$E$7,MATCH(L452,'P-07 HACCP score'!$B$3:$B$7,0),MATCH('D-14 Ernst'!H$2,'P-07 HACCP score'!$C$2:$E$2,0))</f>
        <v>0</v>
      </c>
      <c r="BF452" s="56">
        <f>INDEX('P-07 HACCP score'!$C$3:$E$7,MATCH(M452,'P-07 HACCP score'!$B$3:$B$7,0),MATCH('D-14 Ernst'!I$2,'P-07 HACCP score'!$C$2:$E$2,0))</f>
        <v>0</v>
      </c>
      <c r="BG452" s="56">
        <f>INDEX('P-07 HACCP score'!$C$3:$E$7,MATCH(N452,'P-07 HACCP score'!$B$3:$B$7,0),MATCH('D-14 Ernst'!J$2,'P-07 HACCP score'!$C$2:$E$2,0))</f>
        <v>0</v>
      </c>
      <c r="BH452" s="56" t="e">
        <f>INDEX('P-07 HACCP score'!$C$3:$E$7,MATCH(O452,'P-07 HACCP score'!$B$3:$B$7,0),MATCH('D-14 Ernst'!K$2,'P-07 HACCP score'!$C$2:$E$2,0))</f>
        <v>#N/A</v>
      </c>
      <c r="BI452" s="62">
        <f>INDEX('P-07 HACCP score'!$C$3:$E$7,MATCH(P452,'P-07 HACCP score'!$B$3:$B$7,0),MATCH('D-14 Ernst'!L$2,'P-07 HACCP score'!$C$2:$E$2,0))</f>
        <v>0</v>
      </c>
      <c r="BJ452" s="62">
        <f>INDEX('P-07 HACCP score'!$C$3:$E$7,MATCH(Q452,'P-07 HACCP score'!$B$3:$B$7,0),MATCH('D-14 Ernst'!M$2,'P-07 HACCP score'!$C$2:$E$2,0))</f>
        <v>0</v>
      </c>
      <c r="BK452" s="56">
        <f>INDEX('P-07 HACCP score'!$C$3:$E$7,MATCH(R452,'P-07 HACCP score'!$B$3:$B$7,0),MATCH('D-14 Ernst'!N$2,'P-07 HACCP score'!$C$2:$E$2,0))</f>
        <v>0</v>
      </c>
      <c r="BL452" s="56">
        <f>INDEX('P-07 HACCP score'!$C$3:$E$7,MATCH(S452,'P-07 HACCP score'!$B$3:$B$7,0),MATCH('D-14 Ernst'!O$2,'P-07 HACCP score'!$C$2:$E$2,0))</f>
        <v>0</v>
      </c>
      <c r="BM452" s="56">
        <f>INDEX('P-07 HACCP score'!$C$3:$E$7,MATCH(T452,'P-07 HACCP score'!$B$3:$B$7,0),MATCH('D-14 Ernst'!P$2,'P-07 HACCP score'!$C$2:$E$2,0))</f>
        <v>0</v>
      </c>
      <c r="BN452" s="56">
        <f>INDEX('P-07 HACCP score'!$C$3:$E$7,MATCH(U452,'P-07 HACCP score'!$B$3:$B$7,0),MATCH('D-14 Ernst'!Q$2,'P-07 HACCP score'!$C$2:$E$2,0))</f>
        <v>0</v>
      </c>
      <c r="BO452" s="56">
        <f>INDEX('P-07 HACCP score'!$C$3:$E$7,MATCH(V452,'P-07 HACCP score'!$B$3:$B$7,0),MATCH('D-14 Ernst'!R$2,'P-07 HACCP score'!$C$2:$E$2,0))</f>
        <v>0</v>
      </c>
      <c r="BP452" s="56">
        <f>INDEX('P-07 HACCP score'!$C$3:$E$7,MATCH(W452,'P-07 HACCP score'!$B$3:$B$7,0),MATCH('D-14 Ernst'!S$2,'P-07 HACCP score'!$C$2:$E$2,0))</f>
        <v>0</v>
      </c>
      <c r="BQ452" s="56" t="e">
        <f>INDEX('P-07 HACCP score'!$C$3:$E$7,MATCH(X452,'P-07 HACCP score'!$B$3:$B$7,0),MATCH('D-14 Ernst'!T$2,'P-07 HACCP score'!$C$2:$E$2,0))</f>
        <v>#N/A</v>
      </c>
      <c r="BR452" s="63">
        <f>INDEX('P-07 HACCP score'!$C$3:$E$7,MATCH(Y452,'P-07 HACCP score'!$B$3:$B$7,0),MATCH('D-14 Ernst'!U$2,'P-07 HACCP score'!$C$2:$E$2,0))</f>
        <v>0</v>
      </c>
      <c r="BS452" s="63">
        <f>INDEX('P-07 HACCP score'!$C$3:$E$7,MATCH(Z452,'P-07 HACCP score'!$B$3:$B$7,0),MATCH('D-14 Ernst'!V$2,'P-07 HACCP score'!$C$2:$E$2,0))</f>
        <v>0</v>
      </c>
      <c r="BT452" s="63">
        <f>INDEX('P-07 HACCP score'!$C$3:$E$7,MATCH(AA452,'P-07 HACCP score'!$B$3:$B$7,0),MATCH('D-14 Ernst'!W$2,'P-07 HACCP score'!$C$2:$E$2,0))</f>
        <v>0</v>
      </c>
      <c r="BU452" s="56">
        <f>INDEX('P-07 HACCP score'!$C$3:$E$7,MATCH(AB452,'P-07 HACCP score'!$B$3:$B$7,0),MATCH('D-14 Ernst'!X$2,'P-07 HACCP score'!$C$2:$E$2,0))</f>
        <v>0</v>
      </c>
      <c r="BV452" s="56">
        <f>INDEX('P-07 HACCP score'!$C$3:$E$7,MATCH(AC452,'P-07 HACCP score'!$B$3:$B$7,0),MATCH('D-14 Ernst'!Y$2,'P-07 HACCP score'!$C$2:$E$2,0))</f>
        <v>0</v>
      </c>
      <c r="BW452" s="56">
        <f>INDEX('P-07 HACCP score'!$C$3:$E$7,MATCH(AD452,'P-07 HACCP score'!$B$3:$B$7,0),MATCH('D-14 Ernst'!Z$2,'P-07 HACCP score'!$C$2:$E$2,0))</f>
        <v>0</v>
      </c>
      <c r="BX452" s="56">
        <f>INDEX('P-07 HACCP score'!$C$3:$E$7,MATCH(AE452,'P-07 HACCP score'!$B$3:$B$7,0),MATCH('D-14 Ernst'!AA$2,'P-07 HACCP score'!$C$2:$E$2,0))</f>
        <v>0</v>
      </c>
      <c r="BY452" s="56">
        <f>INDEX('P-07 HACCP score'!$C$3:$E$7,MATCH(AF452,'P-07 HACCP score'!$B$3:$B$7,0),MATCH('D-14 Ernst'!AB$2,'P-07 HACCP score'!$C$2:$E$2,0))</f>
        <v>0</v>
      </c>
      <c r="BZ452" s="56">
        <f>INDEX('P-07 HACCP score'!$C$3:$E$7,MATCH(AG452,'P-07 HACCP score'!$B$3:$B$7,0),MATCH('D-14 Ernst'!AC$2,'P-07 HACCP score'!$C$2:$E$2,0))</f>
        <v>0</v>
      </c>
      <c r="CA452" s="56">
        <f>INDEX('P-07 HACCP score'!$C$3:$E$7,MATCH(AH452,'P-07 HACCP score'!$B$3:$B$7,0),MATCH('D-14 Ernst'!AD$2,'P-07 HACCP score'!$C$2:$E$2,0))</f>
        <v>0</v>
      </c>
      <c r="CB452" s="56">
        <f>INDEX('P-07 HACCP score'!$C$3:$E$7,MATCH(AI452,'P-07 HACCP score'!$B$3:$B$7,0),MATCH('D-14 Ernst'!AE$2,'P-07 HACCP score'!$C$2:$E$2,0))</f>
        <v>0</v>
      </c>
      <c r="CC452" s="56">
        <f>INDEX('P-07 HACCP score'!$C$3:$E$7,MATCH(AJ452,'P-07 HACCP score'!$B$3:$B$7,0),MATCH('D-14 Ernst'!AF$2,'P-07 HACCP score'!$C$2:$E$2,0))</f>
        <v>0</v>
      </c>
      <c r="CD452" s="56">
        <f>INDEX('P-07 HACCP score'!$C$3:$E$7,MATCH(AK452,'P-07 HACCP score'!$B$3:$B$7,0),MATCH('D-14 Ernst'!AG$2,'P-07 HACCP score'!$C$2:$E$2,0))</f>
        <v>0</v>
      </c>
    </row>
    <row r="453" spans="1:82" x14ac:dyDescent="0.3">
      <c r="A453" s="48">
        <v>30210</v>
      </c>
      <c r="B453" s="49" t="s">
        <v>552</v>
      </c>
      <c r="C453" s="45" t="s">
        <v>116</v>
      </c>
      <c r="D453" s="39">
        <v>5</v>
      </c>
      <c r="E453" s="8"/>
      <c r="F453" s="7"/>
      <c r="G453" s="7"/>
      <c r="H453" s="7" t="str">
        <f>IF(COUNTIF(I453:M453,"H"),"H",
IF(COUNTIF(I453:M453,"M"),"M",
IF(COUNTIF(I453:M453,"L"),"L",
IF(COUNTIF(I453:M453,"B"),"B",""))))</f>
        <v/>
      </c>
      <c r="I453" s="10"/>
      <c r="J453" s="10"/>
      <c r="K453" s="10"/>
      <c r="L453" s="10"/>
      <c r="M453" s="10"/>
      <c r="N453" s="7"/>
      <c r="O453" s="7" t="str">
        <f>IF(COUNTIF(P453:Q453,"H"),"H",
IF(COUNTIF(P453:Q453,"M"),"M",
IF(COUNTIF(P453:Q453,"L"),"L",
IF(COUNTIF(P453:Q453,"B"),"B",""))))</f>
        <v/>
      </c>
      <c r="P453" s="12"/>
      <c r="Q453" s="12"/>
      <c r="R453" s="7"/>
      <c r="S453" s="7"/>
      <c r="T453" s="7"/>
      <c r="U453" s="7"/>
      <c r="V453" s="7"/>
      <c r="W453" s="7"/>
      <c r="X453" s="7" t="str">
        <f>IF(COUNTIF(Y453:AA453,"H"),"H",
IF(COUNTIF(Y453:AA453,"M"),"M",
IF(COUNTIF(Y453:AA453,"L"),"L",
IF(COUNTIF(Y453:AA453,"B"),"B",""))))</f>
        <v/>
      </c>
      <c r="Y453" s="25"/>
      <c r="Z453" s="25"/>
      <c r="AA453" s="25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>
        <f>COUNTIF(AX453:BA453,5)+COUNTIF(BG453:BH453,5)+COUNTIF(BK453:BQ453,5)+COUNTIF(BU453:CD453,5)+COUNTIF(AX453:BA453,9)+COUNTIF(BG453:BH453,9)+COUNTIF(BK453:BQ453,9)+COUNTIF(BU453:CD453,9)</f>
        <v>0</v>
      </c>
      <c r="AM453" s="7">
        <f>COUNTIF(AX453:BA453,15)+COUNTIF(BG453:BH453,15)+COUNTIF(BK453:BQ453,15)+COUNTIF(BU453:CD453,15)+COUNTIF(AX453:BA453,25)+COUNTIF(BG453:BH453,25)+COUNTIF(BK453:BQ453,25)+COUNTIF(BU453:CD453,25)</f>
        <v>0</v>
      </c>
      <c r="AN453" s="7" t="str">
        <f>IF(AM453&gt;=1,"HIGH",IF(AL453&gt;=2,"MEDIUM","LOW"))</f>
        <v>LOW</v>
      </c>
      <c r="AO453" s="7" t="str">
        <f>IF(AND(AM453=1,OR(H453="H",AB453="H"),TEXT(D453,0)&lt;&gt;"4"),"Y","N" )</f>
        <v>N</v>
      </c>
      <c r="AP453" s="7" t="s">
        <v>85</v>
      </c>
      <c r="AQ453" s="7" t="str">
        <f>IF(OR(AP453="Y",AO453="Y"),"MEDIUM",AN453)</f>
        <v>LOW</v>
      </c>
      <c r="AR453" s="57" t="s">
        <v>84</v>
      </c>
      <c r="AS453" s="57" t="s">
        <v>86</v>
      </c>
      <c r="AT453" s="57" t="s">
        <v>85</v>
      </c>
      <c r="AU453" s="57" t="str">
        <f>IF(AND(AR453="H",AS453="S"),"Y",IF(OR(AND(AR453="L",AS453="S",AT453="Y"),AND(AR453="H",AS453="G",AT453="Y")),"Y","N"))</f>
        <v>N</v>
      </c>
      <c r="AW453" s="57" t="str">
        <f>IF(AU453="N",AQ453,IF(AQ453="LOW","MEDIUM","HIGH"))</f>
        <v>LOW</v>
      </c>
      <c r="AX453" s="56">
        <f>INDEX('P-07 HACCP score'!$C$3:$E$7,MATCH(E453,'P-07 HACCP score'!$B$3:$B$7,0),MATCH('D-14 Ernst'!A$2,'P-07 HACCP score'!$C$2:$E$2,0))</f>
        <v>0</v>
      </c>
      <c r="AY453" s="56">
        <f>INDEX('P-07 HACCP score'!$C$3:$E$7,MATCH(F453,'P-07 HACCP score'!$B$3:$B$7,0),MATCH('D-14 Ernst'!B$2,'P-07 HACCP score'!$C$2:$E$2,0))</f>
        <v>0</v>
      </c>
      <c r="AZ453" s="56">
        <f>INDEX('P-07 HACCP score'!$C$3:$E$7,MATCH(G453,'P-07 HACCP score'!$B$3:$B$7,0),MATCH('D-14 Ernst'!C$2,'P-07 HACCP score'!$C$2:$E$2,0))</f>
        <v>0</v>
      </c>
      <c r="BA453" s="56" t="e">
        <f>INDEX('P-07 HACCP score'!$C$3:$E$7,MATCH(H453,'P-07 HACCP score'!$B$3:$B$7,0),MATCH('D-14 Ernst'!D$2,'P-07 HACCP score'!$C$2:$E$2,0))</f>
        <v>#N/A</v>
      </c>
      <c r="BB453" s="61">
        <f>INDEX('P-07 HACCP score'!$C$3:$E$7,MATCH(I453,'P-07 HACCP score'!$B$3:$B$7,0),MATCH('D-14 Ernst'!E$2,'P-07 HACCP score'!$C$2:$E$2,0))</f>
        <v>0</v>
      </c>
      <c r="BC453" s="61">
        <f>INDEX('P-07 HACCP score'!$C$3:$E$7,MATCH(J453,'P-07 HACCP score'!$B$3:$B$7,0),MATCH('D-14 Ernst'!F$2,'P-07 HACCP score'!$C$2:$E$2,0))</f>
        <v>0</v>
      </c>
      <c r="BD453" s="61">
        <f>INDEX('P-07 HACCP score'!$C$3:$E$7,MATCH(K453,'P-07 HACCP score'!$B$3:$B$7,0),MATCH('D-14 Ernst'!G$2,'P-07 HACCP score'!$C$2:$E$2,0))</f>
        <v>0</v>
      </c>
      <c r="BE453" s="61">
        <f>INDEX('P-07 HACCP score'!$C$3:$E$7,MATCH(L453,'P-07 HACCP score'!$B$3:$B$7,0),MATCH('D-14 Ernst'!H$2,'P-07 HACCP score'!$C$2:$E$2,0))</f>
        <v>0</v>
      </c>
      <c r="BF453" s="56">
        <f>INDEX('P-07 HACCP score'!$C$3:$E$7,MATCH(M453,'P-07 HACCP score'!$B$3:$B$7,0),MATCH('D-14 Ernst'!I$2,'P-07 HACCP score'!$C$2:$E$2,0))</f>
        <v>0</v>
      </c>
      <c r="BG453" s="56">
        <f>INDEX('P-07 HACCP score'!$C$3:$E$7,MATCH(N453,'P-07 HACCP score'!$B$3:$B$7,0),MATCH('D-14 Ernst'!J$2,'P-07 HACCP score'!$C$2:$E$2,0))</f>
        <v>0</v>
      </c>
      <c r="BH453" s="56" t="e">
        <f>INDEX('P-07 HACCP score'!$C$3:$E$7,MATCH(O453,'P-07 HACCP score'!$B$3:$B$7,0),MATCH('D-14 Ernst'!K$2,'P-07 HACCP score'!$C$2:$E$2,0))</f>
        <v>#N/A</v>
      </c>
      <c r="BI453" s="62">
        <f>INDEX('P-07 HACCP score'!$C$3:$E$7,MATCH(P453,'P-07 HACCP score'!$B$3:$B$7,0),MATCH('D-14 Ernst'!L$2,'P-07 HACCP score'!$C$2:$E$2,0))</f>
        <v>0</v>
      </c>
      <c r="BJ453" s="62">
        <f>INDEX('P-07 HACCP score'!$C$3:$E$7,MATCH(Q453,'P-07 HACCP score'!$B$3:$B$7,0),MATCH('D-14 Ernst'!M$2,'P-07 HACCP score'!$C$2:$E$2,0))</f>
        <v>0</v>
      </c>
      <c r="BK453" s="56">
        <f>INDEX('P-07 HACCP score'!$C$3:$E$7,MATCH(R453,'P-07 HACCP score'!$B$3:$B$7,0),MATCH('D-14 Ernst'!N$2,'P-07 HACCP score'!$C$2:$E$2,0))</f>
        <v>0</v>
      </c>
      <c r="BL453" s="56">
        <f>INDEX('P-07 HACCP score'!$C$3:$E$7,MATCH(S453,'P-07 HACCP score'!$B$3:$B$7,0),MATCH('D-14 Ernst'!O$2,'P-07 HACCP score'!$C$2:$E$2,0))</f>
        <v>0</v>
      </c>
      <c r="BM453" s="56">
        <f>INDEX('P-07 HACCP score'!$C$3:$E$7,MATCH(T453,'P-07 HACCP score'!$B$3:$B$7,0),MATCH('D-14 Ernst'!P$2,'P-07 HACCP score'!$C$2:$E$2,0))</f>
        <v>0</v>
      </c>
      <c r="BN453" s="56">
        <f>INDEX('P-07 HACCP score'!$C$3:$E$7,MATCH(U453,'P-07 HACCP score'!$B$3:$B$7,0),MATCH('D-14 Ernst'!Q$2,'P-07 HACCP score'!$C$2:$E$2,0))</f>
        <v>0</v>
      </c>
      <c r="BO453" s="56">
        <f>INDEX('P-07 HACCP score'!$C$3:$E$7,MATCH(V453,'P-07 HACCP score'!$B$3:$B$7,0),MATCH('D-14 Ernst'!R$2,'P-07 HACCP score'!$C$2:$E$2,0))</f>
        <v>0</v>
      </c>
      <c r="BP453" s="56">
        <f>INDEX('P-07 HACCP score'!$C$3:$E$7,MATCH(W453,'P-07 HACCP score'!$B$3:$B$7,0),MATCH('D-14 Ernst'!S$2,'P-07 HACCP score'!$C$2:$E$2,0))</f>
        <v>0</v>
      </c>
      <c r="BQ453" s="56" t="e">
        <f>INDEX('P-07 HACCP score'!$C$3:$E$7,MATCH(X453,'P-07 HACCP score'!$B$3:$B$7,0),MATCH('D-14 Ernst'!T$2,'P-07 HACCP score'!$C$2:$E$2,0))</f>
        <v>#N/A</v>
      </c>
      <c r="BR453" s="63">
        <f>INDEX('P-07 HACCP score'!$C$3:$E$7,MATCH(Y453,'P-07 HACCP score'!$B$3:$B$7,0),MATCH('D-14 Ernst'!U$2,'P-07 HACCP score'!$C$2:$E$2,0))</f>
        <v>0</v>
      </c>
      <c r="BS453" s="63">
        <f>INDEX('P-07 HACCP score'!$C$3:$E$7,MATCH(Z453,'P-07 HACCP score'!$B$3:$B$7,0),MATCH('D-14 Ernst'!V$2,'P-07 HACCP score'!$C$2:$E$2,0))</f>
        <v>0</v>
      </c>
      <c r="BT453" s="63">
        <f>INDEX('P-07 HACCP score'!$C$3:$E$7,MATCH(AA453,'P-07 HACCP score'!$B$3:$B$7,0),MATCH('D-14 Ernst'!W$2,'P-07 HACCP score'!$C$2:$E$2,0))</f>
        <v>0</v>
      </c>
      <c r="BU453" s="56">
        <f>INDEX('P-07 HACCP score'!$C$3:$E$7,MATCH(AB453,'P-07 HACCP score'!$B$3:$B$7,0),MATCH('D-14 Ernst'!X$2,'P-07 HACCP score'!$C$2:$E$2,0))</f>
        <v>0</v>
      </c>
      <c r="BV453" s="56">
        <f>INDEX('P-07 HACCP score'!$C$3:$E$7,MATCH(AC453,'P-07 HACCP score'!$B$3:$B$7,0),MATCH('D-14 Ernst'!Y$2,'P-07 HACCP score'!$C$2:$E$2,0))</f>
        <v>0</v>
      </c>
      <c r="BW453" s="56">
        <f>INDEX('P-07 HACCP score'!$C$3:$E$7,MATCH(AD453,'P-07 HACCP score'!$B$3:$B$7,0),MATCH('D-14 Ernst'!Z$2,'P-07 HACCP score'!$C$2:$E$2,0))</f>
        <v>0</v>
      </c>
      <c r="BX453" s="56">
        <f>INDEX('P-07 HACCP score'!$C$3:$E$7,MATCH(AE453,'P-07 HACCP score'!$B$3:$B$7,0),MATCH('D-14 Ernst'!AA$2,'P-07 HACCP score'!$C$2:$E$2,0))</f>
        <v>0</v>
      </c>
      <c r="BY453" s="56">
        <f>INDEX('P-07 HACCP score'!$C$3:$E$7,MATCH(AF453,'P-07 HACCP score'!$B$3:$B$7,0),MATCH('D-14 Ernst'!AB$2,'P-07 HACCP score'!$C$2:$E$2,0))</f>
        <v>0</v>
      </c>
      <c r="BZ453" s="56">
        <f>INDEX('P-07 HACCP score'!$C$3:$E$7,MATCH(AG453,'P-07 HACCP score'!$B$3:$B$7,0),MATCH('D-14 Ernst'!AC$2,'P-07 HACCP score'!$C$2:$E$2,0))</f>
        <v>0</v>
      </c>
      <c r="CA453" s="56">
        <f>INDEX('P-07 HACCP score'!$C$3:$E$7,MATCH(AH453,'P-07 HACCP score'!$B$3:$B$7,0),MATCH('D-14 Ernst'!AD$2,'P-07 HACCP score'!$C$2:$E$2,0))</f>
        <v>0</v>
      </c>
      <c r="CB453" s="56">
        <f>INDEX('P-07 HACCP score'!$C$3:$E$7,MATCH(AI453,'P-07 HACCP score'!$B$3:$B$7,0),MATCH('D-14 Ernst'!AE$2,'P-07 HACCP score'!$C$2:$E$2,0))</f>
        <v>0</v>
      </c>
      <c r="CC453" s="56">
        <f>INDEX('P-07 HACCP score'!$C$3:$E$7,MATCH(AJ453,'P-07 HACCP score'!$B$3:$B$7,0),MATCH('D-14 Ernst'!AF$2,'P-07 HACCP score'!$C$2:$E$2,0))</f>
        <v>0</v>
      </c>
      <c r="CD453" s="56">
        <f>INDEX('P-07 HACCP score'!$C$3:$E$7,MATCH(AK453,'P-07 HACCP score'!$B$3:$B$7,0),MATCH('D-14 Ernst'!AG$2,'P-07 HACCP score'!$C$2:$E$2,0))</f>
        <v>0</v>
      </c>
    </row>
    <row r="454" spans="1:82" x14ac:dyDescent="0.3">
      <c r="A454" s="48">
        <v>52290</v>
      </c>
      <c r="B454" s="49" t="s">
        <v>553</v>
      </c>
      <c r="C454" s="45" t="s">
        <v>120</v>
      </c>
      <c r="D454" s="39">
        <v>1</v>
      </c>
      <c r="E454" s="8" t="s">
        <v>84</v>
      </c>
      <c r="F454" s="7"/>
      <c r="G454" s="7" t="s">
        <v>84</v>
      </c>
      <c r="H454" s="7" t="str">
        <f>IF(COUNTIF(I454:M454,"H"),"H",
IF(COUNTIF(I454:M454,"M"),"M",
IF(COUNTIF(I454:M454,"L"),"L",
IF(COUNTIF(I454:M454,"B"),"B",""))))</f>
        <v>M</v>
      </c>
      <c r="I454" s="10" t="s">
        <v>84</v>
      </c>
      <c r="J454" s="92" t="s">
        <v>102</v>
      </c>
      <c r="K454" s="10"/>
      <c r="L454" s="10" t="s">
        <v>83</v>
      </c>
      <c r="M454" s="10"/>
      <c r="N454" s="7"/>
      <c r="O454" s="7" t="str">
        <f>IF(COUNTIF(P454:Q454,"H"),"H",
IF(COUNTIF(P454:Q454,"M"),"M",
IF(COUNTIF(P454:Q454,"L"),"L",
IF(COUNTIF(P454:Q454,"B"),"B",""))))</f>
        <v/>
      </c>
      <c r="P454" s="12"/>
      <c r="Q454" s="12"/>
      <c r="R454" s="7"/>
      <c r="S454" s="7"/>
      <c r="T454" s="7"/>
      <c r="U454" s="7"/>
      <c r="V454" s="7"/>
      <c r="W454" s="7"/>
      <c r="X454" s="7" t="str">
        <f>IF(COUNTIF(Y454:AA454,"H"),"H",
IF(COUNTIF(Y454:AA454,"M"),"M",
IF(COUNTIF(Y454:AA454,"L"),"L",
IF(COUNTIF(Y454:AA454,"B"),"B",""))))</f>
        <v/>
      </c>
      <c r="Y454" s="25"/>
      <c r="Z454" s="25"/>
      <c r="AA454" s="25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>
        <f>COUNTIF(AX454:BA454,5)+COUNTIF(BG454:BH454,5)+COUNTIF(BK454:BQ454,5)+COUNTIF(BU454:CD454,5)+COUNTIF(AX454:BA454,9)+COUNTIF(BG454:BH454,9)+COUNTIF(BK454:BQ454,9)+COUNTIF(BU454:CD454,9)</f>
        <v>2</v>
      </c>
      <c r="AM454" s="7">
        <f>COUNTIF(AX454:BA454,15)+COUNTIF(BG454:BH454,15)+COUNTIF(BK454:BQ454,15)+COUNTIF(BU454:CD454,15)+COUNTIF(AX454:BA454,25)+COUNTIF(BG454:BH454,25)+COUNTIF(BK454:BQ454,25)+COUNTIF(BU454:CD454,25)</f>
        <v>0</v>
      </c>
      <c r="AN454" s="7" t="str">
        <f>IF(AM454&gt;=1,"HIGH",IF(AL454&gt;=2,"MEDIUM","LOW"))</f>
        <v>MEDIUM</v>
      </c>
      <c r="AO454" s="7" t="str">
        <f>IF(AND(AM454=1,OR(H454="H",AB454="H"),TEXT(D454,0)&lt;&gt;"4"),"Y","N" )</f>
        <v>N</v>
      </c>
      <c r="AP454" s="7" t="s">
        <v>85</v>
      </c>
      <c r="AQ454" s="7" t="str">
        <f>IF(OR(AP454="Y",AO454="Y"),"MEDIUM",AN454)</f>
        <v>MEDIUM</v>
      </c>
      <c r="AR454" s="57" t="s">
        <v>84</v>
      </c>
      <c r="AS454" s="57" t="s">
        <v>86</v>
      </c>
      <c r="AT454" s="57" t="s">
        <v>86</v>
      </c>
      <c r="AU454" s="57" t="str">
        <f>IF(AND(AR454="H",AS454="S"),"Y",IF(OR(AND(AR454="L",AS454="S",AT454="Y"),AND(AR454="H",AS454="G",AT454="Y")),"Y","N"))</f>
        <v>N</v>
      </c>
      <c r="AW454" s="57" t="str">
        <f>IF(AU454="N",AQ454,IF(AQ454="LOW","MEDIUM","HIGH"))</f>
        <v>MEDIUM</v>
      </c>
      <c r="AX454" s="56">
        <f>INDEX('P-07 HACCP score'!$C$3:$E$7,MATCH(E454,'P-07 HACCP score'!$B$3:$B$7,0),MATCH('D-14 Ernst'!A$2,'P-07 HACCP score'!$C$2:$E$2,0))</f>
        <v>3</v>
      </c>
      <c r="AY454" s="56">
        <f>INDEX('P-07 HACCP score'!$C$3:$E$7,MATCH(F454,'P-07 HACCP score'!$B$3:$B$7,0),MATCH('D-14 Ernst'!B$2,'P-07 HACCP score'!$C$2:$E$2,0))</f>
        <v>0</v>
      </c>
      <c r="AZ454" s="56">
        <f>INDEX('P-07 HACCP score'!$C$3:$E$7,MATCH(G454,'P-07 HACCP score'!$B$3:$B$7,0),MATCH('D-14 Ernst'!C$2,'P-07 HACCP score'!$C$2:$E$2,0))</f>
        <v>5</v>
      </c>
      <c r="BA454" s="56">
        <f>INDEX('P-07 HACCP score'!$C$3:$E$7,MATCH(H454,'P-07 HACCP score'!$B$3:$B$7,0),MATCH('D-14 Ernst'!D$2,'P-07 HACCP score'!$C$2:$E$2,0))</f>
        <v>9</v>
      </c>
      <c r="BB454" s="61">
        <f>INDEX('P-07 HACCP score'!$C$3:$E$7,MATCH(I454,'P-07 HACCP score'!$B$3:$B$7,0),MATCH('D-14 Ernst'!E$2,'P-07 HACCP score'!$C$2:$E$2,0))</f>
        <v>3</v>
      </c>
      <c r="BC454" s="61">
        <f>INDEX('P-07 HACCP score'!$C$3:$E$7,MATCH(J454,'P-07 HACCP score'!$B$3:$B$7,0),MATCH('D-14 Ernst'!F$2,'P-07 HACCP score'!$C$2:$E$2,0))</f>
        <v>9</v>
      </c>
      <c r="BD454" s="61">
        <f>INDEX('P-07 HACCP score'!$C$3:$E$7,MATCH(K454,'P-07 HACCP score'!$B$3:$B$7,0),MATCH('D-14 Ernst'!G$2,'P-07 HACCP score'!$C$2:$E$2,0))</f>
        <v>0</v>
      </c>
      <c r="BE454" s="61">
        <f>INDEX('P-07 HACCP score'!$C$3:$E$7,MATCH(L454,'P-07 HACCP score'!$B$3:$B$7,0),MATCH('D-14 Ernst'!H$2,'P-07 HACCP score'!$C$2:$E$2,0))</f>
        <v>1.5</v>
      </c>
      <c r="BF454" s="56">
        <f>INDEX('P-07 HACCP score'!$C$3:$E$7,MATCH(M454,'P-07 HACCP score'!$B$3:$B$7,0),MATCH('D-14 Ernst'!I$2,'P-07 HACCP score'!$C$2:$E$2,0))</f>
        <v>0</v>
      </c>
      <c r="BG454" s="56">
        <f>INDEX('P-07 HACCP score'!$C$3:$E$7,MATCH(N454,'P-07 HACCP score'!$B$3:$B$7,0),MATCH('D-14 Ernst'!J$2,'P-07 HACCP score'!$C$2:$E$2,0))</f>
        <v>0</v>
      </c>
      <c r="BH454" s="56" t="e">
        <f>INDEX('P-07 HACCP score'!$C$3:$E$7,MATCH(O454,'P-07 HACCP score'!$B$3:$B$7,0),MATCH('D-14 Ernst'!K$2,'P-07 HACCP score'!$C$2:$E$2,0))</f>
        <v>#N/A</v>
      </c>
      <c r="BI454" s="62">
        <f>INDEX('P-07 HACCP score'!$C$3:$E$7,MATCH(P454,'P-07 HACCP score'!$B$3:$B$7,0),MATCH('D-14 Ernst'!L$2,'P-07 HACCP score'!$C$2:$E$2,0))</f>
        <v>0</v>
      </c>
      <c r="BJ454" s="62">
        <f>INDEX('P-07 HACCP score'!$C$3:$E$7,MATCH(Q454,'P-07 HACCP score'!$B$3:$B$7,0),MATCH('D-14 Ernst'!M$2,'P-07 HACCP score'!$C$2:$E$2,0))</f>
        <v>0</v>
      </c>
      <c r="BK454" s="56">
        <f>INDEX('P-07 HACCP score'!$C$3:$E$7,MATCH(R454,'P-07 HACCP score'!$B$3:$B$7,0),MATCH('D-14 Ernst'!N$2,'P-07 HACCP score'!$C$2:$E$2,0))</f>
        <v>0</v>
      </c>
      <c r="BL454" s="56">
        <f>INDEX('P-07 HACCP score'!$C$3:$E$7,MATCH(S454,'P-07 HACCP score'!$B$3:$B$7,0),MATCH('D-14 Ernst'!O$2,'P-07 HACCP score'!$C$2:$E$2,0))</f>
        <v>0</v>
      </c>
      <c r="BM454" s="56">
        <f>INDEX('P-07 HACCP score'!$C$3:$E$7,MATCH(T454,'P-07 HACCP score'!$B$3:$B$7,0),MATCH('D-14 Ernst'!P$2,'P-07 HACCP score'!$C$2:$E$2,0))</f>
        <v>0</v>
      </c>
      <c r="BN454" s="56">
        <f>INDEX('P-07 HACCP score'!$C$3:$E$7,MATCH(U454,'P-07 HACCP score'!$B$3:$B$7,0),MATCH('D-14 Ernst'!Q$2,'P-07 HACCP score'!$C$2:$E$2,0))</f>
        <v>0</v>
      </c>
      <c r="BO454" s="56">
        <f>INDEX('P-07 HACCP score'!$C$3:$E$7,MATCH(V454,'P-07 HACCP score'!$B$3:$B$7,0),MATCH('D-14 Ernst'!R$2,'P-07 HACCP score'!$C$2:$E$2,0))</f>
        <v>0</v>
      </c>
      <c r="BP454" s="56">
        <f>INDEX('P-07 HACCP score'!$C$3:$E$7,MATCH(W454,'P-07 HACCP score'!$B$3:$B$7,0),MATCH('D-14 Ernst'!S$2,'P-07 HACCP score'!$C$2:$E$2,0))</f>
        <v>0</v>
      </c>
      <c r="BQ454" s="56" t="e">
        <f>INDEX('P-07 HACCP score'!$C$3:$E$7,MATCH(X454,'P-07 HACCP score'!$B$3:$B$7,0),MATCH('D-14 Ernst'!T$2,'P-07 HACCP score'!$C$2:$E$2,0))</f>
        <v>#N/A</v>
      </c>
      <c r="BR454" s="63">
        <f>INDEX('P-07 HACCP score'!$C$3:$E$7,MATCH(Y454,'P-07 HACCP score'!$B$3:$B$7,0),MATCH('D-14 Ernst'!U$2,'P-07 HACCP score'!$C$2:$E$2,0))</f>
        <v>0</v>
      </c>
      <c r="BS454" s="63">
        <f>INDEX('P-07 HACCP score'!$C$3:$E$7,MATCH(Z454,'P-07 HACCP score'!$B$3:$B$7,0),MATCH('D-14 Ernst'!V$2,'P-07 HACCP score'!$C$2:$E$2,0))</f>
        <v>0</v>
      </c>
      <c r="BT454" s="63">
        <f>INDEX('P-07 HACCP score'!$C$3:$E$7,MATCH(AA454,'P-07 HACCP score'!$B$3:$B$7,0),MATCH('D-14 Ernst'!W$2,'P-07 HACCP score'!$C$2:$E$2,0))</f>
        <v>0</v>
      </c>
      <c r="BU454" s="56">
        <f>INDEX('P-07 HACCP score'!$C$3:$E$7,MATCH(AB454,'P-07 HACCP score'!$B$3:$B$7,0),MATCH('D-14 Ernst'!X$2,'P-07 HACCP score'!$C$2:$E$2,0))</f>
        <v>0</v>
      </c>
      <c r="BV454" s="56">
        <f>INDEX('P-07 HACCP score'!$C$3:$E$7,MATCH(AC454,'P-07 HACCP score'!$B$3:$B$7,0),MATCH('D-14 Ernst'!Y$2,'P-07 HACCP score'!$C$2:$E$2,0))</f>
        <v>0</v>
      </c>
      <c r="BW454" s="56">
        <f>INDEX('P-07 HACCP score'!$C$3:$E$7,MATCH(AD454,'P-07 HACCP score'!$B$3:$B$7,0),MATCH('D-14 Ernst'!Z$2,'P-07 HACCP score'!$C$2:$E$2,0))</f>
        <v>0</v>
      </c>
      <c r="BX454" s="56">
        <f>INDEX('P-07 HACCP score'!$C$3:$E$7,MATCH(AE454,'P-07 HACCP score'!$B$3:$B$7,0),MATCH('D-14 Ernst'!AA$2,'P-07 HACCP score'!$C$2:$E$2,0))</f>
        <v>0</v>
      </c>
      <c r="BY454" s="56">
        <f>INDEX('P-07 HACCP score'!$C$3:$E$7,MATCH(AF454,'P-07 HACCP score'!$B$3:$B$7,0),MATCH('D-14 Ernst'!AB$2,'P-07 HACCP score'!$C$2:$E$2,0))</f>
        <v>0</v>
      </c>
      <c r="BZ454" s="56">
        <f>INDEX('P-07 HACCP score'!$C$3:$E$7,MATCH(AG454,'P-07 HACCP score'!$B$3:$B$7,0),MATCH('D-14 Ernst'!AC$2,'P-07 HACCP score'!$C$2:$E$2,0))</f>
        <v>0</v>
      </c>
      <c r="CA454" s="56">
        <f>INDEX('P-07 HACCP score'!$C$3:$E$7,MATCH(AH454,'P-07 HACCP score'!$B$3:$B$7,0),MATCH('D-14 Ernst'!AD$2,'P-07 HACCP score'!$C$2:$E$2,0))</f>
        <v>0</v>
      </c>
      <c r="CB454" s="56">
        <f>INDEX('P-07 HACCP score'!$C$3:$E$7,MATCH(AI454,'P-07 HACCP score'!$B$3:$B$7,0),MATCH('D-14 Ernst'!AE$2,'P-07 HACCP score'!$C$2:$E$2,0))</f>
        <v>0</v>
      </c>
      <c r="CC454" s="56">
        <f>INDEX('P-07 HACCP score'!$C$3:$E$7,MATCH(AJ454,'P-07 HACCP score'!$B$3:$B$7,0),MATCH('D-14 Ernst'!AF$2,'P-07 HACCP score'!$C$2:$E$2,0))</f>
        <v>0</v>
      </c>
      <c r="CD454" s="56">
        <f>INDEX('P-07 HACCP score'!$C$3:$E$7,MATCH(AK454,'P-07 HACCP score'!$B$3:$B$7,0),MATCH('D-14 Ernst'!AG$2,'P-07 HACCP score'!$C$2:$E$2,0))</f>
        <v>0</v>
      </c>
    </row>
    <row r="455" spans="1:82" x14ac:dyDescent="0.3">
      <c r="A455" s="48">
        <v>51270</v>
      </c>
      <c r="B455" s="49" t="s">
        <v>554</v>
      </c>
      <c r="C455" s="45" t="s">
        <v>140</v>
      </c>
      <c r="D455" s="39">
        <v>2</v>
      </c>
      <c r="E455" s="8" t="s">
        <v>83</v>
      </c>
      <c r="F455" s="7"/>
      <c r="G455" s="7"/>
      <c r="H455" s="7" t="str">
        <f>IF(COUNTIF(I455:M455,"H"),"H",
IF(COUNTIF(I455:M455,"M"),"M",
IF(COUNTIF(I455:M455,"L"),"L",
IF(COUNTIF(I455:M455,"B"),"B",""))))</f>
        <v>L</v>
      </c>
      <c r="I455" s="10"/>
      <c r="J455" s="10" t="s">
        <v>84</v>
      </c>
      <c r="K455" s="10"/>
      <c r="L455" s="10"/>
      <c r="M455" s="10"/>
      <c r="N455" s="7"/>
      <c r="O455" s="7" t="str">
        <f>IF(COUNTIF(P455:Q455,"H"),"H",
IF(COUNTIF(P455:Q455,"M"),"M",
IF(COUNTIF(P455:Q455,"L"),"L",
IF(COUNTIF(P455:Q455,"B"),"B",""))))</f>
        <v>B</v>
      </c>
      <c r="P455" s="31" t="s">
        <v>83</v>
      </c>
      <c r="Q455" s="12"/>
      <c r="R455" s="7"/>
      <c r="S455" s="7"/>
      <c r="T455" s="7"/>
      <c r="U455" s="7"/>
      <c r="V455" s="7"/>
      <c r="W455" s="7"/>
      <c r="X455" s="7" t="str">
        <f>IF(COUNTIF(Y455:AA455,"H"),"H",
IF(COUNTIF(Y455:AA455,"M"),"M",
IF(COUNTIF(Y455:AA455,"L"),"L",
IF(COUNTIF(Y455:AA455,"B"),"B",""))))</f>
        <v/>
      </c>
      <c r="Y455" s="25"/>
      <c r="Z455" s="25"/>
      <c r="AA455" s="25"/>
      <c r="AB455" s="7" t="s">
        <v>92</v>
      </c>
      <c r="AC455" s="7"/>
      <c r="AD455" s="7"/>
      <c r="AE455" s="7"/>
      <c r="AF455" s="7"/>
      <c r="AG455" s="7"/>
      <c r="AH455" s="7"/>
      <c r="AI455" s="7"/>
      <c r="AJ455" s="7"/>
      <c r="AK455" s="7"/>
      <c r="AL455" s="7">
        <f>COUNTIF(AX455:BA455,5)+COUNTIF(BG455:BH455,5)+COUNTIF(BK455:BQ455,5)+COUNTIF(BU455:CD455,5)+COUNTIF(AX455:BA455,9)+COUNTIF(BG455:BH455,9)+COUNTIF(BK455:BQ455,9)+COUNTIF(BU455:CD455,9)</f>
        <v>0</v>
      </c>
      <c r="AM455" s="7">
        <f>COUNTIF(AX455:BA455,15)+COUNTIF(BG455:BH455,15)+COUNTIF(BK455:BQ455,15)+COUNTIF(BU455:CD455,15)+COUNTIF(AX455:BA455,25)+COUNTIF(BG455:BH455,25)+COUNTIF(BK455:BQ455,25)+COUNTIF(BU455:CD455,25)</f>
        <v>1</v>
      </c>
      <c r="AN455" s="7" t="str">
        <f>IF(AM455&gt;=1,"HIGH",IF(AL455&gt;=2,"MEDIUM","LOW"))</f>
        <v>HIGH</v>
      </c>
      <c r="AO455" s="7" t="str">
        <f>IF(AND(AM455=1,OR(H455="H",AB455="H"),TEXT(D455,0)&lt;&gt;"4"),"Y","N" )</f>
        <v>Y</v>
      </c>
      <c r="AP455" s="7" t="s">
        <v>85</v>
      </c>
      <c r="AQ455" s="7" t="str">
        <f>IF(OR(AP455="Y",AO455="Y"),"MEDIUM",AN455)</f>
        <v>MEDIUM</v>
      </c>
      <c r="AR455" s="57" t="s">
        <v>84</v>
      </c>
      <c r="AS455" s="57" t="s">
        <v>85</v>
      </c>
      <c r="AT455" s="57" t="s">
        <v>85</v>
      </c>
      <c r="AU455" s="57" t="str">
        <f>IF(AND(AR455="H",AS455="S"),"Y",IF(OR(AND(AR455="L",AS455="S",AT455="Y"),AND(AR455="H",AS455="G",AT455="Y")),"Y","N"))</f>
        <v>N</v>
      </c>
      <c r="AW455" s="57" t="str">
        <f>IF(AU455="N",AQ455,IF(AQ455="LOW","MEDIUM","HIGH"))</f>
        <v>MEDIUM</v>
      </c>
      <c r="AX455" s="56">
        <f>INDEX('P-07 HACCP score'!$C$3:$E$7,MATCH(E455,'P-07 HACCP score'!$B$3:$B$7,0),MATCH('D-14 Ernst'!A$2,'P-07 HACCP score'!$C$2:$E$2,0))</f>
        <v>1.5</v>
      </c>
      <c r="AY455" s="56">
        <f>INDEX('P-07 HACCP score'!$C$3:$E$7,MATCH(F455,'P-07 HACCP score'!$B$3:$B$7,0),MATCH('D-14 Ernst'!B$2,'P-07 HACCP score'!$C$2:$E$2,0))</f>
        <v>0</v>
      </c>
      <c r="AZ455" s="56">
        <f>INDEX('P-07 HACCP score'!$C$3:$E$7,MATCH(G455,'P-07 HACCP score'!$B$3:$B$7,0),MATCH('D-14 Ernst'!C$2,'P-07 HACCP score'!$C$2:$E$2,0))</f>
        <v>0</v>
      </c>
      <c r="BA455" s="56">
        <f>INDEX('P-07 HACCP score'!$C$3:$E$7,MATCH(H455,'P-07 HACCP score'!$B$3:$B$7,0),MATCH('D-14 Ernst'!D$2,'P-07 HACCP score'!$C$2:$E$2,0))</f>
        <v>3</v>
      </c>
      <c r="BB455" s="61">
        <f>INDEX('P-07 HACCP score'!$C$3:$E$7,MATCH(I455,'P-07 HACCP score'!$B$3:$B$7,0),MATCH('D-14 Ernst'!E$2,'P-07 HACCP score'!$C$2:$E$2,0))</f>
        <v>0</v>
      </c>
      <c r="BC455" s="61">
        <f>INDEX('P-07 HACCP score'!$C$3:$E$7,MATCH(J455,'P-07 HACCP score'!$B$3:$B$7,0),MATCH('D-14 Ernst'!F$2,'P-07 HACCP score'!$C$2:$E$2,0))</f>
        <v>3</v>
      </c>
      <c r="BD455" s="61">
        <f>INDEX('P-07 HACCP score'!$C$3:$E$7,MATCH(K455,'P-07 HACCP score'!$B$3:$B$7,0),MATCH('D-14 Ernst'!G$2,'P-07 HACCP score'!$C$2:$E$2,0))</f>
        <v>0</v>
      </c>
      <c r="BE455" s="61">
        <f>INDEX('P-07 HACCP score'!$C$3:$E$7,MATCH(L455,'P-07 HACCP score'!$B$3:$B$7,0),MATCH('D-14 Ernst'!H$2,'P-07 HACCP score'!$C$2:$E$2,0))</f>
        <v>0</v>
      </c>
      <c r="BF455" s="56">
        <f>INDEX('P-07 HACCP score'!$C$3:$E$7,MATCH(M455,'P-07 HACCP score'!$B$3:$B$7,0),MATCH('D-14 Ernst'!I$2,'P-07 HACCP score'!$C$2:$E$2,0))</f>
        <v>0</v>
      </c>
      <c r="BG455" s="56">
        <f>INDEX('P-07 HACCP score'!$C$3:$E$7,MATCH(N455,'P-07 HACCP score'!$B$3:$B$7,0),MATCH('D-14 Ernst'!J$2,'P-07 HACCP score'!$C$2:$E$2,0))</f>
        <v>0</v>
      </c>
      <c r="BH455" s="56">
        <f>INDEX('P-07 HACCP score'!$C$3:$E$7,MATCH(O455,'P-07 HACCP score'!$B$3:$B$7,0),MATCH('D-14 Ernst'!K$2,'P-07 HACCP score'!$C$2:$E$2,0))</f>
        <v>1.5</v>
      </c>
      <c r="BI455" s="62">
        <f>INDEX('P-07 HACCP score'!$C$3:$E$7,MATCH(P455,'P-07 HACCP score'!$B$3:$B$7,0),MATCH('D-14 Ernst'!L$2,'P-07 HACCP score'!$C$2:$E$2,0))</f>
        <v>1.5</v>
      </c>
      <c r="BJ455" s="62">
        <f>INDEX('P-07 HACCP score'!$C$3:$E$7,MATCH(Q455,'P-07 HACCP score'!$B$3:$B$7,0),MATCH('D-14 Ernst'!M$2,'P-07 HACCP score'!$C$2:$E$2,0))</f>
        <v>0</v>
      </c>
      <c r="BK455" s="56">
        <f>INDEX('P-07 HACCP score'!$C$3:$E$7,MATCH(R455,'P-07 HACCP score'!$B$3:$B$7,0),MATCH('D-14 Ernst'!N$2,'P-07 HACCP score'!$C$2:$E$2,0))</f>
        <v>0</v>
      </c>
      <c r="BL455" s="56">
        <f>INDEX('P-07 HACCP score'!$C$3:$E$7,MATCH(S455,'P-07 HACCP score'!$B$3:$B$7,0),MATCH('D-14 Ernst'!O$2,'P-07 HACCP score'!$C$2:$E$2,0))</f>
        <v>0</v>
      </c>
      <c r="BM455" s="56">
        <f>INDEX('P-07 HACCP score'!$C$3:$E$7,MATCH(T455,'P-07 HACCP score'!$B$3:$B$7,0),MATCH('D-14 Ernst'!P$2,'P-07 HACCP score'!$C$2:$E$2,0))</f>
        <v>0</v>
      </c>
      <c r="BN455" s="56">
        <f>INDEX('P-07 HACCP score'!$C$3:$E$7,MATCH(U455,'P-07 HACCP score'!$B$3:$B$7,0),MATCH('D-14 Ernst'!Q$2,'P-07 HACCP score'!$C$2:$E$2,0))</f>
        <v>0</v>
      </c>
      <c r="BO455" s="56">
        <f>INDEX('P-07 HACCP score'!$C$3:$E$7,MATCH(V455,'P-07 HACCP score'!$B$3:$B$7,0),MATCH('D-14 Ernst'!R$2,'P-07 HACCP score'!$C$2:$E$2,0))</f>
        <v>0</v>
      </c>
      <c r="BP455" s="56">
        <f>INDEX('P-07 HACCP score'!$C$3:$E$7,MATCH(W455,'P-07 HACCP score'!$B$3:$B$7,0),MATCH('D-14 Ernst'!S$2,'P-07 HACCP score'!$C$2:$E$2,0))</f>
        <v>0</v>
      </c>
      <c r="BQ455" s="56" t="e">
        <f>INDEX('P-07 HACCP score'!$C$3:$E$7,MATCH(X455,'P-07 HACCP score'!$B$3:$B$7,0),MATCH('D-14 Ernst'!T$2,'P-07 HACCP score'!$C$2:$E$2,0))</f>
        <v>#N/A</v>
      </c>
      <c r="BR455" s="63">
        <f>INDEX('P-07 HACCP score'!$C$3:$E$7,MATCH(Y455,'P-07 HACCP score'!$B$3:$B$7,0),MATCH('D-14 Ernst'!U$2,'P-07 HACCP score'!$C$2:$E$2,0))</f>
        <v>0</v>
      </c>
      <c r="BS455" s="63">
        <f>INDEX('P-07 HACCP score'!$C$3:$E$7,MATCH(Z455,'P-07 HACCP score'!$B$3:$B$7,0),MATCH('D-14 Ernst'!V$2,'P-07 HACCP score'!$C$2:$E$2,0))</f>
        <v>0</v>
      </c>
      <c r="BT455" s="63">
        <f>INDEX('P-07 HACCP score'!$C$3:$E$7,MATCH(AA455,'P-07 HACCP score'!$B$3:$B$7,0),MATCH('D-14 Ernst'!W$2,'P-07 HACCP score'!$C$2:$E$2,0))</f>
        <v>0</v>
      </c>
      <c r="BU455" s="56">
        <f>INDEX('P-07 HACCP score'!$C$3:$E$7,MATCH(AB455,'P-07 HACCP score'!$B$3:$B$7,0),MATCH('D-14 Ernst'!X$2,'P-07 HACCP score'!$C$2:$E$2,0))</f>
        <v>15</v>
      </c>
      <c r="BV455" s="56">
        <f>INDEX('P-07 HACCP score'!$C$3:$E$7,MATCH(AC455,'P-07 HACCP score'!$B$3:$B$7,0),MATCH('D-14 Ernst'!Y$2,'P-07 HACCP score'!$C$2:$E$2,0))</f>
        <v>0</v>
      </c>
      <c r="BW455" s="56">
        <f>INDEX('P-07 HACCP score'!$C$3:$E$7,MATCH(AD455,'P-07 HACCP score'!$B$3:$B$7,0),MATCH('D-14 Ernst'!Z$2,'P-07 HACCP score'!$C$2:$E$2,0))</f>
        <v>0</v>
      </c>
      <c r="BX455" s="56">
        <f>INDEX('P-07 HACCP score'!$C$3:$E$7,MATCH(AE455,'P-07 HACCP score'!$B$3:$B$7,0),MATCH('D-14 Ernst'!AA$2,'P-07 HACCP score'!$C$2:$E$2,0))</f>
        <v>0</v>
      </c>
      <c r="BY455" s="56">
        <f>INDEX('P-07 HACCP score'!$C$3:$E$7,MATCH(AF455,'P-07 HACCP score'!$B$3:$B$7,0),MATCH('D-14 Ernst'!AB$2,'P-07 HACCP score'!$C$2:$E$2,0))</f>
        <v>0</v>
      </c>
      <c r="BZ455" s="56">
        <f>INDEX('P-07 HACCP score'!$C$3:$E$7,MATCH(AG455,'P-07 HACCP score'!$B$3:$B$7,0),MATCH('D-14 Ernst'!AC$2,'P-07 HACCP score'!$C$2:$E$2,0))</f>
        <v>0</v>
      </c>
      <c r="CA455" s="56">
        <f>INDEX('P-07 HACCP score'!$C$3:$E$7,MATCH(AH455,'P-07 HACCP score'!$B$3:$B$7,0),MATCH('D-14 Ernst'!AD$2,'P-07 HACCP score'!$C$2:$E$2,0))</f>
        <v>0</v>
      </c>
      <c r="CB455" s="56">
        <f>INDEX('P-07 HACCP score'!$C$3:$E$7,MATCH(AI455,'P-07 HACCP score'!$B$3:$B$7,0),MATCH('D-14 Ernst'!AE$2,'P-07 HACCP score'!$C$2:$E$2,0))</f>
        <v>0</v>
      </c>
      <c r="CC455" s="56">
        <f>INDEX('P-07 HACCP score'!$C$3:$E$7,MATCH(AJ455,'P-07 HACCP score'!$B$3:$B$7,0),MATCH('D-14 Ernst'!AF$2,'P-07 HACCP score'!$C$2:$E$2,0))</f>
        <v>0</v>
      </c>
      <c r="CD455" s="56">
        <f>INDEX('P-07 HACCP score'!$C$3:$E$7,MATCH(AK455,'P-07 HACCP score'!$B$3:$B$7,0),MATCH('D-14 Ernst'!AG$2,'P-07 HACCP score'!$C$2:$E$2,0))</f>
        <v>0</v>
      </c>
    </row>
    <row r="456" spans="1:82" x14ac:dyDescent="0.3">
      <c r="A456" s="48">
        <v>51280</v>
      </c>
      <c r="B456" s="51" t="s">
        <v>555</v>
      </c>
      <c r="C456" s="45" t="s">
        <v>140</v>
      </c>
      <c r="D456" s="39">
        <v>2</v>
      </c>
      <c r="E456" s="8"/>
      <c r="F456" s="7"/>
      <c r="G456" s="30" t="s">
        <v>84</v>
      </c>
      <c r="H456" s="7" t="str">
        <f>IF(COUNTIF(I456:M456,"H"),"H",
IF(COUNTIF(I456:M456,"M"),"M",
IF(COUNTIF(I456:M456,"L"),"L",
IF(COUNTIF(I456:M456,"B"),"B",""))))</f>
        <v>L</v>
      </c>
      <c r="I456" s="10"/>
      <c r="J456" s="92" t="s">
        <v>84</v>
      </c>
      <c r="K456" s="10"/>
      <c r="L456" s="10"/>
      <c r="M456" s="10"/>
      <c r="N456" s="7"/>
      <c r="O456" s="7" t="str">
        <f>IF(COUNTIF(P456:Q456,"H"),"H",
IF(COUNTIF(P456:Q456,"M"),"M",
IF(COUNTIF(P456:Q456,"L"),"L",
IF(COUNTIF(P456:Q456,"B"),"B",""))))</f>
        <v>B</v>
      </c>
      <c r="P456" s="31" t="s">
        <v>83</v>
      </c>
      <c r="Q456" s="12"/>
      <c r="R456" s="7"/>
      <c r="S456" s="7"/>
      <c r="T456" s="7"/>
      <c r="U456" s="7"/>
      <c r="V456" s="7"/>
      <c r="W456" s="7"/>
      <c r="X456" s="7" t="str">
        <f>IF(COUNTIF(Y456:AA456,"H"),"H",
IF(COUNTIF(Y456:AA456,"M"),"M",
IF(COUNTIF(Y456:AA456,"L"),"L",
IF(COUNTIF(Y456:AA456,"B"),"B",""))))</f>
        <v/>
      </c>
      <c r="Y456" s="25"/>
      <c r="Z456" s="25"/>
      <c r="AA456" s="25"/>
      <c r="AB456" s="7" t="s">
        <v>92</v>
      </c>
      <c r="AC456" s="7"/>
      <c r="AD456" s="7"/>
      <c r="AE456" s="7"/>
      <c r="AF456" s="7"/>
      <c r="AG456" s="7"/>
      <c r="AH456" s="7"/>
      <c r="AI456" s="7"/>
      <c r="AJ456" s="7"/>
      <c r="AK456" s="7" t="s">
        <v>83</v>
      </c>
      <c r="AL456" s="7">
        <f>COUNTIF(AX456:BA456,5)+COUNTIF(BG456:BH456,5)+COUNTIF(BK456:BQ456,5)+COUNTIF(BU456:CD456,5)+COUNTIF(AX456:BA456,9)+COUNTIF(BG456:BH456,9)+COUNTIF(BK456:BQ456,9)+COUNTIF(BU456:CD456,9)</f>
        <v>1</v>
      </c>
      <c r="AM456" s="7">
        <f>COUNTIF(AX456:BA456,15)+COUNTIF(BG456:BH456,15)+COUNTIF(BK456:BQ456,15)+COUNTIF(BU456:CD456,15)+COUNTIF(AX456:BA456,25)+COUNTIF(BG456:BH456,25)+COUNTIF(BK456:BQ456,25)+COUNTIF(BU456:CD456,25)</f>
        <v>1</v>
      </c>
      <c r="AN456" s="7" t="str">
        <f>IF(AM456&gt;=1,"HIGH",IF(AL456&gt;=2,"MEDIUM","LOW"))</f>
        <v>HIGH</v>
      </c>
      <c r="AO456" s="7" t="str">
        <f>IF(AND(AM456=1,OR(H456="H",AB456="H"),TEXT(D456,0)&lt;&gt;"4"),"Y","N" )</f>
        <v>Y</v>
      </c>
      <c r="AP456" s="7" t="s">
        <v>85</v>
      </c>
      <c r="AQ456" s="7" t="str">
        <f>IF(OR(AP456="Y",AO456="Y"),"MEDIUM",AN456)</f>
        <v>MEDIUM</v>
      </c>
      <c r="AR456" s="57" t="s">
        <v>92</v>
      </c>
      <c r="AS456" s="57" t="s">
        <v>85</v>
      </c>
      <c r="AT456" s="57" t="s">
        <v>86</v>
      </c>
      <c r="AU456" s="57" t="str">
        <f>IF(AND(AR456="H",AS456="S"),"Y",IF(OR(AND(AR456="L",AS456="S",AT456="Y"),AND(AR456="H",AS456="G",AT456="Y")),"Y","N"))</f>
        <v>N</v>
      </c>
      <c r="AW456" s="57" t="str">
        <f>IF(AU456="N",AQ456,IF(AQ456="LOW","MEDIUM","HIGH"))</f>
        <v>MEDIUM</v>
      </c>
      <c r="AX456" s="56">
        <f>INDEX('P-07 HACCP score'!$C$3:$E$7,MATCH(E456,'P-07 HACCP score'!$B$3:$B$7,0),MATCH('D-14 Ernst'!A$2,'P-07 HACCP score'!$C$2:$E$2,0))</f>
        <v>0</v>
      </c>
      <c r="AY456" s="56">
        <f>INDEX('P-07 HACCP score'!$C$3:$E$7,MATCH(F456,'P-07 HACCP score'!$B$3:$B$7,0),MATCH('D-14 Ernst'!B$2,'P-07 HACCP score'!$C$2:$E$2,0))</f>
        <v>0</v>
      </c>
      <c r="AZ456" s="56">
        <f>INDEX('P-07 HACCP score'!$C$3:$E$7,MATCH(G456,'P-07 HACCP score'!$B$3:$B$7,0),MATCH('D-14 Ernst'!C$2,'P-07 HACCP score'!$C$2:$E$2,0))</f>
        <v>5</v>
      </c>
      <c r="BA456" s="56">
        <f>INDEX('P-07 HACCP score'!$C$3:$E$7,MATCH(H456,'P-07 HACCP score'!$B$3:$B$7,0),MATCH('D-14 Ernst'!D$2,'P-07 HACCP score'!$C$2:$E$2,0))</f>
        <v>3</v>
      </c>
      <c r="BB456" s="61">
        <f>INDEX('P-07 HACCP score'!$C$3:$E$7,MATCH(I456,'P-07 HACCP score'!$B$3:$B$7,0),MATCH('D-14 Ernst'!E$2,'P-07 HACCP score'!$C$2:$E$2,0))</f>
        <v>0</v>
      </c>
      <c r="BC456" s="61">
        <f>INDEX('P-07 HACCP score'!$C$3:$E$7,MATCH(J456,'P-07 HACCP score'!$B$3:$B$7,0),MATCH('D-14 Ernst'!F$2,'P-07 HACCP score'!$C$2:$E$2,0))</f>
        <v>3</v>
      </c>
      <c r="BD456" s="61">
        <f>INDEX('P-07 HACCP score'!$C$3:$E$7,MATCH(K456,'P-07 HACCP score'!$B$3:$B$7,0),MATCH('D-14 Ernst'!G$2,'P-07 HACCP score'!$C$2:$E$2,0))</f>
        <v>0</v>
      </c>
      <c r="BE456" s="61">
        <f>INDEX('P-07 HACCP score'!$C$3:$E$7,MATCH(L456,'P-07 HACCP score'!$B$3:$B$7,0),MATCH('D-14 Ernst'!H$2,'P-07 HACCP score'!$C$2:$E$2,0))</f>
        <v>0</v>
      </c>
      <c r="BF456" s="56">
        <f>INDEX('P-07 HACCP score'!$C$3:$E$7,MATCH(M456,'P-07 HACCP score'!$B$3:$B$7,0),MATCH('D-14 Ernst'!I$2,'P-07 HACCP score'!$C$2:$E$2,0))</f>
        <v>0</v>
      </c>
      <c r="BG456" s="56">
        <f>INDEX('P-07 HACCP score'!$C$3:$E$7,MATCH(N456,'P-07 HACCP score'!$B$3:$B$7,0),MATCH('D-14 Ernst'!J$2,'P-07 HACCP score'!$C$2:$E$2,0))</f>
        <v>0</v>
      </c>
      <c r="BH456" s="56">
        <f>INDEX('P-07 HACCP score'!$C$3:$E$7,MATCH(O456,'P-07 HACCP score'!$B$3:$B$7,0),MATCH('D-14 Ernst'!K$2,'P-07 HACCP score'!$C$2:$E$2,0))</f>
        <v>1.5</v>
      </c>
      <c r="BI456" s="62">
        <f>INDEX('P-07 HACCP score'!$C$3:$E$7,MATCH(P456,'P-07 HACCP score'!$B$3:$B$7,0),MATCH('D-14 Ernst'!L$2,'P-07 HACCP score'!$C$2:$E$2,0))</f>
        <v>1.5</v>
      </c>
      <c r="BJ456" s="62">
        <f>INDEX('P-07 HACCP score'!$C$3:$E$7,MATCH(Q456,'P-07 HACCP score'!$B$3:$B$7,0),MATCH('D-14 Ernst'!M$2,'P-07 HACCP score'!$C$2:$E$2,0))</f>
        <v>0</v>
      </c>
      <c r="BK456" s="56">
        <f>INDEX('P-07 HACCP score'!$C$3:$E$7,MATCH(R456,'P-07 HACCP score'!$B$3:$B$7,0),MATCH('D-14 Ernst'!N$2,'P-07 HACCP score'!$C$2:$E$2,0))</f>
        <v>0</v>
      </c>
      <c r="BL456" s="56">
        <f>INDEX('P-07 HACCP score'!$C$3:$E$7,MATCH(S456,'P-07 HACCP score'!$B$3:$B$7,0),MATCH('D-14 Ernst'!O$2,'P-07 HACCP score'!$C$2:$E$2,0))</f>
        <v>0</v>
      </c>
      <c r="BM456" s="56">
        <f>INDEX('P-07 HACCP score'!$C$3:$E$7,MATCH(T456,'P-07 HACCP score'!$B$3:$B$7,0),MATCH('D-14 Ernst'!P$2,'P-07 HACCP score'!$C$2:$E$2,0))</f>
        <v>0</v>
      </c>
      <c r="BN456" s="56">
        <f>INDEX('P-07 HACCP score'!$C$3:$E$7,MATCH(U456,'P-07 HACCP score'!$B$3:$B$7,0),MATCH('D-14 Ernst'!Q$2,'P-07 HACCP score'!$C$2:$E$2,0))</f>
        <v>0</v>
      </c>
      <c r="BO456" s="56">
        <f>INDEX('P-07 HACCP score'!$C$3:$E$7,MATCH(V456,'P-07 HACCP score'!$B$3:$B$7,0),MATCH('D-14 Ernst'!R$2,'P-07 HACCP score'!$C$2:$E$2,0))</f>
        <v>0</v>
      </c>
      <c r="BP456" s="56">
        <f>INDEX('P-07 HACCP score'!$C$3:$E$7,MATCH(W456,'P-07 HACCP score'!$B$3:$B$7,0),MATCH('D-14 Ernst'!S$2,'P-07 HACCP score'!$C$2:$E$2,0))</f>
        <v>0</v>
      </c>
      <c r="BQ456" s="56" t="e">
        <f>INDEX('P-07 HACCP score'!$C$3:$E$7,MATCH(X456,'P-07 HACCP score'!$B$3:$B$7,0),MATCH('D-14 Ernst'!T$2,'P-07 HACCP score'!$C$2:$E$2,0))</f>
        <v>#N/A</v>
      </c>
      <c r="BR456" s="63">
        <f>INDEX('P-07 HACCP score'!$C$3:$E$7,MATCH(Y456,'P-07 HACCP score'!$B$3:$B$7,0),MATCH('D-14 Ernst'!U$2,'P-07 HACCP score'!$C$2:$E$2,0))</f>
        <v>0</v>
      </c>
      <c r="BS456" s="63">
        <f>INDEX('P-07 HACCP score'!$C$3:$E$7,MATCH(Z456,'P-07 HACCP score'!$B$3:$B$7,0),MATCH('D-14 Ernst'!V$2,'P-07 HACCP score'!$C$2:$E$2,0))</f>
        <v>0</v>
      </c>
      <c r="BT456" s="63">
        <f>INDEX('P-07 HACCP score'!$C$3:$E$7,MATCH(AA456,'P-07 HACCP score'!$B$3:$B$7,0),MATCH('D-14 Ernst'!W$2,'P-07 HACCP score'!$C$2:$E$2,0))</f>
        <v>0</v>
      </c>
      <c r="BU456" s="56">
        <f>INDEX('P-07 HACCP score'!$C$3:$E$7,MATCH(AB456,'P-07 HACCP score'!$B$3:$B$7,0),MATCH('D-14 Ernst'!X$2,'P-07 HACCP score'!$C$2:$E$2,0))</f>
        <v>15</v>
      </c>
      <c r="BV456" s="56">
        <f>INDEX('P-07 HACCP score'!$C$3:$E$7,MATCH(AC456,'P-07 HACCP score'!$B$3:$B$7,0),MATCH('D-14 Ernst'!Y$2,'P-07 HACCP score'!$C$2:$E$2,0))</f>
        <v>0</v>
      </c>
      <c r="BW456" s="56">
        <f>INDEX('P-07 HACCP score'!$C$3:$E$7,MATCH(AD456,'P-07 HACCP score'!$B$3:$B$7,0),MATCH('D-14 Ernst'!Z$2,'P-07 HACCP score'!$C$2:$E$2,0))</f>
        <v>0</v>
      </c>
      <c r="BX456" s="56">
        <f>INDEX('P-07 HACCP score'!$C$3:$E$7,MATCH(AE456,'P-07 HACCP score'!$B$3:$B$7,0),MATCH('D-14 Ernst'!AA$2,'P-07 HACCP score'!$C$2:$E$2,0))</f>
        <v>0</v>
      </c>
      <c r="BY456" s="56">
        <f>INDEX('P-07 HACCP score'!$C$3:$E$7,MATCH(AF456,'P-07 HACCP score'!$B$3:$B$7,0),MATCH('D-14 Ernst'!AB$2,'P-07 HACCP score'!$C$2:$E$2,0))</f>
        <v>0</v>
      </c>
      <c r="BZ456" s="56">
        <f>INDEX('P-07 HACCP score'!$C$3:$E$7,MATCH(AG456,'P-07 HACCP score'!$B$3:$B$7,0),MATCH('D-14 Ernst'!AC$2,'P-07 HACCP score'!$C$2:$E$2,0))</f>
        <v>0</v>
      </c>
      <c r="CA456" s="56">
        <f>INDEX('P-07 HACCP score'!$C$3:$E$7,MATCH(AH456,'P-07 HACCP score'!$B$3:$B$7,0),MATCH('D-14 Ernst'!AD$2,'P-07 HACCP score'!$C$2:$E$2,0))</f>
        <v>0</v>
      </c>
      <c r="CB456" s="56">
        <f>INDEX('P-07 HACCP score'!$C$3:$E$7,MATCH(AI456,'P-07 HACCP score'!$B$3:$B$7,0),MATCH('D-14 Ernst'!AE$2,'P-07 HACCP score'!$C$2:$E$2,0))</f>
        <v>0</v>
      </c>
      <c r="CC456" s="56">
        <f>INDEX('P-07 HACCP score'!$C$3:$E$7,MATCH(AJ456,'P-07 HACCP score'!$B$3:$B$7,0),MATCH('D-14 Ernst'!AF$2,'P-07 HACCP score'!$C$2:$E$2,0))</f>
        <v>0</v>
      </c>
      <c r="CD456" s="56">
        <f>INDEX('P-07 HACCP score'!$C$3:$E$7,MATCH(AK456,'P-07 HACCP score'!$B$3:$B$7,0),MATCH('D-14 Ernst'!AG$2,'P-07 HACCP score'!$C$2:$E$2,0))</f>
        <v>1.5</v>
      </c>
    </row>
    <row r="457" spans="1:82" x14ac:dyDescent="0.3">
      <c r="A457" s="48">
        <v>53550</v>
      </c>
      <c r="B457" s="49" t="s">
        <v>556</v>
      </c>
      <c r="C457" s="45" t="s">
        <v>140</v>
      </c>
      <c r="D457" s="39">
        <v>2</v>
      </c>
      <c r="E457" s="8" t="s">
        <v>83</v>
      </c>
      <c r="F457" s="7"/>
      <c r="G457" s="7"/>
      <c r="H457" s="7" t="str">
        <f>IF(COUNTIF(I457:M457,"H"),"H",
IF(COUNTIF(I457:M457,"M"),"M",
IF(COUNTIF(I457:M457,"L"),"L",
IF(COUNTIF(I457:M457,"B"),"B",""))))</f>
        <v>H</v>
      </c>
      <c r="I457" s="10"/>
      <c r="J457" s="10" t="s">
        <v>92</v>
      </c>
      <c r="K457" s="10"/>
      <c r="L457" s="10"/>
      <c r="M457" s="10"/>
      <c r="N457" s="7"/>
      <c r="O457" s="7" t="str">
        <f>IF(COUNTIF(P457:Q457,"H"),"H",
IF(COUNTIF(P457:Q457,"M"),"M",
IF(COUNTIF(P457:Q457,"L"),"L",
IF(COUNTIF(P457:Q457,"B"),"B",""))))</f>
        <v/>
      </c>
      <c r="P457" s="12"/>
      <c r="Q457" s="12"/>
      <c r="R457" s="7"/>
      <c r="S457" s="7"/>
      <c r="T457" s="7"/>
      <c r="U457" s="7"/>
      <c r="V457" s="7"/>
      <c r="W457" s="7"/>
      <c r="X457" s="7" t="str">
        <f>IF(COUNTIF(Y457:AA457,"H"),"H",
IF(COUNTIF(Y457:AA457,"M"),"M",
IF(COUNTIF(Y457:AA457,"L"),"L",
IF(COUNTIF(Y457:AA457,"B"),"B",""))))</f>
        <v/>
      </c>
      <c r="Y457" s="25"/>
      <c r="Z457" s="25"/>
      <c r="AA457" s="25"/>
      <c r="AB457" s="7" t="s">
        <v>102</v>
      </c>
      <c r="AC457" s="7"/>
      <c r="AD457" s="7"/>
      <c r="AE457" s="7"/>
      <c r="AF457" s="7"/>
      <c r="AG457" s="7"/>
      <c r="AH457" s="7"/>
      <c r="AI457" s="7"/>
      <c r="AJ457" s="7"/>
      <c r="AK457" s="7"/>
      <c r="AL457" s="7">
        <f>COUNTIF(AX457:BA457,5)+COUNTIF(BG457:BH457,5)+COUNTIF(BK457:BQ457,5)+COUNTIF(BU457:CD457,5)+COUNTIF(AX457:BA457,9)+COUNTIF(BG457:BH457,9)+COUNTIF(BK457:BQ457,9)+COUNTIF(BU457:CD457,9)</f>
        <v>1</v>
      </c>
      <c r="AM457" s="7">
        <f>COUNTIF(AX457:BA457,15)+COUNTIF(BG457:BH457,15)+COUNTIF(BK457:BQ457,15)+COUNTIF(BU457:CD457,15)+COUNTIF(AX457:BA457,25)+COUNTIF(BG457:BH457,25)+COUNTIF(BK457:BQ457,25)+COUNTIF(BU457:CD457,25)</f>
        <v>1</v>
      </c>
      <c r="AN457" s="7" t="str">
        <f>IF(AM457&gt;=1,"HIGH",IF(AL457&gt;=2,"MEDIUM","LOW"))</f>
        <v>HIGH</v>
      </c>
      <c r="AO457" s="7" t="str">
        <f>IF(AND(AM457=1,OR(H457="H",AB457="H"),TEXT(D457,0)&lt;&gt;"4"),"Y","N" )</f>
        <v>Y</v>
      </c>
      <c r="AP457" s="7" t="s">
        <v>85</v>
      </c>
      <c r="AQ457" s="7" t="str">
        <f>IF(OR(AP457="Y",AO457="Y"),"MEDIUM",AN457)</f>
        <v>MEDIUM</v>
      </c>
      <c r="AR457" s="57" t="s">
        <v>84</v>
      </c>
      <c r="AS457" s="57" t="s">
        <v>85</v>
      </c>
      <c r="AT457" s="57" t="s">
        <v>85</v>
      </c>
      <c r="AU457" s="57" t="str">
        <f>IF(AND(AR457="H",AS457="S"),"Y",IF(OR(AND(AR457="L",AS457="S",AT457="Y"),AND(AR457="H",AS457="G",AT457="Y")),"Y","N"))</f>
        <v>N</v>
      </c>
      <c r="AW457" s="57" t="str">
        <f>IF(AU457="N",AQ457,IF(AQ457="LOW","MEDIUM","HIGH"))</f>
        <v>MEDIUM</v>
      </c>
      <c r="AX457" s="56">
        <f>INDEX('P-07 HACCP score'!$C$3:$E$7,MATCH(E457,'P-07 HACCP score'!$B$3:$B$7,0),MATCH('D-14 Ernst'!A$2,'P-07 HACCP score'!$C$2:$E$2,0))</f>
        <v>1.5</v>
      </c>
      <c r="AY457" s="56">
        <f>INDEX('P-07 HACCP score'!$C$3:$E$7,MATCH(F457,'P-07 HACCP score'!$B$3:$B$7,0),MATCH('D-14 Ernst'!B$2,'P-07 HACCP score'!$C$2:$E$2,0))</f>
        <v>0</v>
      </c>
      <c r="AZ457" s="56">
        <f>INDEX('P-07 HACCP score'!$C$3:$E$7,MATCH(G457,'P-07 HACCP score'!$B$3:$B$7,0),MATCH('D-14 Ernst'!C$2,'P-07 HACCP score'!$C$2:$E$2,0))</f>
        <v>0</v>
      </c>
      <c r="BA457" s="56">
        <f>INDEX('P-07 HACCP score'!$C$3:$E$7,MATCH(H457,'P-07 HACCP score'!$B$3:$B$7,0),MATCH('D-14 Ernst'!D$2,'P-07 HACCP score'!$C$2:$E$2,0))</f>
        <v>15</v>
      </c>
      <c r="BB457" s="61">
        <f>INDEX('P-07 HACCP score'!$C$3:$E$7,MATCH(I457,'P-07 HACCP score'!$B$3:$B$7,0),MATCH('D-14 Ernst'!E$2,'P-07 HACCP score'!$C$2:$E$2,0))</f>
        <v>0</v>
      </c>
      <c r="BC457" s="61">
        <f>INDEX('P-07 HACCP score'!$C$3:$E$7,MATCH(J457,'P-07 HACCP score'!$B$3:$B$7,0),MATCH('D-14 Ernst'!F$2,'P-07 HACCP score'!$C$2:$E$2,0))</f>
        <v>15</v>
      </c>
      <c r="BD457" s="61">
        <f>INDEX('P-07 HACCP score'!$C$3:$E$7,MATCH(K457,'P-07 HACCP score'!$B$3:$B$7,0),MATCH('D-14 Ernst'!G$2,'P-07 HACCP score'!$C$2:$E$2,0))</f>
        <v>0</v>
      </c>
      <c r="BE457" s="61">
        <f>INDEX('P-07 HACCP score'!$C$3:$E$7,MATCH(L457,'P-07 HACCP score'!$B$3:$B$7,0),MATCH('D-14 Ernst'!H$2,'P-07 HACCP score'!$C$2:$E$2,0))</f>
        <v>0</v>
      </c>
      <c r="BF457" s="56">
        <f>INDEX('P-07 HACCP score'!$C$3:$E$7,MATCH(M457,'P-07 HACCP score'!$B$3:$B$7,0),MATCH('D-14 Ernst'!I$2,'P-07 HACCP score'!$C$2:$E$2,0))</f>
        <v>0</v>
      </c>
      <c r="BG457" s="56">
        <f>INDEX('P-07 HACCP score'!$C$3:$E$7,MATCH(N457,'P-07 HACCP score'!$B$3:$B$7,0),MATCH('D-14 Ernst'!J$2,'P-07 HACCP score'!$C$2:$E$2,0))</f>
        <v>0</v>
      </c>
      <c r="BH457" s="56" t="e">
        <f>INDEX('P-07 HACCP score'!$C$3:$E$7,MATCH(O457,'P-07 HACCP score'!$B$3:$B$7,0),MATCH('D-14 Ernst'!K$2,'P-07 HACCP score'!$C$2:$E$2,0))</f>
        <v>#N/A</v>
      </c>
      <c r="BI457" s="62">
        <f>INDEX('P-07 HACCP score'!$C$3:$E$7,MATCH(P457,'P-07 HACCP score'!$B$3:$B$7,0),MATCH('D-14 Ernst'!L$2,'P-07 HACCP score'!$C$2:$E$2,0))</f>
        <v>0</v>
      </c>
      <c r="BJ457" s="62">
        <f>INDEX('P-07 HACCP score'!$C$3:$E$7,MATCH(Q457,'P-07 HACCP score'!$B$3:$B$7,0),MATCH('D-14 Ernst'!M$2,'P-07 HACCP score'!$C$2:$E$2,0))</f>
        <v>0</v>
      </c>
      <c r="BK457" s="56">
        <f>INDEX('P-07 HACCP score'!$C$3:$E$7,MATCH(R457,'P-07 HACCP score'!$B$3:$B$7,0),MATCH('D-14 Ernst'!N$2,'P-07 HACCP score'!$C$2:$E$2,0))</f>
        <v>0</v>
      </c>
      <c r="BL457" s="56">
        <f>INDEX('P-07 HACCP score'!$C$3:$E$7,MATCH(S457,'P-07 HACCP score'!$B$3:$B$7,0),MATCH('D-14 Ernst'!O$2,'P-07 HACCP score'!$C$2:$E$2,0))</f>
        <v>0</v>
      </c>
      <c r="BM457" s="56">
        <f>INDEX('P-07 HACCP score'!$C$3:$E$7,MATCH(T457,'P-07 HACCP score'!$B$3:$B$7,0),MATCH('D-14 Ernst'!P$2,'P-07 HACCP score'!$C$2:$E$2,0))</f>
        <v>0</v>
      </c>
      <c r="BN457" s="56">
        <f>INDEX('P-07 HACCP score'!$C$3:$E$7,MATCH(U457,'P-07 HACCP score'!$B$3:$B$7,0),MATCH('D-14 Ernst'!Q$2,'P-07 HACCP score'!$C$2:$E$2,0))</f>
        <v>0</v>
      </c>
      <c r="BO457" s="56">
        <f>INDEX('P-07 HACCP score'!$C$3:$E$7,MATCH(V457,'P-07 HACCP score'!$B$3:$B$7,0),MATCH('D-14 Ernst'!R$2,'P-07 HACCP score'!$C$2:$E$2,0))</f>
        <v>0</v>
      </c>
      <c r="BP457" s="56">
        <f>INDEX('P-07 HACCP score'!$C$3:$E$7,MATCH(W457,'P-07 HACCP score'!$B$3:$B$7,0),MATCH('D-14 Ernst'!S$2,'P-07 HACCP score'!$C$2:$E$2,0))</f>
        <v>0</v>
      </c>
      <c r="BQ457" s="56" t="e">
        <f>INDEX('P-07 HACCP score'!$C$3:$E$7,MATCH(X457,'P-07 HACCP score'!$B$3:$B$7,0),MATCH('D-14 Ernst'!T$2,'P-07 HACCP score'!$C$2:$E$2,0))</f>
        <v>#N/A</v>
      </c>
      <c r="BR457" s="63">
        <f>INDEX('P-07 HACCP score'!$C$3:$E$7,MATCH(Y457,'P-07 HACCP score'!$B$3:$B$7,0),MATCH('D-14 Ernst'!U$2,'P-07 HACCP score'!$C$2:$E$2,0))</f>
        <v>0</v>
      </c>
      <c r="BS457" s="63">
        <f>INDEX('P-07 HACCP score'!$C$3:$E$7,MATCH(Z457,'P-07 HACCP score'!$B$3:$B$7,0),MATCH('D-14 Ernst'!V$2,'P-07 HACCP score'!$C$2:$E$2,0))</f>
        <v>0</v>
      </c>
      <c r="BT457" s="63">
        <f>INDEX('P-07 HACCP score'!$C$3:$E$7,MATCH(AA457,'P-07 HACCP score'!$B$3:$B$7,0),MATCH('D-14 Ernst'!W$2,'P-07 HACCP score'!$C$2:$E$2,0))</f>
        <v>0</v>
      </c>
      <c r="BU457" s="56">
        <f>INDEX('P-07 HACCP score'!$C$3:$E$7,MATCH(AB457,'P-07 HACCP score'!$B$3:$B$7,0),MATCH('D-14 Ernst'!X$2,'P-07 HACCP score'!$C$2:$E$2,0))</f>
        <v>9</v>
      </c>
      <c r="BV457" s="56">
        <f>INDEX('P-07 HACCP score'!$C$3:$E$7,MATCH(AC457,'P-07 HACCP score'!$B$3:$B$7,0),MATCH('D-14 Ernst'!Y$2,'P-07 HACCP score'!$C$2:$E$2,0))</f>
        <v>0</v>
      </c>
      <c r="BW457" s="56">
        <f>INDEX('P-07 HACCP score'!$C$3:$E$7,MATCH(AD457,'P-07 HACCP score'!$B$3:$B$7,0),MATCH('D-14 Ernst'!Z$2,'P-07 HACCP score'!$C$2:$E$2,0))</f>
        <v>0</v>
      </c>
      <c r="BX457" s="56">
        <f>INDEX('P-07 HACCP score'!$C$3:$E$7,MATCH(AE457,'P-07 HACCP score'!$B$3:$B$7,0),MATCH('D-14 Ernst'!AA$2,'P-07 HACCP score'!$C$2:$E$2,0))</f>
        <v>0</v>
      </c>
      <c r="BY457" s="56">
        <f>INDEX('P-07 HACCP score'!$C$3:$E$7,MATCH(AF457,'P-07 HACCP score'!$B$3:$B$7,0),MATCH('D-14 Ernst'!AB$2,'P-07 HACCP score'!$C$2:$E$2,0))</f>
        <v>0</v>
      </c>
      <c r="BZ457" s="56">
        <f>INDEX('P-07 HACCP score'!$C$3:$E$7,MATCH(AG457,'P-07 HACCP score'!$B$3:$B$7,0),MATCH('D-14 Ernst'!AC$2,'P-07 HACCP score'!$C$2:$E$2,0))</f>
        <v>0</v>
      </c>
      <c r="CA457" s="56">
        <f>INDEX('P-07 HACCP score'!$C$3:$E$7,MATCH(AH457,'P-07 HACCP score'!$B$3:$B$7,0),MATCH('D-14 Ernst'!AD$2,'P-07 HACCP score'!$C$2:$E$2,0))</f>
        <v>0</v>
      </c>
      <c r="CB457" s="56">
        <f>INDEX('P-07 HACCP score'!$C$3:$E$7,MATCH(AI457,'P-07 HACCP score'!$B$3:$B$7,0),MATCH('D-14 Ernst'!AE$2,'P-07 HACCP score'!$C$2:$E$2,0))</f>
        <v>0</v>
      </c>
      <c r="CC457" s="56">
        <f>INDEX('P-07 HACCP score'!$C$3:$E$7,MATCH(AJ457,'P-07 HACCP score'!$B$3:$B$7,0),MATCH('D-14 Ernst'!AF$2,'P-07 HACCP score'!$C$2:$E$2,0))</f>
        <v>0</v>
      </c>
      <c r="CD457" s="56">
        <f>INDEX('P-07 HACCP score'!$C$3:$E$7,MATCH(AK457,'P-07 HACCP score'!$B$3:$B$7,0),MATCH('D-14 Ernst'!AG$2,'P-07 HACCP score'!$C$2:$E$2,0))</f>
        <v>0</v>
      </c>
    </row>
    <row r="458" spans="1:82" x14ac:dyDescent="0.3">
      <c r="A458" s="48">
        <v>53560</v>
      </c>
      <c r="B458" s="51" t="s">
        <v>557</v>
      </c>
      <c r="C458" s="45" t="s">
        <v>140</v>
      </c>
      <c r="D458" s="39">
        <v>2</v>
      </c>
      <c r="E458" s="8"/>
      <c r="F458" s="7"/>
      <c r="G458" s="7"/>
      <c r="H458" s="7" t="str">
        <f>IF(COUNTIF(I458:M458,"H"),"H",
IF(COUNTIF(I458:M458,"M"),"M",
IF(COUNTIF(I458:M458,"L"),"L",
IF(COUNTIF(I458:M458,"B"),"B",""))))</f>
        <v>L</v>
      </c>
      <c r="I458" s="10"/>
      <c r="J458" s="10" t="s">
        <v>84</v>
      </c>
      <c r="K458" s="10"/>
      <c r="L458" s="10"/>
      <c r="M458" s="10"/>
      <c r="N458" s="7"/>
      <c r="O458" s="7" t="str">
        <f>IF(COUNTIF(P458:Q458,"H"),"H",
IF(COUNTIF(P458:Q458,"M"),"M",
IF(COUNTIF(P458:Q458,"L"),"L",
IF(COUNTIF(P458:Q458,"B"),"B",""))))</f>
        <v/>
      </c>
      <c r="P458" s="12"/>
      <c r="Q458" s="12"/>
      <c r="R458" s="7"/>
      <c r="S458" s="7"/>
      <c r="T458" s="7"/>
      <c r="U458" s="7"/>
      <c r="V458" s="7"/>
      <c r="W458" s="7"/>
      <c r="X458" s="7" t="str">
        <f>IF(COUNTIF(Y458:AA458,"H"),"H",
IF(COUNTIF(Y458:AA458,"M"),"M",
IF(COUNTIF(Y458:AA458,"L"),"L",
IF(COUNTIF(Y458:AA458,"B"),"B",""))))</f>
        <v/>
      </c>
      <c r="Y458" s="25"/>
      <c r="Z458" s="25"/>
      <c r="AA458" s="25"/>
      <c r="AB458" s="7" t="s">
        <v>102</v>
      </c>
      <c r="AC458" s="7"/>
      <c r="AD458" s="7"/>
      <c r="AE458" s="7"/>
      <c r="AF458" s="7"/>
      <c r="AG458" s="7"/>
      <c r="AH458" s="7"/>
      <c r="AI458" s="7"/>
      <c r="AJ458" s="7"/>
      <c r="AK458" s="7"/>
      <c r="AL458" s="7">
        <f>COUNTIF(AX458:BA458,5)+COUNTIF(BG458:BH458,5)+COUNTIF(BK458:BQ458,5)+COUNTIF(BU458:CD458,5)+COUNTIF(AX458:BA458,9)+COUNTIF(BG458:BH458,9)+COUNTIF(BK458:BQ458,9)+COUNTIF(BU458:CD458,9)</f>
        <v>1</v>
      </c>
      <c r="AM458" s="7">
        <f>COUNTIF(AX458:BA458,15)+COUNTIF(BG458:BH458,15)+COUNTIF(BK458:BQ458,15)+COUNTIF(BU458:CD458,15)+COUNTIF(AX458:BA458,25)+COUNTIF(BG458:BH458,25)+COUNTIF(BK458:BQ458,25)+COUNTIF(BU458:CD458,25)</f>
        <v>0</v>
      </c>
      <c r="AN458" s="7" t="str">
        <f>IF(AM458&gt;=1,"HIGH",IF(AL458&gt;=2,"MEDIUM","LOW"))</f>
        <v>LOW</v>
      </c>
      <c r="AO458" s="7" t="str">
        <f>IF(AND(AM458=1,OR(H458="H",AB458="H"),TEXT(D458,0)&lt;&gt;"4"),"Y","N" )</f>
        <v>N</v>
      </c>
      <c r="AP458" s="7" t="s">
        <v>85</v>
      </c>
      <c r="AQ458" s="7" t="str">
        <f>IF(OR(AP458="Y",AO458="Y"),"MEDIUM",AN458)</f>
        <v>LOW</v>
      </c>
      <c r="AR458" s="57" t="s">
        <v>92</v>
      </c>
      <c r="AS458" s="57" t="s">
        <v>86</v>
      </c>
      <c r="AT458" s="57" t="s">
        <v>86</v>
      </c>
      <c r="AU458" s="57" t="str">
        <f>IF(AND(AR458="H",AS458="S"),"Y",IF(OR(AND(AR458="L",AS458="S",AT458="Y"),AND(AR458="H",AS458="G",AT458="Y")),"Y","N"))</f>
        <v>N</v>
      </c>
      <c r="AW458" s="57" t="str">
        <f>IF(AU458="N",AQ458,IF(AQ458="LOW","MEDIUM","HIGH"))</f>
        <v>LOW</v>
      </c>
      <c r="AX458" s="56">
        <f>INDEX('P-07 HACCP score'!$C$3:$E$7,MATCH(E458,'P-07 HACCP score'!$B$3:$B$7,0),MATCH('D-14 Ernst'!A$2,'P-07 HACCP score'!$C$2:$E$2,0))</f>
        <v>0</v>
      </c>
      <c r="AY458" s="56">
        <f>INDEX('P-07 HACCP score'!$C$3:$E$7,MATCH(F458,'P-07 HACCP score'!$B$3:$B$7,0),MATCH('D-14 Ernst'!B$2,'P-07 HACCP score'!$C$2:$E$2,0))</f>
        <v>0</v>
      </c>
      <c r="AZ458" s="56">
        <f>INDEX('P-07 HACCP score'!$C$3:$E$7,MATCH(G458,'P-07 HACCP score'!$B$3:$B$7,0),MATCH('D-14 Ernst'!C$2,'P-07 HACCP score'!$C$2:$E$2,0))</f>
        <v>0</v>
      </c>
      <c r="BA458" s="56">
        <f>INDEX('P-07 HACCP score'!$C$3:$E$7,MATCH(H458,'P-07 HACCP score'!$B$3:$B$7,0),MATCH('D-14 Ernst'!D$2,'P-07 HACCP score'!$C$2:$E$2,0))</f>
        <v>3</v>
      </c>
      <c r="BB458" s="61">
        <f>INDEX('P-07 HACCP score'!$C$3:$E$7,MATCH(I458,'P-07 HACCP score'!$B$3:$B$7,0),MATCH('D-14 Ernst'!E$2,'P-07 HACCP score'!$C$2:$E$2,0))</f>
        <v>0</v>
      </c>
      <c r="BC458" s="61">
        <f>INDEX('P-07 HACCP score'!$C$3:$E$7,MATCH(J458,'P-07 HACCP score'!$B$3:$B$7,0),MATCH('D-14 Ernst'!F$2,'P-07 HACCP score'!$C$2:$E$2,0))</f>
        <v>3</v>
      </c>
      <c r="BD458" s="61">
        <f>INDEX('P-07 HACCP score'!$C$3:$E$7,MATCH(K458,'P-07 HACCP score'!$B$3:$B$7,0),MATCH('D-14 Ernst'!G$2,'P-07 HACCP score'!$C$2:$E$2,0))</f>
        <v>0</v>
      </c>
      <c r="BE458" s="61">
        <f>INDEX('P-07 HACCP score'!$C$3:$E$7,MATCH(L458,'P-07 HACCP score'!$B$3:$B$7,0),MATCH('D-14 Ernst'!H$2,'P-07 HACCP score'!$C$2:$E$2,0))</f>
        <v>0</v>
      </c>
      <c r="BF458" s="56">
        <f>INDEX('P-07 HACCP score'!$C$3:$E$7,MATCH(M458,'P-07 HACCP score'!$B$3:$B$7,0),MATCH('D-14 Ernst'!I$2,'P-07 HACCP score'!$C$2:$E$2,0))</f>
        <v>0</v>
      </c>
      <c r="BG458" s="56">
        <f>INDEX('P-07 HACCP score'!$C$3:$E$7,MATCH(N458,'P-07 HACCP score'!$B$3:$B$7,0),MATCH('D-14 Ernst'!J$2,'P-07 HACCP score'!$C$2:$E$2,0))</f>
        <v>0</v>
      </c>
      <c r="BH458" s="56" t="e">
        <f>INDEX('P-07 HACCP score'!$C$3:$E$7,MATCH(O458,'P-07 HACCP score'!$B$3:$B$7,0),MATCH('D-14 Ernst'!K$2,'P-07 HACCP score'!$C$2:$E$2,0))</f>
        <v>#N/A</v>
      </c>
      <c r="BI458" s="62">
        <f>INDEX('P-07 HACCP score'!$C$3:$E$7,MATCH(P458,'P-07 HACCP score'!$B$3:$B$7,0),MATCH('D-14 Ernst'!L$2,'P-07 HACCP score'!$C$2:$E$2,0))</f>
        <v>0</v>
      </c>
      <c r="BJ458" s="62">
        <f>INDEX('P-07 HACCP score'!$C$3:$E$7,MATCH(Q458,'P-07 HACCP score'!$B$3:$B$7,0),MATCH('D-14 Ernst'!M$2,'P-07 HACCP score'!$C$2:$E$2,0))</f>
        <v>0</v>
      </c>
      <c r="BK458" s="56">
        <f>INDEX('P-07 HACCP score'!$C$3:$E$7,MATCH(R458,'P-07 HACCP score'!$B$3:$B$7,0),MATCH('D-14 Ernst'!N$2,'P-07 HACCP score'!$C$2:$E$2,0))</f>
        <v>0</v>
      </c>
      <c r="BL458" s="56">
        <f>INDEX('P-07 HACCP score'!$C$3:$E$7,MATCH(S458,'P-07 HACCP score'!$B$3:$B$7,0),MATCH('D-14 Ernst'!O$2,'P-07 HACCP score'!$C$2:$E$2,0))</f>
        <v>0</v>
      </c>
      <c r="BM458" s="56">
        <f>INDEX('P-07 HACCP score'!$C$3:$E$7,MATCH(T458,'P-07 HACCP score'!$B$3:$B$7,0),MATCH('D-14 Ernst'!P$2,'P-07 HACCP score'!$C$2:$E$2,0))</f>
        <v>0</v>
      </c>
      <c r="BN458" s="56">
        <f>INDEX('P-07 HACCP score'!$C$3:$E$7,MATCH(U458,'P-07 HACCP score'!$B$3:$B$7,0),MATCH('D-14 Ernst'!Q$2,'P-07 HACCP score'!$C$2:$E$2,0))</f>
        <v>0</v>
      </c>
      <c r="BO458" s="56">
        <f>INDEX('P-07 HACCP score'!$C$3:$E$7,MATCH(V458,'P-07 HACCP score'!$B$3:$B$7,0),MATCH('D-14 Ernst'!R$2,'P-07 HACCP score'!$C$2:$E$2,0))</f>
        <v>0</v>
      </c>
      <c r="BP458" s="56">
        <f>INDEX('P-07 HACCP score'!$C$3:$E$7,MATCH(W458,'P-07 HACCP score'!$B$3:$B$7,0),MATCH('D-14 Ernst'!S$2,'P-07 HACCP score'!$C$2:$E$2,0))</f>
        <v>0</v>
      </c>
      <c r="BQ458" s="56" t="e">
        <f>INDEX('P-07 HACCP score'!$C$3:$E$7,MATCH(X458,'P-07 HACCP score'!$B$3:$B$7,0),MATCH('D-14 Ernst'!T$2,'P-07 HACCP score'!$C$2:$E$2,0))</f>
        <v>#N/A</v>
      </c>
      <c r="BR458" s="63">
        <f>INDEX('P-07 HACCP score'!$C$3:$E$7,MATCH(Y458,'P-07 HACCP score'!$B$3:$B$7,0),MATCH('D-14 Ernst'!U$2,'P-07 HACCP score'!$C$2:$E$2,0))</f>
        <v>0</v>
      </c>
      <c r="BS458" s="63">
        <f>INDEX('P-07 HACCP score'!$C$3:$E$7,MATCH(Z458,'P-07 HACCP score'!$B$3:$B$7,0),MATCH('D-14 Ernst'!V$2,'P-07 HACCP score'!$C$2:$E$2,0))</f>
        <v>0</v>
      </c>
      <c r="BT458" s="63">
        <f>INDEX('P-07 HACCP score'!$C$3:$E$7,MATCH(AA458,'P-07 HACCP score'!$B$3:$B$7,0),MATCH('D-14 Ernst'!W$2,'P-07 HACCP score'!$C$2:$E$2,0))</f>
        <v>0</v>
      </c>
      <c r="BU458" s="56">
        <f>INDEX('P-07 HACCP score'!$C$3:$E$7,MATCH(AB458,'P-07 HACCP score'!$B$3:$B$7,0),MATCH('D-14 Ernst'!X$2,'P-07 HACCP score'!$C$2:$E$2,0))</f>
        <v>9</v>
      </c>
      <c r="BV458" s="56">
        <f>INDEX('P-07 HACCP score'!$C$3:$E$7,MATCH(AC458,'P-07 HACCP score'!$B$3:$B$7,0),MATCH('D-14 Ernst'!Y$2,'P-07 HACCP score'!$C$2:$E$2,0))</f>
        <v>0</v>
      </c>
      <c r="BW458" s="56">
        <f>INDEX('P-07 HACCP score'!$C$3:$E$7,MATCH(AD458,'P-07 HACCP score'!$B$3:$B$7,0),MATCH('D-14 Ernst'!Z$2,'P-07 HACCP score'!$C$2:$E$2,0))</f>
        <v>0</v>
      </c>
      <c r="BX458" s="56">
        <f>INDEX('P-07 HACCP score'!$C$3:$E$7,MATCH(AE458,'P-07 HACCP score'!$B$3:$B$7,0),MATCH('D-14 Ernst'!AA$2,'P-07 HACCP score'!$C$2:$E$2,0))</f>
        <v>0</v>
      </c>
      <c r="BY458" s="56">
        <f>INDEX('P-07 HACCP score'!$C$3:$E$7,MATCH(AF458,'P-07 HACCP score'!$B$3:$B$7,0),MATCH('D-14 Ernst'!AB$2,'P-07 HACCP score'!$C$2:$E$2,0))</f>
        <v>0</v>
      </c>
      <c r="BZ458" s="56">
        <f>INDEX('P-07 HACCP score'!$C$3:$E$7,MATCH(AG458,'P-07 HACCP score'!$B$3:$B$7,0),MATCH('D-14 Ernst'!AC$2,'P-07 HACCP score'!$C$2:$E$2,0))</f>
        <v>0</v>
      </c>
      <c r="CA458" s="56">
        <f>INDEX('P-07 HACCP score'!$C$3:$E$7,MATCH(AH458,'P-07 HACCP score'!$B$3:$B$7,0),MATCH('D-14 Ernst'!AD$2,'P-07 HACCP score'!$C$2:$E$2,0))</f>
        <v>0</v>
      </c>
      <c r="CB458" s="56">
        <f>INDEX('P-07 HACCP score'!$C$3:$E$7,MATCH(AI458,'P-07 HACCP score'!$B$3:$B$7,0),MATCH('D-14 Ernst'!AE$2,'P-07 HACCP score'!$C$2:$E$2,0))</f>
        <v>0</v>
      </c>
      <c r="CC458" s="56">
        <f>INDEX('P-07 HACCP score'!$C$3:$E$7,MATCH(AJ458,'P-07 HACCP score'!$B$3:$B$7,0),MATCH('D-14 Ernst'!AF$2,'P-07 HACCP score'!$C$2:$E$2,0))</f>
        <v>0</v>
      </c>
      <c r="CD458" s="56">
        <f>INDEX('P-07 HACCP score'!$C$3:$E$7,MATCH(AK458,'P-07 HACCP score'!$B$3:$B$7,0),MATCH('D-14 Ernst'!AG$2,'P-07 HACCP score'!$C$2:$E$2,0))</f>
        <v>0</v>
      </c>
    </row>
    <row r="459" spans="1:82" x14ac:dyDescent="0.3">
      <c r="A459" s="48">
        <v>51290</v>
      </c>
      <c r="B459" s="49" t="s">
        <v>558</v>
      </c>
      <c r="C459" s="45" t="s">
        <v>140</v>
      </c>
      <c r="D459" s="39">
        <v>2</v>
      </c>
      <c r="E459" s="8" t="s">
        <v>83</v>
      </c>
      <c r="F459" s="7"/>
      <c r="G459" s="7"/>
      <c r="H459" s="7" t="str">
        <f>IF(COUNTIF(I459:M459,"H"),"H",
IF(COUNTIF(I459:M459,"M"),"M",
IF(COUNTIF(I459:M459,"L"),"L",
IF(COUNTIF(I459:M459,"B"),"B",""))))</f>
        <v>L</v>
      </c>
      <c r="I459" s="10"/>
      <c r="J459" s="10" t="s">
        <v>84</v>
      </c>
      <c r="K459" s="10"/>
      <c r="L459" s="10"/>
      <c r="M459" s="10"/>
      <c r="N459" s="7"/>
      <c r="O459" s="7" t="str">
        <f>IF(COUNTIF(P459:Q459,"H"),"H",
IF(COUNTIF(P459:Q459,"M"),"M",
IF(COUNTIF(P459:Q459,"L"),"L",
IF(COUNTIF(P459:Q459,"B"),"B",""))))</f>
        <v>B</v>
      </c>
      <c r="P459" s="31" t="s">
        <v>83</v>
      </c>
      <c r="Q459" s="12"/>
      <c r="R459" s="7"/>
      <c r="S459" s="7"/>
      <c r="T459" s="7"/>
      <c r="U459" s="7"/>
      <c r="V459" s="7"/>
      <c r="W459" s="7"/>
      <c r="X459" s="7" t="str">
        <f>IF(COUNTIF(Y459:AA459,"H"),"H",
IF(COUNTIF(Y459:AA459,"M"),"M",
IF(COUNTIF(Y459:AA459,"L"),"L",
IF(COUNTIF(Y459:AA459,"B"),"B",""))))</f>
        <v/>
      </c>
      <c r="Y459" s="25"/>
      <c r="Z459" s="25"/>
      <c r="AA459" s="25"/>
      <c r="AB459" s="7" t="s">
        <v>102</v>
      </c>
      <c r="AC459" s="7"/>
      <c r="AD459" s="7"/>
      <c r="AE459" s="7"/>
      <c r="AF459" s="7"/>
      <c r="AG459" s="7"/>
      <c r="AH459" s="7"/>
      <c r="AI459" s="7"/>
      <c r="AJ459" s="7"/>
      <c r="AK459" s="7"/>
      <c r="AL459" s="7">
        <f>COUNTIF(AX459:BA459,5)+COUNTIF(BG459:BH459,5)+COUNTIF(BK459:BQ459,5)+COUNTIF(BU459:CD459,5)+COUNTIF(AX459:BA459,9)+COUNTIF(BG459:BH459,9)+COUNTIF(BK459:BQ459,9)+COUNTIF(BU459:CD459,9)</f>
        <v>1</v>
      </c>
      <c r="AM459" s="7">
        <f>COUNTIF(AX459:BA459,15)+COUNTIF(BG459:BH459,15)+COUNTIF(BK459:BQ459,15)+COUNTIF(BU459:CD459,15)+COUNTIF(AX459:BA459,25)+COUNTIF(BG459:BH459,25)+COUNTIF(BK459:BQ459,25)+COUNTIF(BU459:CD459,25)</f>
        <v>0</v>
      </c>
      <c r="AN459" s="7" t="str">
        <f>IF(AM459&gt;=1,"HIGH",IF(AL459&gt;=2,"MEDIUM","LOW"))</f>
        <v>LOW</v>
      </c>
      <c r="AO459" s="7" t="str">
        <f>IF(AND(AM459=1,OR(H459="H",AB459="H"),TEXT(D459,0)&lt;&gt;"4"),"Y","N" )</f>
        <v>N</v>
      </c>
      <c r="AP459" s="7" t="s">
        <v>85</v>
      </c>
      <c r="AQ459" s="7" t="str">
        <f>IF(OR(AP459="Y",AO459="Y"),"MEDIUM",AN459)</f>
        <v>LOW</v>
      </c>
      <c r="AR459" s="57" t="s">
        <v>84</v>
      </c>
      <c r="AS459" s="57" t="s">
        <v>85</v>
      </c>
      <c r="AT459" s="57" t="s">
        <v>85</v>
      </c>
      <c r="AU459" s="57" t="str">
        <f>IF(AND(AR459="H",AS459="S"),"Y",IF(OR(AND(AR459="L",AS459="S",AT459="Y"),AND(AR459="H",AS459="G",AT459="Y")),"Y","N"))</f>
        <v>N</v>
      </c>
      <c r="AW459" s="57" t="str">
        <f>IF(AU459="N",AQ459,IF(AQ459="LOW","MEDIUM","HIGH"))</f>
        <v>LOW</v>
      </c>
      <c r="AX459" s="56">
        <f>INDEX('P-07 HACCP score'!$C$3:$E$7,MATCH(E459,'P-07 HACCP score'!$B$3:$B$7,0),MATCH('D-14 Ernst'!A$2,'P-07 HACCP score'!$C$2:$E$2,0))</f>
        <v>1.5</v>
      </c>
      <c r="AY459" s="56">
        <f>INDEX('P-07 HACCP score'!$C$3:$E$7,MATCH(F459,'P-07 HACCP score'!$B$3:$B$7,0),MATCH('D-14 Ernst'!B$2,'P-07 HACCP score'!$C$2:$E$2,0))</f>
        <v>0</v>
      </c>
      <c r="AZ459" s="56">
        <f>INDEX('P-07 HACCP score'!$C$3:$E$7,MATCH(G459,'P-07 HACCP score'!$B$3:$B$7,0),MATCH('D-14 Ernst'!C$2,'P-07 HACCP score'!$C$2:$E$2,0))</f>
        <v>0</v>
      </c>
      <c r="BA459" s="56">
        <f>INDEX('P-07 HACCP score'!$C$3:$E$7,MATCH(H459,'P-07 HACCP score'!$B$3:$B$7,0),MATCH('D-14 Ernst'!D$2,'P-07 HACCP score'!$C$2:$E$2,0))</f>
        <v>3</v>
      </c>
      <c r="BB459" s="61">
        <f>INDEX('P-07 HACCP score'!$C$3:$E$7,MATCH(I459,'P-07 HACCP score'!$B$3:$B$7,0),MATCH('D-14 Ernst'!E$2,'P-07 HACCP score'!$C$2:$E$2,0))</f>
        <v>0</v>
      </c>
      <c r="BC459" s="61">
        <f>INDEX('P-07 HACCP score'!$C$3:$E$7,MATCH(J459,'P-07 HACCP score'!$B$3:$B$7,0),MATCH('D-14 Ernst'!F$2,'P-07 HACCP score'!$C$2:$E$2,0))</f>
        <v>3</v>
      </c>
      <c r="BD459" s="61">
        <f>INDEX('P-07 HACCP score'!$C$3:$E$7,MATCH(K459,'P-07 HACCP score'!$B$3:$B$7,0),MATCH('D-14 Ernst'!G$2,'P-07 HACCP score'!$C$2:$E$2,0))</f>
        <v>0</v>
      </c>
      <c r="BE459" s="61">
        <f>INDEX('P-07 HACCP score'!$C$3:$E$7,MATCH(L459,'P-07 HACCP score'!$B$3:$B$7,0),MATCH('D-14 Ernst'!H$2,'P-07 HACCP score'!$C$2:$E$2,0))</f>
        <v>0</v>
      </c>
      <c r="BF459" s="56">
        <f>INDEX('P-07 HACCP score'!$C$3:$E$7,MATCH(M459,'P-07 HACCP score'!$B$3:$B$7,0),MATCH('D-14 Ernst'!I$2,'P-07 HACCP score'!$C$2:$E$2,0))</f>
        <v>0</v>
      </c>
      <c r="BG459" s="56">
        <f>INDEX('P-07 HACCP score'!$C$3:$E$7,MATCH(N459,'P-07 HACCP score'!$B$3:$B$7,0),MATCH('D-14 Ernst'!J$2,'P-07 HACCP score'!$C$2:$E$2,0))</f>
        <v>0</v>
      </c>
      <c r="BH459" s="56">
        <f>INDEX('P-07 HACCP score'!$C$3:$E$7,MATCH(O459,'P-07 HACCP score'!$B$3:$B$7,0),MATCH('D-14 Ernst'!K$2,'P-07 HACCP score'!$C$2:$E$2,0))</f>
        <v>1.5</v>
      </c>
      <c r="BI459" s="62">
        <f>INDEX('P-07 HACCP score'!$C$3:$E$7,MATCH(P459,'P-07 HACCP score'!$B$3:$B$7,0),MATCH('D-14 Ernst'!L$2,'P-07 HACCP score'!$C$2:$E$2,0))</f>
        <v>1.5</v>
      </c>
      <c r="BJ459" s="62">
        <f>INDEX('P-07 HACCP score'!$C$3:$E$7,MATCH(Q459,'P-07 HACCP score'!$B$3:$B$7,0),MATCH('D-14 Ernst'!M$2,'P-07 HACCP score'!$C$2:$E$2,0))</f>
        <v>0</v>
      </c>
      <c r="BK459" s="56">
        <f>INDEX('P-07 HACCP score'!$C$3:$E$7,MATCH(R459,'P-07 HACCP score'!$B$3:$B$7,0),MATCH('D-14 Ernst'!N$2,'P-07 HACCP score'!$C$2:$E$2,0))</f>
        <v>0</v>
      </c>
      <c r="BL459" s="56">
        <f>INDEX('P-07 HACCP score'!$C$3:$E$7,MATCH(S459,'P-07 HACCP score'!$B$3:$B$7,0),MATCH('D-14 Ernst'!O$2,'P-07 HACCP score'!$C$2:$E$2,0))</f>
        <v>0</v>
      </c>
      <c r="BM459" s="56">
        <f>INDEX('P-07 HACCP score'!$C$3:$E$7,MATCH(T459,'P-07 HACCP score'!$B$3:$B$7,0),MATCH('D-14 Ernst'!P$2,'P-07 HACCP score'!$C$2:$E$2,0))</f>
        <v>0</v>
      </c>
      <c r="BN459" s="56">
        <f>INDEX('P-07 HACCP score'!$C$3:$E$7,MATCH(U459,'P-07 HACCP score'!$B$3:$B$7,0),MATCH('D-14 Ernst'!Q$2,'P-07 HACCP score'!$C$2:$E$2,0))</f>
        <v>0</v>
      </c>
      <c r="BO459" s="56">
        <f>INDEX('P-07 HACCP score'!$C$3:$E$7,MATCH(V459,'P-07 HACCP score'!$B$3:$B$7,0),MATCH('D-14 Ernst'!R$2,'P-07 HACCP score'!$C$2:$E$2,0))</f>
        <v>0</v>
      </c>
      <c r="BP459" s="56">
        <f>INDEX('P-07 HACCP score'!$C$3:$E$7,MATCH(W459,'P-07 HACCP score'!$B$3:$B$7,0),MATCH('D-14 Ernst'!S$2,'P-07 HACCP score'!$C$2:$E$2,0))</f>
        <v>0</v>
      </c>
      <c r="BQ459" s="56" t="e">
        <f>INDEX('P-07 HACCP score'!$C$3:$E$7,MATCH(X459,'P-07 HACCP score'!$B$3:$B$7,0),MATCH('D-14 Ernst'!T$2,'P-07 HACCP score'!$C$2:$E$2,0))</f>
        <v>#N/A</v>
      </c>
      <c r="BR459" s="63">
        <f>INDEX('P-07 HACCP score'!$C$3:$E$7,MATCH(Y459,'P-07 HACCP score'!$B$3:$B$7,0),MATCH('D-14 Ernst'!U$2,'P-07 HACCP score'!$C$2:$E$2,0))</f>
        <v>0</v>
      </c>
      <c r="BS459" s="63">
        <f>INDEX('P-07 HACCP score'!$C$3:$E$7,MATCH(Z459,'P-07 HACCP score'!$B$3:$B$7,0),MATCH('D-14 Ernst'!V$2,'P-07 HACCP score'!$C$2:$E$2,0))</f>
        <v>0</v>
      </c>
      <c r="BT459" s="63">
        <f>INDEX('P-07 HACCP score'!$C$3:$E$7,MATCH(AA459,'P-07 HACCP score'!$B$3:$B$7,0),MATCH('D-14 Ernst'!W$2,'P-07 HACCP score'!$C$2:$E$2,0))</f>
        <v>0</v>
      </c>
      <c r="BU459" s="56">
        <f>INDEX('P-07 HACCP score'!$C$3:$E$7,MATCH(AB459,'P-07 HACCP score'!$B$3:$B$7,0),MATCH('D-14 Ernst'!X$2,'P-07 HACCP score'!$C$2:$E$2,0))</f>
        <v>9</v>
      </c>
      <c r="BV459" s="56">
        <f>INDEX('P-07 HACCP score'!$C$3:$E$7,MATCH(AC459,'P-07 HACCP score'!$B$3:$B$7,0),MATCH('D-14 Ernst'!Y$2,'P-07 HACCP score'!$C$2:$E$2,0))</f>
        <v>0</v>
      </c>
      <c r="BW459" s="56">
        <f>INDEX('P-07 HACCP score'!$C$3:$E$7,MATCH(AD459,'P-07 HACCP score'!$B$3:$B$7,0),MATCH('D-14 Ernst'!Z$2,'P-07 HACCP score'!$C$2:$E$2,0))</f>
        <v>0</v>
      </c>
      <c r="BX459" s="56">
        <f>INDEX('P-07 HACCP score'!$C$3:$E$7,MATCH(AE459,'P-07 HACCP score'!$B$3:$B$7,0),MATCH('D-14 Ernst'!AA$2,'P-07 HACCP score'!$C$2:$E$2,0))</f>
        <v>0</v>
      </c>
      <c r="BY459" s="56">
        <f>INDEX('P-07 HACCP score'!$C$3:$E$7,MATCH(AF459,'P-07 HACCP score'!$B$3:$B$7,0),MATCH('D-14 Ernst'!AB$2,'P-07 HACCP score'!$C$2:$E$2,0))</f>
        <v>0</v>
      </c>
      <c r="BZ459" s="56">
        <f>INDEX('P-07 HACCP score'!$C$3:$E$7,MATCH(AG459,'P-07 HACCP score'!$B$3:$B$7,0),MATCH('D-14 Ernst'!AC$2,'P-07 HACCP score'!$C$2:$E$2,0))</f>
        <v>0</v>
      </c>
      <c r="CA459" s="56">
        <f>INDEX('P-07 HACCP score'!$C$3:$E$7,MATCH(AH459,'P-07 HACCP score'!$B$3:$B$7,0),MATCH('D-14 Ernst'!AD$2,'P-07 HACCP score'!$C$2:$E$2,0))</f>
        <v>0</v>
      </c>
      <c r="CB459" s="56">
        <f>INDEX('P-07 HACCP score'!$C$3:$E$7,MATCH(AI459,'P-07 HACCP score'!$B$3:$B$7,0),MATCH('D-14 Ernst'!AE$2,'P-07 HACCP score'!$C$2:$E$2,0))</f>
        <v>0</v>
      </c>
      <c r="CC459" s="56">
        <f>INDEX('P-07 HACCP score'!$C$3:$E$7,MATCH(AJ459,'P-07 HACCP score'!$B$3:$B$7,0),MATCH('D-14 Ernst'!AF$2,'P-07 HACCP score'!$C$2:$E$2,0))</f>
        <v>0</v>
      </c>
      <c r="CD459" s="56">
        <f>INDEX('P-07 HACCP score'!$C$3:$E$7,MATCH(AK459,'P-07 HACCP score'!$B$3:$B$7,0),MATCH('D-14 Ernst'!AG$2,'P-07 HACCP score'!$C$2:$E$2,0))</f>
        <v>0</v>
      </c>
    </row>
    <row r="460" spans="1:82" x14ac:dyDescent="0.3">
      <c r="A460" s="48">
        <v>53350</v>
      </c>
      <c r="B460" s="51" t="s">
        <v>713</v>
      </c>
      <c r="C460" s="45" t="s">
        <v>116</v>
      </c>
      <c r="D460" s="39">
        <v>2</v>
      </c>
      <c r="E460" s="8" t="s">
        <v>84</v>
      </c>
      <c r="F460" s="7"/>
      <c r="G460" s="7"/>
      <c r="H460" s="7" t="str">
        <f>IF(COUNTIF(I460:M460,"H"),"H",
IF(COUNTIF(I460:M460,"M"),"M",
IF(COUNTIF(I460:M460,"L"),"L",
IF(COUNTIF(I460:M460,"B"),"B",""))))</f>
        <v/>
      </c>
      <c r="I460" s="10"/>
      <c r="J460" s="10"/>
      <c r="K460" s="10"/>
      <c r="L460" s="10"/>
      <c r="M460" s="10"/>
      <c r="N460" s="7"/>
      <c r="O460" s="7" t="str">
        <f>IF(COUNTIF(P460:Q460,"H"),"H",
IF(COUNTIF(P460:Q460,"M"),"M",
IF(COUNTIF(P460:Q460,"L"),"L",
IF(COUNTIF(P460:Q460,"B"),"B",""))))</f>
        <v/>
      </c>
      <c r="P460" s="12"/>
      <c r="Q460" s="12"/>
      <c r="R460" s="30" t="s">
        <v>84</v>
      </c>
      <c r="S460" s="30" t="s">
        <v>84</v>
      </c>
      <c r="T460" s="30" t="s">
        <v>83</v>
      </c>
      <c r="U460" s="7" t="s">
        <v>83</v>
      </c>
      <c r="V460" s="7"/>
      <c r="W460" s="7"/>
      <c r="X460" s="7" t="str">
        <f>IF(COUNTIF(Y460:AA460,"H"),"H",
IF(COUNTIF(Y460:AA460,"M"),"M",
IF(COUNTIF(Y460:AA460,"L"),"L",
IF(COUNTIF(Y460:AA460,"B"),"B",""))))</f>
        <v/>
      </c>
      <c r="Y460" s="25"/>
      <c r="Z460" s="25"/>
      <c r="AA460" s="25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>
        <f>COUNTIF(AX460:BA460,5)+COUNTIF(BG460:BH460,5)+COUNTIF(BK460:BQ460,5)+COUNTIF(BU460:CD460,5)+COUNTIF(AX460:BA460,9)+COUNTIF(BG460:BH460,9)+COUNTIF(BK460:BQ460,9)+COUNTIF(BU460:CD460,9)</f>
        <v>1</v>
      </c>
      <c r="AM460" s="7">
        <f>COUNTIF(AX460:BA460,15)+COUNTIF(BG460:BH460,15)+COUNTIF(BK460:BQ460,15)+COUNTIF(BU460:CD460,15)+COUNTIF(AX460:BA460,25)+COUNTIF(BG460:BH460,25)+COUNTIF(BK460:BQ460,25)+COUNTIF(BU460:CD460,25)</f>
        <v>0</v>
      </c>
      <c r="AN460" s="7" t="str">
        <f>IF(AM460&gt;=1,"HIGH",IF(AL460&gt;=2,"MEDIUM","LOW"))</f>
        <v>LOW</v>
      </c>
      <c r="AO460" s="7" t="str">
        <f>IF(AND(AM460=1,OR(H460="H",AB460="H"),TEXT(D460,0)&lt;&gt;"4"),"Y","N" )</f>
        <v>N</v>
      </c>
      <c r="AP460" s="7" t="s">
        <v>86</v>
      </c>
      <c r="AQ460" s="7" t="str">
        <f>IF(OR(AP460="Y",AO460="Y"),"MEDIUM",AN460)</f>
        <v>MEDIUM</v>
      </c>
      <c r="AR460" s="57" t="s">
        <v>84</v>
      </c>
      <c r="AS460" s="57" t="s">
        <v>85</v>
      </c>
      <c r="AT460" s="57" t="s">
        <v>85</v>
      </c>
      <c r="AU460" s="57" t="str">
        <f>IF(AND(AR460="H",AS460="S"),"Y",IF(OR(AND(AR460="L",AS460="S",AT460="Y"),AND(AR460="H",AS460="G",AT460="Y")),"Y","N"))</f>
        <v>N</v>
      </c>
      <c r="AW460" s="57" t="str">
        <f>IF(AU460="N",AQ460,IF(AQ460="LOW","MEDIUM","HIGH"))</f>
        <v>MEDIUM</v>
      </c>
      <c r="AX460" s="56">
        <f>INDEX('P-07 HACCP score'!$C$3:$E$7,MATCH(E460,'P-07 HACCP score'!$B$3:$B$7,0),MATCH('D-14 Ernst'!A$2,'P-07 HACCP score'!$C$2:$E$2,0))</f>
        <v>3</v>
      </c>
      <c r="AY460" s="56">
        <f>INDEX('P-07 HACCP score'!$C$3:$E$7,MATCH(F460,'P-07 HACCP score'!$B$3:$B$7,0),MATCH('D-14 Ernst'!B$2,'P-07 HACCP score'!$C$2:$E$2,0))</f>
        <v>0</v>
      </c>
      <c r="AZ460" s="56">
        <f>INDEX('P-07 HACCP score'!$C$3:$E$7,MATCH(G460,'P-07 HACCP score'!$B$3:$B$7,0),MATCH('D-14 Ernst'!C$2,'P-07 HACCP score'!$C$2:$E$2,0))</f>
        <v>0</v>
      </c>
      <c r="BA460" s="56" t="e">
        <f>INDEX('P-07 HACCP score'!$C$3:$E$7,MATCH(H460,'P-07 HACCP score'!$B$3:$B$7,0),MATCH('D-14 Ernst'!D$2,'P-07 HACCP score'!$C$2:$E$2,0))</f>
        <v>#N/A</v>
      </c>
      <c r="BB460" s="61">
        <f>INDEX('P-07 HACCP score'!$C$3:$E$7,MATCH(I460,'P-07 HACCP score'!$B$3:$B$7,0),MATCH('D-14 Ernst'!E$2,'P-07 HACCP score'!$C$2:$E$2,0))</f>
        <v>0</v>
      </c>
      <c r="BC460" s="61">
        <f>INDEX('P-07 HACCP score'!$C$3:$E$7,MATCH(J460,'P-07 HACCP score'!$B$3:$B$7,0),MATCH('D-14 Ernst'!F$2,'P-07 HACCP score'!$C$2:$E$2,0))</f>
        <v>0</v>
      </c>
      <c r="BD460" s="61">
        <f>INDEX('P-07 HACCP score'!$C$3:$E$7,MATCH(K460,'P-07 HACCP score'!$B$3:$B$7,0),MATCH('D-14 Ernst'!G$2,'P-07 HACCP score'!$C$2:$E$2,0))</f>
        <v>0</v>
      </c>
      <c r="BE460" s="61">
        <f>INDEX('P-07 HACCP score'!$C$3:$E$7,MATCH(L460,'P-07 HACCP score'!$B$3:$B$7,0),MATCH('D-14 Ernst'!H$2,'P-07 HACCP score'!$C$2:$E$2,0))</f>
        <v>0</v>
      </c>
      <c r="BF460" s="56">
        <f>INDEX('P-07 HACCP score'!$C$3:$E$7,MATCH(M460,'P-07 HACCP score'!$B$3:$B$7,0),MATCH('D-14 Ernst'!I$2,'P-07 HACCP score'!$C$2:$E$2,0))</f>
        <v>0</v>
      </c>
      <c r="BG460" s="56">
        <f>INDEX('P-07 HACCP score'!$C$3:$E$7,MATCH(N460,'P-07 HACCP score'!$B$3:$B$7,0),MATCH('D-14 Ernst'!J$2,'P-07 HACCP score'!$C$2:$E$2,0))</f>
        <v>0</v>
      </c>
      <c r="BH460" s="56" t="e">
        <f>INDEX('P-07 HACCP score'!$C$3:$E$7,MATCH(O460,'P-07 HACCP score'!$B$3:$B$7,0),MATCH('D-14 Ernst'!K$2,'P-07 HACCP score'!$C$2:$E$2,0))</f>
        <v>#N/A</v>
      </c>
      <c r="BI460" s="62">
        <f>INDEX('P-07 HACCP score'!$C$3:$E$7,MATCH(P460,'P-07 HACCP score'!$B$3:$B$7,0),MATCH('D-14 Ernst'!L$2,'P-07 HACCP score'!$C$2:$E$2,0))</f>
        <v>0</v>
      </c>
      <c r="BJ460" s="62">
        <f>INDEX('P-07 HACCP score'!$C$3:$E$7,MATCH(Q460,'P-07 HACCP score'!$B$3:$B$7,0),MATCH('D-14 Ernst'!M$2,'P-07 HACCP score'!$C$2:$E$2,0))</f>
        <v>0</v>
      </c>
      <c r="BK460" s="56">
        <f>INDEX('P-07 HACCP score'!$C$3:$E$7,MATCH(R460,'P-07 HACCP score'!$B$3:$B$7,0),MATCH('D-14 Ernst'!N$2,'P-07 HACCP score'!$C$2:$E$2,0))</f>
        <v>5</v>
      </c>
      <c r="BL460" s="56">
        <f>INDEX('P-07 HACCP score'!$C$3:$E$7,MATCH(S460,'P-07 HACCP score'!$B$3:$B$7,0),MATCH('D-14 Ernst'!O$2,'P-07 HACCP score'!$C$2:$E$2,0))</f>
        <v>1</v>
      </c>
      <c r="BM460" s="56">
        <f>INDEX('P-07 HACCP score'!$C$3:$E$7,MATCH(T460,'P-07 HACCP score'!$B$3:$B$7,0),MATCH('D-14 Ernst'!P$2,'P-07 HACCP score'!$C$2:$E$2,0))</f>
        <v>1.5</v>
      </c>
      <c r="BN460" s="56">
        <f>INDEX('P-07 HACCP score'!$C$3:$E$7,MATCH(U460,'P-07 HACCP score'!$B$3:$B$7,0),MATCH('D-14 Ernst'!Q$2,'P-07 HACCP score'!$C$2:$E$2,0))</f>
        <v>1.5</v>
      </c>
      <c r="BO460" s="56">
        <f>INDEX('P-07 HACCP score'!$C$3:$E$7,MATCH(V460,'P-07 HACCP score'!$B$3:$B$7,0),MATCH('D-14 Ernst'!R$2,'P-07 HACCP score'!$C$2:$E$2,0))</f>
        <v>0</v>
      </c>
      <c r="BP460" s="56">
        <f>INDEX('P-07 HACCP score'!$C$3:$E$7,MATCH(W460,'P-07 HACCP score'!$B$3:$B$7,0),MATCH('D-14 Ernst'!S$2,'P-07 HACCP score'!$C$2:$E$2,0))</f>
        <v>0</v>
      </c>
      <c r="BQ460" s="56" t="e">
        <f>INDEX('P-07 HACCP score'!$C$3:$E$7,MATCH(X460,'P-07 HACCP score'!$B$3:$B$7,0),MATCH('D-14 Ernst'!T$2,'P-07 HACCP score'!$C$2:$E$2,0))</f>
        <v>#N/A</v>
      </c>
      <c r="BR460" s="63">
        <f>INDEX('P-07 HACCP score'!$C$3:$E$7,MATCH(Y460,'P-07 HACCP score'!$B$3:$B$7,0),MATCH('D-14 Ernst'!U$2,'P-07 HACCP score'!$C$2:$E$2,0))</f>
        <v>0</v>
      </c>
      <c r="BS460" s="63">
        <f>INDEX('P-07 HACCP score'!$C$3:$E$7,MATCH(Z460,'P-07 HACCP score'!$B$3:$B$7,0),MATCH('D-14 Ernst'!V$2,'P-07 HACCP score'!$C$2:$E$2,0))</f>
        <v>0</v>
      </c>
      <c r="BT460" s="63">
        <f>INDEX('P-07 HACCP score'!$C$3:$E$7,MATCH(AA460,'P-07 HACCP score'!$B$3:$B$7,0),MATCH('D-14 Ernst'!W$2,'P-07 HACCP score'!$C$2:$E$2,0))</f>
        <v>0</v>
      </c>
      <c r="BU460" s="56">
        <f>INDEX('P-07 HACCP score'!$C$3:$E$7,MATCH(AB460,'P-07 HACCP score'!$B$3:$B$7,0),MATCH('D-14 Ernst'!X$2,'P-07 HACCP score'!$C$2:$E$2,0))</f>
        <v>0</v>
      </c>
      <c r="BV460" s="56">
        <f>INDEX('P-07 HACCP score'!$C$3:$E$7,MATCH(AC460,'P-07 HACCP score'!$B$3:$B$7,0),MATCH('D-14 Ernst'!Y$2,'P-07 HACCP score'!$C$2:$E$2,0))</f>
        <v>0</v>
      </c>
      <c r="BW460" s="56">
        <f>INDEX('P-07 HACCP score'!$C$3:$E$7,MATCH(AD460,'P-07 HACCP score'!$B$3:$B$7,0),MATCH('D-14 Ernst'!Z$2,'P-07 HACCP score'!$C$2:$E$2,0))</f>
        <v>0</v>
      </c>
      <c r="BX460" s="56">
        <f>INDEX('P-07 HACCP score'!$C$3:$E$7,MATCH(AE460,'P-07 HACCP score'!$B$3:$B$7,0),MATCH('D-14 Ernst'!AA$2,'P-07 HACCP score'!$C$2:$E$2,0))</f>
        <v>0</v>
      </c>
      <c r="BY460" s="56">
        <f>INDEX('P-07 HACCP score'!$C$3:$E$7,MATCH(AF460,'P-07 HACCP score'!$B$3:$B$7,0),MATCH('D-14 Ernst'!AB$2,'P-07 HACCP score'!$C$2:$E$2,0))</f>
        <v>0</v>
      </c>
      <c r="BZ460" s="56">
        <f>INDEX('P-07 HACCP score'!$C$3:$E$7,MATCH(AG460,'P-07 HACCP score'!$B$3:$B$7,0),MATCH('D-14 Ernst'!AC$2,'P-07 HACCP score'!$C$2:$E$2,0))</f>
        <v>0</v>
      </c>
      <c r="CA460" s="56">
        <f>INDEX('P-07 HACCP score'!$C$3:$E$7,MATCH(AH460,'P-07 HACCP score'!$B$3:$B$7,0),MATCH('D-14 Ernst'!AD$2,'P-07 HACCP score'!$C$2:$E$2,0))</f>
        <v>0</v>
      </c>
      <c r="CB460" s="56">
        <f>INDEX('P-07 HACCP score'!$C$3:$E$7,MATCH(AI460,'P-07 HACCP score'!$B$3:$B$7,0),MATCH('D-14 Ernst'!AE$2,'P-07 HACCP score'!$C$2:$E$2,0))</f>
        <v>0</v>
      </c>
      <c r="CC460" s="56">
        <f>INDEX('P-07 HACCP score'!$C$3:$E$7,MATCH(AJ460,'P-07 HACCP score'!$B$3:$B$7,0),MATCH('D-14 Ernst'!AF$2,'P-07 HACCP score'!$C$2:$E$2,0))</f>
        <v>0</v>
      </c>
      <c r="CD460" s="56">
        <f>INDEX('P-07 HACCP score'!$C$3:$E$7,MATCH(AK460,'P-07 HACCP score'!$B$3:$B$7,0),MATCH('D-14 Ernst'!AG$2,'P-07 HACCP score'!$C$2:$E$2,0))</f>
        <v>0</v>
      </c>
    </row>
    <row r="461" spans="1:82" x14ac:dyDescent="0.3">
      <c r="A461" s="48">
        <v>51321</v>
      </c>
      <c r="B461" s="51" t="s">
        <v>559</v>
      </c>
      <c r="C461" s="45" t="s">
        <v>140</v>
      </c>
      <c r="D461" s="39">
        <v>2</v>
      </c>
      <c r="E461" s="8" t="s">
        <v>83</v>
      </c>
      <c r="F461" s="7"/>
      <c r="G461" s="7" t="s">
        <v>84</v>
      </c>
      <c r="H461" s="7" t="str">
        <f>IF(COUNTIF(I461:M461,"H"),"H",
IF(COUNTIF(I461:M461,"M"),"M",
IF(COUNTIF(I461:M461,"L"),"L",
IF(COUNTIF(I461:M461,"B"),"B",""))))</f>
        <v>L</v>
      </c>
      <c r="I461" s="10"/>
      <c r="J461" s="10" t="s">
        <v>84</v>
      </c>
      <c r="K461" s="10"/>
      <c r="L461" s="10"/>
      <c r="M461" s="10"/>
      <c r="N461" s="7"/>
      <c r="O461" s="7" t="str">
        <f>IF(COUNTIF(P461:Q461,"H"),"H",
IF(COUNTIF(P461:Q461,"M"),"M",
IF(COUNTIF(P461:Q461,"L"),"L",
IF(COUNTIF(P461:Q461,"B"),"B",""))))</f>
        <v>B</v>
      </c>
      <c r="P461" s="31" t="s">
        <v>83</v>
      </c>
      <c r="Q461" s="12"/>
      <c r="R461" s="7"/>
      <c r="S461" s="7"/>
      <c r="T461" s="7"/>
      <c r="U461" s="7"/>
      <c r="V461" s="7"/>
      <c r="W461" s="7"/>
      <c r="X461" s="7" t="str">
        <f>IF(COUNTIF(Y461:AA461,"H"),"H",
IF(COUNTIF(Y461:AA461,"M"),"M",
IF(COUNTIF(Y461:AA461,"L"),"L",
IF(COUNTIF(Y461:AA461,"B"),"B",""))))</f>
        <v/>
      </c>
      <c r="Y461" s="25"/>
      <c r="Z461" s="25"/>
      <c r="AA461" s="25"/>
      <c r="AB461" s="7" t="s">
        <v>92</v>
      </c>
      <c r="AC461" s="7"/>
      <c r="AD461" s="7"/>
      <c r="AE461" s="7"/>
      <c r="AF461" s="7"/>
      <c r="AG461" s="7"/>
      <c r="AH461" s="7"/>
      <c r="AI461" s="7"/>
      <c r="AJ461" s="7"/>
      <c r="AK461" s="7"/>
      <c r="AL461" s="7">
        <f>COUNTIF(AX461:BA461,5)+COUNTIF(BG461:BH461,5)+COUNTIF(BK461:BQ461,5)+COUNTIF(BU461:CD461,5)+COUNTIF(AX461:BA461,9)+COUNTIF(BG461:BH461,9)+COUNTIF(BK461:BQ461,9)+COUNTIF(BU461:CD461,9)</f>
        <v>1</v>
      </c>
      <c r="AM461" s="7">
        <f>COUNTIF(AX461:BA461,15)+COUNTIF(BG461:BH461,15)+COUNTIF(BK461:BQ461,15)+COUNTIF(BU461:CD461,15)+COUNTIF(AX461:BA461,25)+COUNTIF(BG461:BH461,25)+COUNTIF(BK461:BQ461,25)+COUNTIF(BU461:CD461,25)</f>
        <v>1</v>
      </c>
      <c r="AN461" s="7" t="str">
        <f>IF(AM461&gt;=1,"HIGH",IF(AL461&gt;=2,"MEDIUM","LOW"))</f>
        <v>HIGH</v>
      </c>
      <c r="AO461" s="7" t="str">
        <f>IF(AND(AM461=1,OR(H461="H",AB461="H"),TEXT(D461,0)&lt;&gt;"4"),"Y","N" )</f>
        <v>Y</v>
      </c>
      <c r="AP461" s="7" t="s">
        <v>85</v>
      </c>
      <c r="AQ461" s="7" t="str">
        <f>IF(OR(AP461="Y",AO461="Y"),"MEDIUM",AN461)</f>
        <v>MEDIUM</v>
      </c>
      <c r="AR461" s="57" t="s">
        <v>84</v>
      </c>
      <c r="AS461" s="57" t="s">
        <v>85</v>
      </c>
      <c r="AT461" s="57" t="s">
        <v>85</v>
      </c>
      <c r="AU461" s="57" t="str">
        <f>IF(AND(AR461="H",AS461="S"),"Y",IF(OR(AND(AR461="L",AS461="S",AT461="Y"),AND(AR461="H",AS461="G",AT461="Y")),"Y","N"))</f>
        <v>N</v>
      </c>
      <c r="AW461" s="57" t="str">
        <f>IF(AU461="N",AQ461,IF(AQ461="LOW","MEDIUM","HIGH"))</f>
        <v>MEDIUM</v>
      </c>
      <c r="AX461" s="56">
        <f>INDEX('P-07 HACCP score'!$C$3:$E$7,MATCH(E461,'P-07 HACCP score'!$B$3:$B$7,0),MATCH('D-14 Ernst'!A$2,'P-07 HACCP score'!$C$2:$E$2,0))</f>
        <v>1.5</v>
      </c>
      <c r="AY461" s="56">
        <f>INDEX('P-07 HACCP score'!$C$3:$E$7,MATCH(F461,'P-07 HACCP score'!$B$3:$B$7,0),MATCH('D-14 Ernst'!B$2,'P-07 HACCP score'!$C$2:$E$2,0))</f>
        <v>0</v>
      </c>
      <c r="AZ461" s="56">
        <f>INDEX('P-07 HACCP score'!$C$3:$E$7,MATCH(G461,'P-07 HACCP score'!$B$3:$B$7,0),MATCH('D-14 Ernst'!C$2,'P-07 HACCP score'!$C$2:$E$2,0))</f>
        <v>5</v>
      </c>
      <c r="BA461" s="56">
        <f>INDEX('P-07 HACCP score'!$C$3:$E$7,MATCH(H461,'P-07 HACCP score'!$B$3:$B$7,0),MATCH('D-14 Ernst'!D$2,'P-07 HACCP score'!$C$2:$E$2,0))</f>
        <v>3</v>
      </c>
      <c r="BB461" s="61">
        <f>INDEX('P-07 HACCP score'!$C$3:$E$7,MATCH(I461,'P-07 HACCP score'!$B$3:$B$7,0),MATCH('D-14 Ernst'!E$2,'P-07 HACCP score'!$C$2:$E$2,0))</f>
        <v>0</v>
      </c>
      <c r="BC461" s="61">
        <f>INDEX('P-07 HACCP score'!$C$3:$E$7,MATCH(J461,'P-07 HACCP score'!$B$3:$B$7,0),MATCH('D-14 Ernst'!F$2,'P-07 HACCP score'!$C$2:$E$2,0))</f>
        <v>3</v>
      </c>
      <c r="BD461" s="61">
        <f>INDEX('P-07 HACCP score'!$C$3:$E$7,MATCH(K461,'P-07 HACCP score'!$B$3:$B$7,0),MATCH('D-14 Ernst'!G$2,'P-07 HACCP score'!$C$2:$E$2,0))</f>
        <v>0</v>
      </c>
      <c r="BE461" s="61">
        <f>INDEX('P-07 HACCP score'!$C$3:$E$7,MATCH(L461,'P-07 HACCP score'!$B$3:$B$7,0),MATCH('D-14 Ernst'!H$2,'P-07 HACCP score'!$C$2:$E$2,0))</f>
        <v>0</v>
      </c>
      <c r="BF461" s="56">
        <f>INDEX('P-07 HACCP score'!$C$3:$E$7,MATCH(M461,'P-07 HACCP score'!$B$3:$B$7,0),MATCH('D-14 Ernst'!I$2,'P-07 HACCP score'!$C$2:$E$2,0))</f>
        <v>0</v>
      </c>
      <c r="BG461" s="56">
        <f>INDEX('P-07 HACCP score'!$C$3:$E$7,MATCH(N461,'P-07 HACCP score'!$B$3:$B$7,0),MATCH('D-14 Ernst'!J$2,'P-07 HACCP score'!$C$2:$E$2,0))</f>
        <v>0</v>
      </c>
      <c r="BH461" s="56">
        <f>INDEX('P-07 HACCP score'!$C$3:$E$7,MATCH(O461,'P-07 HACCP score'!$B$3:$B$7,0),MATCH('D-14 Ernst'!K$2,'P-07 HACCP score'!$C$2:$E$2,0))</f>
        <v>1.5</v>
      </c>
      <c r="BI461" s="62">
        <f>INDEX('P-07 HACCP score'!$C$3:$E$7,MATCH(P461,'P-07 HACCP score'!$B$3:$B$7,0),MATCH('D-14 Ernst'!L$2,'P-07 HACCP score'!$C$2:$E$2,0))</f>
        <v>1.5</v>
      </c>
      <c r="BJ461" s="62">
        <f>INDEX('P-07 HACCP score'!$C$3:$E$7,MATCH(Q461,'P-07 HACCP score'!$B$3:$B$7,0),MATCH('D-14 Ernst'!M$2,'P-07 HACCP score'!$C$2:$E$2,0))</f>
        <v>0</v>
      </c>
      <c r="BK461" s="56">
        <f>INDEX('P-07 HACCP score'!$C$3:$E$7,MATCH(R461,'P-07 HACCP score'!$B$3:$B$7,0),MATCH('D-14 Ernst'!N$2,'P-07 HACCP score'!$C$2:$E$2,0))</f>
        <v>0</v>
      </c>
      <c r="BL461" s="56">
        <f>INDEX('P-07 HACCP score'!$C$3:$E$7,MATCH(S461,'P-07 HACCP score'!$B$3:$B$7,0),MATCH('D-14 Ernst'!O$2,'P-07 HACCP score'!$C$2:$E$2,0))</f>
        <v>0</v>
      </c>
      <c r="BM461" s="56">
        <f>INDEX('P-07 HACCP score'!$C$3:$E$7,MATCH(T461,'P-07 HACCP score'!$B$3:$B$7,0),MATCH('D-14 Ernst'!P$2,'P-07 HACCP score'!$C$2:$E$2,0))</f>
        <v>0</v>
      </c>
      <c r="BN461" s="56">
        <f>INDEX('P-07 HACCP score'!$C$3:$E$7,MATCH(U461,'P-07 HACCP score'!$B$3:$B$7,0),MATCH('D-14 Ernst'!Q$2,'P-07 HACCP score'!$C$2:$E$2,0))</f>
        <v>0</v>
      </c>
      <c r="BO461" s="56">
        <f>INDEX('P-07 HACCP score'!$C$3:$E$7,MATCH(V461,'P-07 HACCP score'!$B$3:$B$7,0),MATCH('D-14 Ernst'!R$2,'P-07 HACCP score'!$C$2:$E$2,0))</f>
        <v>0</v>
      </c>
      <c r="BP461" s="56">
        <f>INDEX('P-07 HACCP score'!$C$3:$E$7,MATCH(W461,'P-07 HACCP score'!$B$3:$B$7,0),MATCH('D-14 Ernst'!S$2,'P-07 HACCP score'!$C$2:$E$2,0))</f>
        <v>0</v>
      </c>
      <c r="BQ461" s="56" t="e">
        <f>INDEX('P-07 HACCP score'!$C$3:$E$7,MATCH(X461,'P-07 HACCP score'!$B$3:$B$7,0),MATCH('D-14 Ernst'!T$2,'P-07 HACCP score'!$C$2:$E$2,0))</f>
        <v>#N/A</v>
      </c>
      <c r="BR461" s="63">
        <f>INDEX('P-07 HACCP score'!$C$3:$E$7,MATCH(Y461,'P-07 HACCP score'!$B$3:$B$7,0),MATCH('D-14 Ernst'!U$2,'P-07 HACCP score'!$C$2:$E$2,0))</f>
        <v>0</v>
      </c>
      <c r="BS461" s="63">
        <f>INDEX('P-07 HACCP score'!$C$3:$E$7,MATCH(Z461,'P-07 HACCP score'!$B$3:$B$7,0),MATCH('D-14 Ernst'!V$2,'P-07 HACCP score'!$C$2:$E$2,0))</f>
        <v>0</v>
      </c>
      <c r="BT461" s="63">
        <f>INDEX('P-07 HACCP score'!$C$3:$E$7,MATCH(AA461,'P-07 HACCP score'!$B$3:$B$7,0),MATCH('D-14 Ernst'!W$2,'P-07 HACCP score'!$C$2:$E$2,0))</f>
        <v>0</v>
      </c>
      <c r="BU461" s="56">
        <f>INDEX('P-07 HACCP score'!$C$3:$E$7,MATCH(AB461,'P-07 HACCP score'!$B$3:$B$7,0),MATCH('D-14 Ernst'!X$2,'P-07 HACCP score'!$C$2:$E$2,0))</f>
        <v>15</v>
      </c>
      <c r="BV461" s="56">
        <f>INDEX('P-07 HACCP score'!$C$3:$E$7,MATCH(AC461,'P-07 HACCP score'!$B$3:$B$7,0),MATCH('D-14 Ernst'!Y$2,'P-07 HACCP score'!$C$2:$E$2,0))</f>
        <v>0</v>
      </c>
      <c r="BW461" s="56">
        <f>INDEX('P-07 HACCP score'!$C$3:$E$7,MATCH(AD461,'P-07 HACCP score'!$B$3:$B$7,0),MATCH('D-14 Ernst'!Z$2,'P-07 HACCP score'!$C$2:$E$2,0))</f>
        <v>0</v>
      </c>
      <c r="BX461" s="56">
        <f>INDEX('P-07 HACCP score'!$C$3:$E$7,MATCH(AE461,'P-07 HACCP score'!$B$3:$B$7,0),MATCH('D-14 Ernst'!AA$2,'P-07 HACCP score'!$C$2:$E$2,0))</f>
        <v>0</v>
      </c>
      <c r="BY461" s="56">
        <f>INDEX('P-07 HACCP score'!$C$3:$E$7,MATCH(AF461,'P-07 HACCP score'!$B$3:$B$7,0),MATCH('D-14 Ernst'!AB$2,'P-07 HACCP score'!$C$2:$E$2,0))</f>
        <v>0</v>
      </c>
      <c r="BZ461" s="56">
        <f>INDEX('P-07 HACCP score'!$C$3:$E$7,MATCH(AG461,'P-07 HACCP score'!$B$3:$B$7,0),MATCH('D-14 Ernst'!AC$2,'P-07 HACCP score'!$C$2:$E$2,0))</f>
        <v>0</v>
      </c>
      <c r="CA461" s="56">
        <f>INDEX('P-07 HACCP score'!$C$3:$E$7,MATCH(AH461,'P-07 HACCP score'!$B$3:$B$7,0),MATCH('D-14 Ernst'!AD$2,'P-07 HACCP score'!$C$2:$E$2,0))</f>
        <v>0</v>
      </c>
      <c r="CB461" s="56">
        <f>INDEX('P-07 HACCP score'!$C$3:$E$7,MATCH(AI461,'P-07 HACCP score'!$B$3:$B$7,0),MATCH('D-14 Ernst'!AE$2,'P-07 HACCP score'!$C$2:$E$2,0))</f>
        <v>0</v>
      </c>
      <c r="CC461" s="56">
        <f>INDEX('P-07 HACCP score'!$C$3:$E$7,MATCH(AJ461,'P-07 HACCP score'!$B$3:$B$7,0),MATCH('D-14 Ernst'!AF$2,'P-07 HACCP score'!$C$2:$E$2,0))</f>
        <v>0</v>
      </c>
      <c r="CD461" s="56">
        <f>INDEX('P-07 HACCP score'!$C$3:$E$7,MATCH(AK461,'P-07 HACCP score'!$B$3:$B$7,0),MATCH('D-14 Ernst'!AG$2,'P-07 HACCP score'!$C$2:$E$2,0))</f>
        <v>0</v>
      </c>
    </row>
    <row r="462" spans="1:82" x14ac:dyDescent="0.3">
      <c r="A462" s="48">
        <v>53330</v>
      </c>
      <c r="B462" s="49" t="s">
        <v>714</v>
      </c>
      <c r="C462" s="45" t="s">
        <v>140</v>
      </c>
      <c r="D462" s="39">
        <v>2</v>
      </c>
      <c r="E462" s="8" t="s">
        <v>83</v>
      </c>
      <c r="F462" s="7"/>
      <c r="G462" s="7"/>
      <c r="H462" s="7" t="str">
        <f>IF(COUNTIF(I462:M462,"H"),"H",
IF(COUNTIF(I462:M462,"M"),"M",
IF(COUNTIF(I462:M462,"L"),"L",
IF(COUNTIF(I462:M462,"B"),"B",""))))</f>
        <v>B</v>
      </c>
      <c r="I462" s="10"/>
      <c r="J462" s="92" t="s">
        <v>83</v>
      </c>
      <c r="K462" s="10"/>
      <c r="L462" s="10"/>
      <c r="M462" s="10"/>
      <c r="N462" s="7"/>
      <c r="O462" s="7" t="str">
        <f>IF(COUNTIF(P462:Q462,"H"),"H",
IF(COUNTIF(P462:Q462,"M"),"M",
IF(COUNTIF(P462:Q462,"L"),"L",
IF(COUNTIF(P462:Q462,"B"),"B",""))))</f>
        <v/>
      </c>
      <c r="P462" s="12"/>
      <c r="Q462" s="12"/>
      <c r="R462" s="7" t="s">
        <v>83</v>
      </c>
      <c r="S462" s="30" t="s">
        <v>84</v>
      </c>
      <c r="T462" s="7"/>
      <c r="U462" s="7" t="s">
        <v>83</v>
      </c>
      <c r="V462" s="7"/>
      <c r="W462" s="7"/>
      <c r="X462" s="7" t="str">
        <f>IF(COUNTIF(Y462:AA462,"H"),"H",
IF(COUNTIF(Y462:AA462,"M"),"M",
IF(COUNTIF(Y462:AA462,"L"),"L",
IF(COUNTIF(Y462:AA462,"B"),"B",""))))</f>
        <v/>
      </c>
      <c r="Y462" s="25"/>
      <c r="Z462" s="25"/>
      <c r="AA462" s="25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>
        <f>COUNTIF(AX462:BA462,5)+COUNTIF(BG462:BH462,5)+COUNTIF(BK462:BQ462,5)+COUNTIF(BU462:CD462,5)+COUNTIF(AX462:BA462,9)+COUNTIF(BG462:BH462,9)+COUNTIF(BK462:BQ462,9)+COUNTIF(BU462:CD462,9)</f>
        <v>0</v>
      </c>
      <c r="AM462" s="7">
        <f>COUNTIF(AX462:BA462,15)+COUNTIF(BG462:BH462,15)+COUNTIF(BK462:BQ462,15)+COUNTIF(BU462:CD462,15)+COUNTIF(AX462:BA462,25)+COUNTIF(BG462:BH462,25)+COUNTIF(BK462:BQ462,25)+COUNTIF(BU462:CD462,25)</f>
        <v>0</v>
      </c>
      <c r="AN462" s="7" t="str">
        <f>IF(AM462&gt;=1,"HIGH",IF(AL462&gt;=2,"MEDIUM","LOW"))</f>
        <v>LOW</v>
      </c>
      <c r="AO462" s="7" t="str">
        <f>IF(AND(AM462=1,OR(H462="H",AB462="H"),TEXT(D462,0)&lt;&gt;"4"),"Y","N" )</f>
        <v>N</v>
      </c>
      <c r="AP462" s="7" t="s">
        <v>85</v>
      </c>
      <c r="AQ462" s="7" t="str">
        <f>IF(OR(AP462="Y",AO462="Y"),"MEDIUM",AN462)</f>
        <v>LOW</v>
      </c>
      <c r="AR462" s="57" t="s">
        <v>84</v>
      </c>
      <c r="AS462" s="57" t="s">
        <v>86</v>
      </c>
      <c r="AT462" s="57" t="s">
        <v>85</v>
      </c>
      <c r="AU462" s="57" t="str">
        <f>IF(AND(AR462="H",AS462="S"),"Y",IF(OR(AND(AR462="L",AS462="S",AT462="Y"),AND(AR462="H",AS462="G",AT462="Y")),"Y","N"))</f>
        <v>N</v>
      </c>
      <c r="AW462" s="57" t="str">
        <f>IF(AU462="N",AQ462,IF(AQ462="LOW","MEDIUM","HIGH"))</f>
        <v>LOW</v>
      </c>
      <c r="AX462" s="56">
        <f>INDEX('P-07 HACCP score'!$C$3:$E$7,MATCH(E462,'P-07 HACCP score'!$B$3:$B$7,0),MATCH('D-14 Ernst'!A$2,'P-07 HACCP score'!$C$2:$E$2,0))</f>
        <v>1.5</v>
      </c>
      <c r="AY462" s="56">
        <f>INDEX('P-07 HACCP score'!$C$3:$E$7,MATCH(F462,'P-07 HACCP score'!$B$3:$B$7,0),MATCH('D-14 Ernst'!B$2,'P-07 HACCP score'!$C$2:$E$2,0))</f>
        <v>0</v>
      </c>
      <c r="AZ462" s="56">
        <f>INDEX('P-07 HACCP score'!$C$3:$E$7,MATCH(G462,'P-07 HACCP score'!$B$3:$B$7,0),MATCH('D-14 Ernst'!C$2,'P-07 HACCP score'!$C$2:$E$2,0))</f>
        <v>0</v>
      </c>
      <c r="BA462" s="56">
        <f>INDEX('P-07 HACCP score'!$C$3:$E$7,MATCH(H462,'P-07 HACCP score'!$B$3:$B$7,0),MATCH('D-14 Ernst'!D$2,'P-07 HACCP score'!$C$2:$E$2,0))</f>
        <v>1.5</v>
      </c>
      <c r="BB462" s="61">
        <f>INDEX('P-07 HACCP score'!$C$3:$E$7,MATCH(I462,'P-07 HACCP score'!$B$3:$B$7,0),MATCH('D-14 Ernst'!E$2,'P-07 HACCP score'!$C$2:$E$2,0))</f>
        <v>0</v>
      </c>
      <c r="BC462" s="61">
        <f>INDEX('P-07 HACCP score'!$C$3:$E$7,MATCH(J462,'P-07 HACCP score'!$B$3:$B$7,0),MATCH('D-14 Ernst'!F$2,'P-07 HACCP score'!$C$2:$E$2,0))</f>
        <v>1.5</v>
      </c>
      <c r="BD462" s="61">
        <f>INDEX('P-07 HACCP score'!$C$3:$E$7,MATCH(K462,'P-07 HACCP score'!$B$3:$B$7,0),MATCH('D-14 Ernst'!G$2,'P-07 HACCP score'!$C$2:$E$2,0))</f>
        <v>0</v>
      </c>
      <c r="BE462" s="61">
        <f>INDEX('P-07 HACCP score'!$C$3:$E$7,MATCH(L462,'P-07 HACCP score'!$B$3:$B$7,0),MATCH('D-14 Ernst'!H$2,'P-07 HACCP score'!$C$2:$E$2,0))</f>
        <v>0</v>
      </c>
      <c r="BF462" s="56">
        <f>INDEX('P-07 HACCP score'!$C$3:$E$7,MATCH(M462,'P-07 HACCP score'!$B$3:$B$7,0),MATCH('D-14 Ernst'!I$2,'P-07 HACCP score'!$C$2:$E$2,0))</f>
        <v>0</v>
      </c>
      <c r="BG462" s="56">
        <f>INDEX('P-07 HACCP score'!$C$3:$E$7,MATCH(N462,'P-07 HACCP score'!$B$3:$B$7,0),MATCH('D-14 Ernst'!J$2,'P-07 HACCP score'!$C$2:$E$2,0))</f>
        <v>0</v>
      </c>
      <c r="BH462" s="56" t="e">
        <f>INDEX('P-07 HACCP score'!$C$3:$E$7,MATCH(O462,'P-07 HACCP score'!$B$3:$B$7,0),MATCH('D-14 Ernst'!K$2,'P-07 HACCP score'!$C$2:$E$2,0))</f>
        <v>#N/A</v>
      </c>
      <c r="BI462" s="62">
        <f>INDEX('P-07 HACCP score'!$C$3:$E$7,MATCH(P462,'P-07 HACCP score'!$B$3:$B$7,0),MATCH('D-14 Ernst'!L$2,'P-07 HACCP score'!$C$2:$E$2,0))</f>
        <v>0</v>
      </c>
      <c r="BJ462" s="62">
        <f>INDEX('P-07 HACCP score'!$C$3:$E$7,MATCH(Q462,'P-07 HACCP score'!$B$3:$B$7,0),MATCH('D-14 Ernst'!M$2,'P-07 HACCP score'!$C$2:$E$2,0))</f>
        <v>0</v>
      </c>
      <c r="BK462" s="56">
        <f>INDEX('P-07 HACCP score'!$C$3:$E$7,MATCH(R462,'P-07 HACCP score'!$B$3:$B$7,0),MATCH('D-14 Ernst'!N$2,'P-07 HACCP score'!$C$2:$E$2,0))</f>
        <v>2.5</v>
      </c>
      <c r="BL462" s="56">
        <f>INDEX('P-07 HACCP score'!$C$3:$E$7,MATCH(S462,'P-07 HACCP score'!$B$3:$B$7,0),MATCH('D-14 Ernst'!O$2,'P-07 HACCP score'!$C$2:$E$2,0))</f>
        <v>1</v>
      </c>
      <c r="BM462" s="56">
        <f>INDEX('P-07 HACCP score'!$C$3:$E$7,MATCH(T462,'P-07 HACCP score'!$B$3:$B$7,0),MATCH('D-14 Ernst'!P$2,'P-07 HACCP score'!$C$2:$E$2,0))</f>
        <v>0</v>
      </c>
      <c r="BN462" s="56">
        <f>INDEX('P-07 HACCP score'!$C$3:$E$7,MATCH(U462,'P-07 HACCP score'!$B$3:$B$7,0),MATCH('D-14 Ernst'!Q$2,'P-07 HACCP score'!$C$2:$E$2,0))</f>
        <v>1.5</v>
      </c>
      <c r="BO462" s="56">
        <f>INDEX('P-07 HACCP score'!$C$3:$E$7,MATCH(V462,'P-07 HACCP score'!$B$3:$B$7,0),MATCH('D-14 Ernst'!R$2,'P-07 HACCP score'!$C$2:$E$2,0))</f>
        <v>0</v>
      </c>
      <c r="BP462" s="56">
        <f>INDEX('P-07 HACCP score'!$C$3:$E$7,MATCH(W462,'P-07 HACCP score'!$B$3:$B$7,0),MATCH('D-14 Ernst'!S$2,'P-07 HACCP score'!$C$2:$E$2,0))</f>
        <v>0</v>
      </c>
      <c r="BQ462" s="56" t="e">
        <f>INDEX('P-07 HACCP score'!$C$3:$E$7,MATCH(X462,'P-07 HACCP score'!$B$3:$B$7,0),MATCH('D-14 Ernst'!T$2,'P-07 HACCP score'!$C$2:$E$2,0))</f>
        <v>#N/A</v>
      </c>
      <c r="BR462" s="63">
        <f>INDEX('P-07 HACCP score'!$C$3:$E$7,MATCH(Y462,'P-07 HACCP score'!$B$3:$B$7,0),MATCH('D-14 Ernst'!U$2,'P-07 HACCP score'!$C$2:$E$2,0))</f>
        <v>0</v>
      </c>
      <c r="BS462" s="63">
        <f>INDEX('P-07 HACCP score'!$C$3:$E$7,MATCH(Z462,'P-07 HACCP score'!$B$3:$B$7,0),MATCH('D-14 Ernst'!V$2,'P-07 HACCP score'!$C$2:$E$2,0))</f>
        <v>0</v>
      </c>
      <c r="BT462" s="63">
        <f>INDEX('P-07 HACCP score'!$C$3:$E$7,MATCH(AA462,'P-07 HACCP score'!$B$3:$B$7,0),MATCH('D-14 Ernst'!W$2,'P-07 HACCP score'!$C$2:$E$2,0))</f>
        <v>0</v>
      </c>
      <c r="BU462" s="56">
        <f>INDEX('P-07 HACCP score'!$C$3:$E$7,MATCH(AB462,'P-07 HACCP score'!$B$3:$B$7,0),MATCH('D-14 Ernst'!X$2,'P-07 HACCP score'!$C$2:$E$2,0))</f>
        <v>0</v>
      </c>
      <c r="BV462" s="56">
        <f>INDEX('P-07 HACCP score'!$C$3:$E$7,MATCH(AC462,'P-07 HACCP score'!$B$3:$B$7,0),MATCH('D-14 Ernst'!Y$2,'P-07 HACCP score'!$C$2:$E$2,0))</f>
        <v>0</v>
      </c>
      <c r="BW462" s="56">
        <f>INDEX('P-07 HACCP score'!$C$3:$E$7,MATCH(AD462,'P-07 HACCP score'!$B$3:$B$7,0),MATCH('D-14 Ernst'!Z$2,'P-07 HACCP score'!$C$2:$E$2,0))</f>
        <v>0</v>
      </c>
      <c r="BX462" s="56">
        <f>INDEX('P-07 HACCP score'!$C$3:$E$7,MATCH(AE462,'P-07 HACCP score'!$B$3:$B$7,0),MATCH('D-14 Ernst'!AA$2,'P-07 HACCP score'!$C$2:$E$2,0))</f>
        <v>0</v>
      </c>
      <c r="BY462" s="56">
        <f>INDEX('P-07 HACCP score'!$C$3:$E$7,MATCH(AF462,'P-07 HACCP score'!$B$3:$B$7,0),MATCH('D-14 Ernst'!AB$2,'P-07 HACCP score'!$C$2:$E$2,0))</f>
        <v>0</v>
      </c>
      <c r="BZ462" s="56">
        <f>INDEX('P-07 HACCP score'!$C$3:$E$7,MATCH(AG462,'P-07 HACCP score'!$B$3:$B$7,0),MATCH('D-14 Ernst'!AC$2,'P-07 HACCP score'!$C$2:$E$2,0))</f>
        <v>0</v>
      </c>
      <c r="CA462" s="56">
        <f>INDEX('P-07 HACCP score'!$C$3:$E$7,MATCH(AH462,'P-07 HACCP score'!$B$3:$B$7,0),MATCH('D-14 Ernst'!AD$2,'P-07 HACCP score'!$C$2:$E$2,0))</f>
        <v>0</v>
      </c>
      <c r="CB462" s="56">
        <f>INDEX('P-07 HACCP score'!$C$3:$E$7,MATCH(AI462,'P-07 HACCP score'!$B$3:$B$7,0),MATCH('D-14 Ernst'!AE$2,'P-07 HACCP score'!$C$2:$E$2,0))</f>
        <v>0</v>
      </c>
      <c r="CC462" s="56">
        <f>INDEX('P-07 HACCP score'!$C$3:$E$7,MATCH(AJ462,'P-07 HACCP score'!$B$3:$B$7,0),MATCH('D-14 Ernst'!AF$2,'P-07 HACCP score'!$C$2:$E$2,0))</f>
        <v>0</v>
      </c>
      <c r="CD462" s="56">
        <f>INDEX('P-07 HACCP score'!$C$3:$E$7,MATCH(AK462,'P-07 HACCP score'!$B$3:$B$7,0),MATCH('D-14 Ernst'!AG$2,'P-07 HACCP score'!$C$2:$E$2,0))</f>
        <v>0</v>
      </c>
    </row>
    <row r="463" spans="1:82" x14ac:dyDescent="0.3">
      <c r="A463" s="48">
        <v>53340</v>
      </c>
      <c r="B463" s="54" t="s">
        <v>715</v>
      </c>
      <c r="C463" s="45" t="s">
        <v>140</v>
      </c>
      <c r="D463" s="39">
        <v>2</v>
      </c>
      <c r="E463" s="8"/>
      <c r="F463" s="7"/>
      <c r="G463" s="7"/>
      <c r="H463" s="7" t="str">
        <f>IF(COUNTIF(I463:M463,"H"),"H",
IF(COUNTIF(I463:M463,"M"),"M",
IF(COUNTIF(I463:M463,"L"),"L",
IF(COUNTIF(I463:M463,"B"),"B",""))))</f>
        <v>B</v>
      </c>
      <c r="I463" s="10"/>
      <c r="J463" s="92" t="s">
        <v>83</v>
      </c>
      <c r="K463" s="10"/>
      <c r="L463" s="10"/>
      <c r="M463" s="10"/>
      <c r="N463" s="7"/>
      <c r="O463" s="7" t="str">
        <f>IF(COUNTIF(P463:Q463,"H"),"H",
IF(COUNTIF(P463:Q463,"M"),"M",
IF(COUNTIF(P463:Q463,"L"),"L",
IF(COUNTIF(P463:Q463,"B"),"B",""))))</f>
        <v/>
      </c>
      <c r="P463" s="12"/>
      <c r="Q463" s="12"/>
      <c r="R463" s="7" t="s">
        <v>83</v>
      </c>
      <c r="S463" s="30" t="s">
        <v>84</v>
      </c>
      <c r="T463" s="7"/>
      <c r="U463" s="7" t="s">
        <v>83</v>
      </c>
      <c r="V463" s="7"/>
      <c r="W463" s="7"/>
      <c r="X463" s="7" t="str">
        <f>IF(COUNTIF(Y463:AA463,"H"),"H",
IF(COUNTIF(Y463:AA463,"M"),"M",
IF(COUNTIF(Y463:AA463,"L"),"L",
IF(COUNTIF(Y463:AA463,"B"),"B",""))))</f>
        <v/>
      </c>
      <c r="Y463" s="25"/>
      <c r="Z463" s="25"/>
      <c r="AA463" s="25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>
        <f>COUNTIF(AX463:BA463,5)+COUNTIF(BG463:BH463,5)+COUNTIF(BK463:BQ463,5)+COUNTIF(BU463:CD463,5)+COUNTIF(AX463:BA463,9)+COUNTIF(BG463:BH463,9)+COUNTIF(BK463:BQ463,9)+COUNTIF(BU463:CD463,9)</f>
        <v>0</v>
      </c>
      <c r="AM463" s="7">
        <f>COUNTIF(AX463:BA463,15)+COUNTIF(BG463:BH463,15)+COUNTIF(BK463:BQ463,15)+COUNTIF(BU463:CD463,15)+COUNTIF(AX463:BA463,25)+COUNTIF(BG463:BH463,25)+COUNTIF(BK463:BQ463,25)+COUNTIF(BU463:CD463,25)</f>
        <v>0</v>
      </c>
      <c r="AN463" s="7" t="str">
        <f>IF(AM463&gt;=1,"HIGH",IF(AL463&gt;=2,"MEDIUM","LOW"))</f>
        <v>LOW</v>
      </c>
      <c r="AO463" s="7" t="str">
        <f>IF(AND(AM463=1,OR(H463="H",AB463="H"),TEXT(D463,0)&lt;&gt;"4"),"Y","N" )</f>
        <v>N</v>
      </c>
      <c r="AP463" s="7" t="s">
        <v>85</v>
      </c>
      <c r="AQ463" s="7" t="str">
        <f>IF(OR(AP463="Y",AO463="Y"),"MEDIUM",AN463)</f>
        <v>LOW</v>
      </c>
      <c r="AR463" s="57" t="s">
        <v>92</v>
      </c>
      <c r="AS463" s="57" t="s">
        <v>86</v>
      </c>
      <c r="AT463" s="57" t="s">
        <v>85</v>
      </c>
      <c r="AU463" s="57" t="str">
        <f>IF(AND(AR463="H",AS463="S"),"Y",IF(OR(AND(AR463="L",AS463="S",AT463="Y"),AND(AR463="H",AS463="G",AT463="Y")),"Y","N"))</f>
        <v>N</v>
      </c>
      <c r="AW463" s="57" t="str">
        <f>IF(AU463="N",AQ463,IF(AQ463="LOW","MEDIUM","HIGH"))</f>
        <v>LOW</v>
      </c>
      <c r="AX463" s="56">
        <f>INDEX('P-07 HACCP score'!$C$3:$E$7,MATCH(E463,'P-07 HACCP score'!$B$3:$B$7,0),MATCH('D-14 Ernst'!A$2,'P-07 HACCP score'!$C$2:$E$2,0))</f>
        <v>0</v>
      </c>
      <c r="AY463" s="56">
        <f>INDEX('P-07 HACCP score'!$C$3:$E$7,MATCH(F463,'P-07 HACCP score'!$B$3:$B$7,0),MATCH('D-14 Ernst'!B$2,'P-07 HACCP score'!$C$2:$E$2,0))</f>
        <v>0</v>
      </c>
      <c r="AZ463" s="56">
        <f>INDEX('P-07 HACCP score'!$C$3:$E$7,MATCH(G463,'P-07 HACCP score'!$B$3:$B$7,0),MATCH('D-14 Ernst'!C$2,'P-07 HACCP score'!$C$2:$E$2,0))</f>
        <v>0</v>
      </c>
      <c r="BA463" s="56">
        <f>INDEX('P-07 HACCP score'!$C$3:$E$7,MATCH(H463,'P-07 HACCP score'!$B$3:$B$7,0),MATCH('D-14 Ernst'!D$2,'P-07 HACCP score'!$C$2:$E$2,0))</f>
        <v>1.5</v>
      </c>
      <c r="BB463" s="61">
        <f>INDEX('P-07 HACCP score'!$C$3:$E$7,MATCH(I463,'P-07 HACCP score'!$B$3:$B$7,0),MATCH('D-14 Ernst'!E$2,'P-07 HACCP score'!$C$2:$E$2,0))</f>
        <v>0</v>
      </c>
      <c r="BC463" s="61">
        <f>INDEX('P-07 HACCP score'!$C$3:$E$7,MATCH(J463,'P-07 HACCP score'!$B$3:$B$7,0),MATCH('D-14 Ernst'!F$2,'P-07 HACCP score'!$C$2:$E$2,0))</f>
        <v>1.5</v>
      </c>
      <c r="BD463" s="61">
        <f>INDEX('P-07 HACCP score'!$C$3:$E$7,MATCH(K463,'P-07 HACCP score'!$B$3:$B$7,0),MATCH('D-14 Ernst'!G$2,'P-07 HACCP score'!$C$2:$E$2,0))</f>
        <v>0</v>
      </c>
      <c r="BE463" s="61">
        <f>INDEX('P-07 HACCP score'!$C$3:$E$7,MATCH(L463,'P-07 HACCP score'!$B$3:$B$7,0),MATCH('D-14 Ernst'!H$2,'P-07 HACCP score'!$C$2:$E$2,0))</f>
        <v>0</v>
      </c>
      <c r="BF463" s="56">
        <f>INDEX('P-07 HACCP score'!$C$3:$E$7,MATCH(M463,'P-07 HACCP score'!$B$3:$B$7,0),MATCH('D-14 Ernst'!I$2,'P-07 HACCP score'!$C$2:$E$2,0))</f>
        <v>0</v>
      </c>
      <c r="BG463" s="56">
        <f>INDEX('P-07 HACCP score'!$C$3:$E$7,MATCH(N463,'P-07 HACCP score'!$B$3:$B$7,0),MATCH('D-14 Ernst'!J$2,'P-07 HACCP score'!$C$2:$E$2,0))</f>
        <v>0</v>
      </c>
      <c r="BH463" s="56" t="e">
        <f>INDEX('P-07 HACCP score'!$C$3:$E$7,MATCH(O463,'P-07 HACCP score'!$B$3:$B$7,0),MATCH('D-14 Ernst'!K$2,'P-07 HACCP score'!$C$2:$E$2,0))</f>
        <v>#N/A</v>
      </c>
      <c r="BI463" s="62">
        <f>INDEX('P-07 HACCP score'!$C$3:$E$7,MATCH(P463,'P-07 HACCP score'!$B$3:$B$7,0),MATCH('D-14 Ernst'!L$2,'P-07 HACCP score'!$C$2:$E$2,0))</f>
        <v>0</v>
      </c>
      <c r="BJ463" s="62">
        <f>INDEX('P-07 HACCP score'!$C$3:$E$7,MATCH(Q463,'P-07 HACCP score'!$B$3:$B$7,0),MATCH('D-14 Ernst'!M$2,'P-07 HACCP score'!$C$2:$E$2,0))</f>
        <v>0</v>
      </c>
      <c r="BK463" s="56">
        <f>INDEX('P-07 HACCP score'!$C$3:$E$7,MATCH(R463,'P-07 HACCP score'!$B$3:$B$7,0),MATCH('D-14 Ernst'!N$2,'P-07 HACCP score'!$C$2:$E$2,0))</f>
        <v>2.5</v>
      </c>
      <c r="BL463" s="56">
        <f>INDEX('P-07 HACCP score'!$C$3:$E$7,MATCH(S463,'P-07 HACCP score'!$B$3:$B$7,0),MATCH('D-14 Ernst'!O$2,'P-07 HACCP score'!$C$2:$E$2,0))</f>
        <v>1</v>
      </c>
      <c r="BM463" s="56">
        <f>INDEX('P-07 HACCP score'!$C$3:$E$7,MATCH(T463,'P-07 HACCP score'!$B$3:$B$7,0),MATCH('D-14 Ernst'!P$2,'P-07 HACCP score'!$C$2:$E$2,0))</f>
        <v>0</v>
      </c>
      <c r="BN463" s="56">
        <f>INDEX('P-07 HACCP score'!$C$3:$E$7,MATCH(U463,'P-07 HACCP score'!$B$3:$B$7,0),MATCH('D-14 Ernst'!Q$2,'P-07 HACCP score'!$C$2:$E$2,0))</f>
        <v>1.5</v>
      </c>
      <c r="BO463" s="56">
        <f>INDEX('P-07 HACCP score'!$C$3:$E$7,MATCH(V463,'P-07 HACCP score'!$B$3:$B$7,0),MATCH('D-14 Ernst'!R$2,'P-07 HACCP score'!$C$2:$E$2,0))</f>
        <v>0</v>
      </c>
      <c r="BP463" s="56">
        <f>INDEX('P-07 HACCP score'!$C$3:$E$7,MATCH(W463,'P-07 HACCP score'!$B$3:$B$7,0),MATCH('D-14 Ernst'!S$2,'P-07 HACCP score'!$C$2:$E$2,0))</f>
        <v>0</v>
      </c>
      <c r="BQ463" s="56" t="e">
        <f>INDEX('P-07 HACCP score'!$C$3:$E$7,MATCH(X463,'P-07 HACCP score'!$B$3:$B$7,0),MATCH('D-14 Ernst'!T$2,'P-07 HACCP score'!$C$2:$E$2,0))</f>
        <v>#N/A</v>
      </c>
      <c r="BR463" s="63">
        <f>INDEX('P-07 HACCP score'!$C$3:$E$7,MATCH(Y463,'P-07 HACCP score'!$B$3:$B$7,0),MATCH('D-14 Ernst'!U$2,'P-07 HACCP score'!$C$2:$E$2,0))</f>
        <v>0</v>
      </c>
      <c r="BS463" s="63">
        <f>INDEX('P-07 HACCP score'!$C$3:$E$7,MATCH(Z463,'P-07 HACCP score'!$B$3:$B$7,0),MATCH('D-14 Ernst'!V$2,'P-07 HACCP score'!$C$2:$E$2,0))</f>
        <v>0</v>
      </c>
      <c r="BT463" s="63">
        <f>INDEX('P-07 HACCP score'!$C$3:$E$7,MATCH(AA463,'P-07 HACCP score'!$B$3:$B$7,0),MATCH('D-14 Ernst'!W$2,'P-07 HACCP score'!$C$2:$E$2,0))</f>
        <v>0</v>
      </c>
      <c r="BU463" s="56">
        <f>INDEX('P-07 HACCP score'!$C$3:$E$7,MATCH(AB463,'P-07 HACCP score'!$B$3:$B$7,0),MATCH('D-14 Ernst'!X$2,'P-07 HACCP score'!$C$2:$E$2,0))</f>
        <v>0</v>
      </c>
      <c r="BV463" s="56">
        <f>INDEX('P-07 HACCP score'!$C$3:$E$7,MATCH(AC463,'P-07 HACCP score'!$B$3:$B$7,0),MATCH('D-14 Ernst'!Y$2,'P-07 HACCP score'!$C$2:$E$2,0))</f>
        <v>0</v>
      </c>
      <c r="BW463" s="56">
        <f>INDEX('P-07 HACCP score'!$C$3:$E$7,MATCH(AD463,'P-07 HACCP score'!$B$3:$B$7,0),MATCH('D-14 Ernst'!Z$2,'P-07 HACCP score'!$C$2:$E$2,0))</f>
        <v>0</v>
      </c>
      <c r="BX463" s="56">
        <f>INDEX('P-07 HACCP score'!$C$3:$E$7,MATCH(AE463,'P-07 HACCP score'!$B$3:$B$7,0),MATCH('D-14 Ernst'!AA$2,'P-07 HACCP score'!$C$2:$E$2,0))</f>
        <v>0</v>
      </c>
      <c r="BY463" s="56">
        <f>INDEX('P-07 HACCP score'!$C$3:$E$7,MATCH(AF463,'P-07 HACCP score'!$B$3:$B$7,0),MATCH('D-14 Ernst'!AB$2,'P-07 HACCP score'!$C$2:$E$2,0))</f>
        <v>0</v>
      </c>
      <c r="BZ463" s="56">
        <f>INDEX('P-07 HACCP score'!$C$3:$E$7,MATCH(AG463,'P-07 HACCP score'!$B$3:$B$7,0),MATCH('D-14 Ernst'!AC$2,'P-07 HACCP score'!$C$2:$E$2,0))</f>
        <v>0</v>
      </c>
      <c r="CA463" s="56">
        <f>INDEX('P-07 HACCP score'!$C$3:$E$7,MATCH(AH463,'P-07 HACCP score'!$B$3:$B$7,0),MATCH('D-14 Ernst'!AD$2,'P-07 HACCP score'!$C$2:$E$2,0))</f>
        <v>0</v>
      </c>
      <c r="CB463" s="56">
        <f>INDEX('P-07 HACCP score'!$C$3:$E$7,MATCH(AI463,'P-07 HACCP score'!$B$3:$B$7,0),MATCH('D-14 Ernst'!AE$2,'P-07 HACCP score'!$C$2:$E$2,0))</f>
        <v>0</v>
      </c>
      <c r="CC463" s="56">
        <f>INDEX('P-07 HACCP score'!$C$3:$E$7,MATCH(AJ463,'P-07 HACCP score'!$B$3:$B$7,0),MATCH('D-14 Ernst'!AF$2,'P-07 HACCP score'!$C$2:$E$2,0))</f>
        <v>0</v>
      </c>
      <c r="CD463" s="56">
        <f>INDEX('P-07 HACCP score'!$C$3:$E$7,MATCH(AK463,'P-07 HACCP score'!$B$3:$B$7,0),MATCH('D-14 Ernst'!AG$2,'P-07 HACCP score'!$C$2:$E$2,0))</f>
        <v>0</v>
      </c>
    </row>
    <row r="464" spans="1:82" x14ac:dyDescent="0.3">
      <c r="A464" s="48">
        <v>53335</v>
      </c>
      <c r="B464" s="49" t="s">
        <v>716</v>
      </c>
      <c r="C464" s="45" t="s">
        <v>140</v>
      </c>
      <c r="D464" s="39">
        <v>2</v>
      </c>
      <c r="E464" s="8"/>
      <c r="F464" s="7"/>
      <c r="G464" s="7"/>
      <c r="H464" s="7" t="str">
        <f>IF(COUNTIF(I464:M464,"H"),"H",
IF(COUNTIF(I464:M464,"M"),"M",
IF(COUNTIF(I464:M464,"L"),"L",
IF(COUNTIF(I464:M464,"B"),"B",""))))</f>
        <v/>
      </c>
      <c r="I464" s="10"/>
      <c r="J464" s="10"/>
      <c r="K464" s="10"/>
      <c r="L464" s="10"/>
      <c r="M464" s="10"/>
      <c r="N464" s="7"/>
      <c r="O464" s="7" t="str">
        <f>IF(COUNTIF(P464:Q464,"H"),"H",
IF(COUNTIF(P464:Q464,"M"),"M",
IF(COUNTIF(P464:Q464,"L"),"L",
IF(COUNTIF(P464:Q464,"B"),"B",""))))</f>
        <v/>
      </c>
      <c r="P464" s="12"/>
      <c r="Q464" s="12"/>
      <c r="R464" s="7"/>
      <c r="S464" s="7"/>
      <c r="T464" s="7"/>
      <c r="U464" s="7"/>
      <c r="V464" s="7"/>
      <c r="W464" s="7"/>
      <c r="X464" s="7" t="str">
        <f>IF(COUNTIF(Y464:AA464,"H"),"H",
IF(COUNTIF(Y464:AA464,"M"),"M",
IF(COUNTIF(Y464:AA464,"L"),"L",
IF(COUNTIF(Y464:AA464,"B"),"B",""))))</f>
        <v/>
      </c>
      <c r="Y464" s="25"/>
      <c r="Z464" s="25"/>
      <c r="AA464" s="25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>
        <f>COUNTIF(AX464:BA464,5)+COUNTIF(BG464:BH464,5)+COUNTIF(BK464:BQ464,5)+COUNTIF(BU464:CD464,5)+COUNTIF(AX464:BA464,9)+COUNTIF(BG464:BH464,9)+COUNTIF(BK464:BQ464,9)+COUNTIF(BU464:CD464,9)</f>
        <v>0</v>
      </c>
      <c r="AM464" s="7">
        <f>COUNTIF(AX464:BA464,15)+COUNTIF(BG464:BH464,15)+COUNTIF(BK464:BQ464,15)+COUNTIF(BU464:CD464,15)+COUNTIF(AX464:BA464,25)+COUNTIF(BG464:BH464,25)+COUNTIF(BK464:BQ464,25)+COUNTIF(BU464:CD464,25)</f>
        <v>0</v>
      </c>
      <c r="AN464" s="7" t="str">
        <f>IF(AM464&gt;=1,"HIGH",IF(AL464&gt;=2,"MEDIUM","LOW"))</f>
        <v>LOW</v>
      </c>
      <c r="AO464" s="7" t="str">
        <f>IF(AND(AM464=1,OR(H464="H",AB464="H"),TEXT(D464,0)&lt;&gt;"4"),"Y","N" )</f>
        <v>N</v>
      </c>
      <c r="AP464" s="7" t="s">
        <v>85</v>
      </c>
      <c r="AQ464" s="7" t="str">
        <f>IF(OR(AP464="Y",AO464="Y"),"MEDIUM",AN464)</f>
        <v>LOW</v>
      </c>
      <c r="AR464" s="57" t="s">
        <v>84</v>
      </c>
      <c r="AS464" s="57" t="s">
        <v>85</v>
      </c>
      <c r="AT464" s="57" t="s">
        <v>85</v>
      </c>
      <c r="AU464" s="57" t="str">
        <f>IF(AND(AR464="H",AS464="S"),"Y",IF(OR(AND(AR464="L",AS464="S",AT464="Y"),AND(AR464="H",AS464="G",AT464="Y")),"Y","N"))</f>
        <v>N</v>
      </c>
      <c r="AW464" s="57" t="str">
        <f>IF(AU464="N",AQ464,IF(AQ464="LOW","MEDIUM","HIGH"))</f>
        <v>LOW</v>
      </c>
      <c r="AX464" s="56">
        <f>INDEX('P-07 HACCP score'!$C$3:$E$7,MATCH(E464,'P-07 HACCP score'!$B$3:$B$7,0),MATCH('D-14 Ernst'!A$2,'P-07 HACCP score'!$C$2:$E$2,0))</f>
        <v>0</v>
      </c>
      <c r="AY464" s="56">
        <f>INDEX('P-07 HACCP score'!$C$3:$E$7,MATCH(F464,'P-07 HACCP score'!$B$3:$B$7,0),MATCH('D-14 Ernst'!B$2,'P-07 HACCP score'!$C$2:$E$2,0))</f>
        <v>0</v>
      </c>
      <c r="AZ464" s="56">
        <f>INDEX('P-07 HACCP score'!$C$3:$E$7,MATCH(G464,'P-07 HACCP score'!$B$3:$B$7,0),MATCH('D-14 Ernst'!C$2,'P-07 HACCP score'!$C$2:$E$2,0))</f>
        <v>0</v>
      </c>
      <c r="BA464" s="56" t="e">
        <f>INDEX('P-07 HACCP score'!$C$3:$E$7,MATCH(H464,'P-07 HACCP score'!$B$3:$B$7,0),MATCH('D-14 Ernst'!D$2,'P-07 HACCP score'!$C$2:$E$2,0))</f>
        <v>#N/A</v>
      </c>
      <c r="BB464" s="61">
        <f>INDEX('P-07 HACCP score'!$C$3:$E$7,MATCH(I464,'P-07 HACCP score'!$B$3:$B$7,0),MATCH('D-14 Ernst'!E$2,'P-07 HACCP score'!$C$2:$E$2,0))</f>
        <v>0</v>
      </c>
      <c r="BC464" s="61">
        <f>INDEX('P-07 HACCP score'!$C$3:$E$7,MATCH(J464,'P-07 HACCP score'!$B$3:$B$7,0),MATCH('D-14 Ernst'!F$2,'P-07 HACCP score'!$C$2:$E$2,0))</f>
        <v>0</v>
      </c>
      <c r="BD464" s="61">
        <f>INDEX('P-07 HACCP score'!$C$3:$E$7,MATCH(K464,'P-07 HACCP score'!$B$3:$B$7,0),MATCH('D-14 Ernst'!G$2,'P-07 HACCP score'!$C$2:$E$2,0))</f>
        <v>0</v>
      </c>
      <c r="BE464" s="61">
        <f>INDEX('P-07 HACCP score'!$C$3:$E$7,MATCH(L464,'P-07 HACCP score'!$B$3:$B$7,0),MATCH('D-14 Ernst'!H$2,'P-07 HACCP score'!$C$2:$E$2,0))</f>
        <v>0</v>
      </c>
      <c r="BF464" s="56">
        <f>INDEX('P-07 HACCP score'!$C$3:$E$7,MATCH(M464,'P-07 HACCP score'!$B$3:$B$7,0),MATCH('D-14 Ernst'!I$2,'P-07 HACCP score'!$C$2:$E$2,0))</f>
        <v>0</v>
      </c>
      <c r="BG464" s="56">
        <f>INDEX('P-07 HACCP score'!$C$3:$E$7,MATCH(N464,'P-07 HACCP score'!$B$3:$B$7,0),MATCH('D-14 Ernst'!J$2,'P-07 HACCP score'!$C$2:$E$2,0))</f>
        <v>0</v>
      </c>
      <c r="BH464" s="56" t="e">
        <f>INDEX('P-07 HACCP score'!$C$3:$E$7,MATCH(O464,'P-07 HACCP score'!$B$3:$B$7,0),MATCH('D-14 Ernst'!K$2,'P-07 HACCP score'!$C$2:$E$2,0))</f>
        <v>#N/A</v>
      </c>
      <c r="BI464" s="62">
        <f>INDEX('P-07 HACCP score'!$C$3:$E$7,MATCH(P464,'P-07 HACCP score'!$B$3:$B$7,0),MATCH('D-14 Ernst'!L$2,'P-07 HACCP score'!$C$2:$E$2,0))</f>
        <v>0</v>
      </c>
      <c r="BJ464" s="62">
        <f>INDEX('P-07 HACCP score'!$C$3:$E$7,MATCH(Q464,'P-07 HACCP score'!$B$3:$B$7,0),MATCH('D-14 Ernst'!M$2,'P-07 HACCP score'!$C$2:$E$2,0))</f>
        <v>0</v>
      </c>
      <c r="BK464" s="56">
        <f>INDEX('P-07 HACCP score'!$C$3:$E$7,MATCH(R464,'P-07 HACCP score'!$B$3:$B$7,0),MATCH('D-14 Ernst'!N$2,'P-07 HACCP score'!$C$2:$E$2,0))</f>
        <v>0</v>
      </c>
      <c r="BL464" s="56">
        <f>INDEX('P-07 HACCP score'!$C$3:$E$7,MATCH(S464,'P-07 HACCP score'!$B$3:$B$7,0),MATCH('D-14 Ernst'!O$2,'P-07 HACCP score'!$C$2:$E$2,0))</f>
        <v>0</v>
      </c>
      <c r="BM464" s="56">
        <f>INDEX('P-07 HACCP score'!$C$3:$E$7,MATCH(T464,'P-07 HACCP score'!$B$3:$B$7,0),MATCH('D-14 Ernst'!P$2,'P-07 HACCP score'!$C$2:$E$2,0))</f>
        <v>0</v>
      </c>
      <c r="BN464" s="56">
        <f>INDEX('P-07 HACCP score'!$C$3:$E$7,MATCH(U464,'P-07 HACCP score'!$B$3:$B$7,0),MATCH('D-14 Ernst'!Q$2,'P-07 HACCP score'!$C$2:$E$2,0))</f>
        <v>0</v>
      </c>
      <c r="BO464" s="56">
        <f>INDEX('P-07 HACCP score'!$C$3:$E$7,MATCH(V464,'P-07 HACCP score'!$B$3:$B$7,0),MATCH('D-14 Ernst'!R$2,'P-07 HACCP score'!$C$2:$E$2,0))</f>
        <v>0</v>
      </c>
      <c r="BP464" s="56">
        <f>INDEX('P-07 HACCP score'!$C$3:$E$7,MATCH(W464,'P-07 HACCP score'!$B$3:$B$7,0),MATCH('D-14 Ernst'!S$2,'P-07 HACCP score'!$C$2:$E$2,0))</f>
        <v>0</v>
      </c>
      <c r="BQ464" s="56" t="e">
        <f>INDEX('P-07 HACCP score'!$C$3:$E$7,MATCH(X464,'P-07 HACCP score'!$B$3:$B$7,0),MATCH('D-14 Ernst'!T$2,'P-07 HACCP score'!$C$2:$E$2,0))</f>
        <v>#N/A</v>
      </c>
      <c r="BR464" s="63">
        <f>INDEX('P-07 HACCP score'!$C$3:$E$7,MATCH(Y464,'P-07 HACCP score'!$B$3:$B$7,0),MATCH('D-14 Ernst'!U$2,'P-07 HACCP score'!$C$2:$E$2,0))</f>
        <v>0</v>
      </c>
      <c r="BS464" s="63">
        <f>INDEX('P-07 HACCP score'!$C$3:$E$7,MATCH(Z464,'P-07 HACCP score'!$B$3:$B$7,0),MATCH('D-14 Ernst'!V$2,'P-07 HACCP score'!$C$2:$E$2,0))</f>
        <v>0</v>
      </c>
      <c r="BT464" s="63">
        <f>INDEX('P-07 HACCP score'!$C$3:$E$7,MATCH(AA464,'P-07 HACCP score'!$B$3:$B$7,0),MATCH('D-14 Ernst'!W$2,'P-07 HACCP score'!$C$2:$E$2,0))</f>
        <v>0</v>
      </c>
      <c r="BU464" s="56">
        <f>INDEX('P-07 HACCP score'!$C$3:$E$7,MATCH(AB464,'P-07 HACCP score'!$B$3:$B$7,0),MATCH('D-14 Ernst'!X$2,'P-07 HACCP score'!$C$2:$E$2,0))</f>
        <v>0</v>
      </c>
      <c r="BV464" s="56">
        <f>INDEX('P-07 HACCP score'!$C$3:$E$7,MATCH(AC464,'P-07 HACCP score'!$B$3:$B$7,0),MATCH('D-14 Ernst'!Y$2,'P-07 HACCP score'!$C$2:$E$2,0))</f>
        <v>0</v>
      </c>
      <c r="BW464" s="56">
        <f>INDEX('P-07 HACCP score'!$C$3:$E$7,MATCH(AD464,'P-07 HACCP score'!$B$3:$B$7,0),MATCH('D-14 Ernst'!Z$2,'P-07 HACCP score'!$C$2:$E$2,0))</f>
        <v>0</v>
      </c>
      <c r="BX464" s="56">
        <f>INDEX('P-07 HACCP score'!$C$3:$E$7,MATCH(AE464,'P-07 HACCP score'!$B$3:$B$7,0),MATCH('D-14 Ernst'!AA$2,'P-07 HACCP score'!$C$2:$E$2,0))</f>
        <v>0</v>
      </c>
      <c r="BY464" s="56">
        <f>INDEX('P-07 HACCP score'!$C$3:$E$7,MATCH(AF464,'P-07 HACCP score'!$B$3:$B$7,0),MATCH('D-14 Ernst'!AB$2,'P-07 HACCP score'!$C$2:$E$2,0))</f>
        <v>0</v>
      </c>
      <c r="BZ464" s="56">
        <f>INDEX('P-07 HACCP score'!$C$3:$E$7,MATCH(AG464,'P-07 HACCP score'!$B$3:$B$7,0),MATCH('D-14 Ernst'!AC$2,'P-07 HACCP score'!$C$2:$E$2,0))</f>
        <v>0</v>
      </c>
      <c r="CA464" s="56">
        <f>INDEX('P-07 HACCP score'!$C$3:$E$7,MATCH(AH464,'P-07 HACCP score'!$B$3:$B$7,0),MATCH('D-14 Ernst'!AD$2,'P-07 HACCP score'!$C$2:$E$2,0))</f>
        <v>0</v>
      </c>
      <c r="CB464" s="56">
        <f>INDEX('P-07 HACCP score'!$C$3:$E$7,MATCH(AI464,'P-07 HACCP score'!$B$3:$B$7,0),MATCH('D-14 Ernst'!AE$2,'P-07 HACCP score'!$C$2:$E$2,0))</f>
        <v>0</v>
      </c>
      <c r="CC464" s="56">
        <f>INDEX('P-07 HACCP score'!$C$3:$E$7,MATCH(AJ464,'P-07 HACCP score'!$B$3:$B$7,0),MATCH('D-14 Ernst'!AF$2,'P-07 HACCP score'!$C$2:$E$2,0))</f>
        <v>0</v>
      </c>
      <c r="CD464" s="56">
        <f>INDEX('P-07 HACCP score'!$C$3:$E$7,MATCH(AK464,'P-07 HACCP score'!$B$3:$B$7,0),MATCH('D-14 Ernst'!AG$2,'P-07 HACCP score'!$C$2:$E$2,0))</f>
        <v>0</v>
      </c>
    </row>
    <row r="465" spans="1:82" x14ac:dyDescent="0.3">
      <c r="A465" s="48">
        <v>52860</v>
      </c>
      <c r="B465" s="49" t="s">
        <v>560</v>
      </c>
      <c r="C465" s="45" t="s">
        <v>140</v>
      </c>
      <c r="D465" s="39">
        <v>2</v>
      </c>
      <c r="E465" s="32" t="s">
        <v>84</v>
      </c>
      <c r="F465" s="7"/>
      <c r="G465" s="7"/>
      <c r="H465" s="7" t="str">
        <f>IF(COUNTIF(I465:M465,"H"),"H",
IF(COUNTIF(I465:M465,"M"),"M",
IF(COUNTIF(I465:M465,"L"),"L",
IF(COUNTIF(I465:M465,"B"),"B",""))))</f>
        <v>B</v>
      </c>
      <c r="I465" s="10"/>
      <c r="J465" s="10" t="s">
        <v>83</v>
      </c>
      <c r="K465" s="10"/>
      <c r="L465" s="10"/>
      <c r="M465" s="10"/>
      <c r="N465" s="7"/>
      <c r="O465" s="7" t="str">
        <f>IF(COUNTIF(P465:Q465,"H"),"H",
IF(COUNTIF(P465:Q465,"M"),"M",
IF(COUNTIF(P465:Q465,"L"),"L",
IF(COUNTIF(P465:Q465,"B"),"B",""))))</f>
        <v>B</v>
      </c>
      <c r="P465" s="31" t="s">
        <v>83</v>
      </c>
      <c r="Q465" s="12"/>
      <c r="R465" s="7"/>
      <c r="S465" s="7"/>
      <c r="T465" s="7"/>
      <c r="U465" s="7"/>
      <c r="V465" s="7"/>
      <c r="W465" s="7"/>
      <c r="X465" s="7" t="str">
        <f>IF(COUNTIF(Y465:AA465,"H"),"H",
IF(COUNTIF(Y465:AA465,"M"),"M",
IF(COUNTIF(Y465:AA465,"L"),"L",
IF(COUNTIF(Y465:AA465,"B"),"B",""))))</f>
        <v/>
      </c>
      <c r="Y465" s="25"/>
      <c r="Z465" s="25"/>
      <c r="AA465" s="25"/>
      <c r="AB465" s="7" t="s">
        <v>84</v>
      </c>
      <c r="AC465" s="7"/>
      <c r="AD465" s="7"/>
      <c r="AE465" s="7"/>
      <c r="AF465" s="7"/>
      <c r="AG465" s="7"/>
      <c r="AH465" s="7"/>
      <c r="AI465" s="7"/>
      <c r="AJ465" s="84" t="s">
        <v>84</v>
      </c>
      <c r="AK465" s="7"/>
      <c r="AL465" s="7">
        <f>COUNTIF(AX465:BA465,5)+COUNTIF(BG465:BH465,5)+COUNTIF(BK465:BQ465,5)+COUNTIF(BU465:CD465,5)+COUNTIF(AX465:BA465,9)+COUNTIF(BG465:BH465,9)+COUNTIF(BK465:BQ465,9)+COUNTIF(BU465:CD465,9)</f>
        <v>0</v>
      </c>
      <c r="AM465" s="7">
        <f>COUNTIF(AX465:BA465,15)+COUNTIF(BG465:BH465,15)+COUNTIF(BK465:BQ465,15)+COUNTIF(BU465:CD465,15)+COUNTIF(AX465:BA465,25)+COUNTIF(BG465:BH465,25)+COUNTIF(BK465:BQ465,25)+COUNTIF(BU465:CD465,25)</f>
        <v>0</v>
      </c>
      <c r="AN465" s="7" t="str">
        <f>IF(AM465&gt;=1,"HIGH",IF(AL465&gt;=2,"MEDIUM","LOW"))</f>
        <v>LOW</v>
      </c>
      <c r="AO465" s="7" t="str">
        <f>IF(AND(AM465=1,OR(H465="H",AB465="H"),TEXT(D465,0)&lt;&gt;"4"),"Y","N" )</f>
        <v>N</v>
      </c>
      <c r="AP465" s="7" t="s">
        <v>85</v>
      </c>
      <c r="AQ465" s="7" t="str">
        <f>IF(OR(AP465="Y",AO465="Y"),"MEDIUM",AN465)</f>
        <v>LOW</v>
      </c>
      <c r="AR465" s="57" t="s">
        <v>84</v>
      </c>
      <c r="AS465" s="57" t="s">
        <v>86</v>
      </c>
      <c r="AT465" s="57" t="s">
        <v>85</v>
      </c>
      <c r="AU465" s="57" t="str">
        <f>IF(AND(AR465="H",AS465="S"),"Y",IF(OR(AND(AR465="L",AS465="S",AT465="Y"),AND(AR465="H",AS465="G",AT465="Y")),"Y","N"))</f>
        <v>N</v>
      </c>
      <c r="AW465" s="57" t="str">
        <f>IF(AU465="N",AQ465,IF(AQ465="LOW","MEDIUM","HIGH"))</f>
        <v>LOW</v>
      </c>
      <c r="AX465" s="56">
        <f>INDEX('P-07 HACCP score'!$C$3:$E$7,MATCH(E465,'P-07 HACCP score'!$B$3:$B$7,0),MATCH('D-14 Ernst'!A$2,'P-07 HACCP score'!$C$2:$E$2,0))</f>
        <v>3</v>
      </c>
      <c r="AY465" s="56">
        <f>INDEX('P-07 HACCP score'!$C$3:$E$7,MATCH(F465,'P-07 HACCP score'!$B$3:$B$7,0),MATCH('D-14 Ernst'!B$2,'P-07 HACCP score'!$C$2:$E$2,0))</f>
        <v>0</v>
      </c>
      <c r="AZ465" s="56">
        <f>INDEX('P-07 HACCP score'!$C$3:$E$7,MATCH(G465,'P-07 HACCP score'!$B$3:$B$7,0),MATCH('D-14 Ernst'!C$2,'P-07 HACCP score'!$C$2:$E$2,0))</f>
        <v>0</v>
      </c>
      <c r="BA465" s="56">
        <f>INDEX('P-07 HACCP score'!$C$3:$E$7,MATCH(H465,'P-07 HACCP score'!$B$3:$B$7,0),MATCH('D-14 Ernst'!D$2,'P-07 HACCP score'!$C$2:$E$2,0))</f>
        <v>1.5</v>
      </c>
      <c r="BB465" s="61">
        <f>INDEX('P-07 HACCP score'!$C$3:$E$7,MATCH(I465,'P-07 HACCP score'!$B$3:$B$7,0),MATCH('D-14 Ernst'!E$2,'P-07 HACCP score'!$C$2:$E$2,0))</f>
        <v>0</v>
      </c>
      <c r="BC465" s="61">
        <f>INDEX('P-07 HACCP score'!$C$3:$E$7,MATCH(J465,'P-07 HACCP score'!$B$3:$B$7,0),MATCH('D-14 Ernst'!F$2,'P-07 HACCP score'!$C$2:$E$2,0))</f>
        <v>1.5</v>
      </c>
      <c r="BD465" s="61">
        <f>INDEX('P-07 HACCP score'!$C$3:$E$7,MATCH(K465,'P-07 HACCP score'!$B$3:$B$7,0),MATCH('D-14 Ernst'!G$2,'P-07 HACCP score'!$C$2:$E$2,0))</f>
        <v>0</v>
      </c>
      <c r="BE465" s="61">
        <f>INDEX('P-07 HACCP score'!$C$3:$E$7,MATCH(L465,'P-07 HACCP score'!$B$3:$B$7,0),MATCH('D-14 Ernst'!H$2,'P-07 HACCP score'!$C$2:$E$2,0))</f>
        <v>0</v>
      </c>
      <c r="BF465" s="56">
        <f>INDEX('P-07 HACCP score'!$C$3:$E$7,MATCH(M465,'P-07 HACCP score'!$B$3:$B$7,0),MATCH('D-14 Ernst'!I$2,'P-07 HACCP score'!$C$2:$E$2,0))</f>
        <v>0</v>
      </c>
      <c r="BG465" s="56">
        <f>INDEX('P-07 HACCP score'!$C$3:$E$7,MATCH(N465,'P-07 HACCP score'!$B$3:$B$7,0),MATCH('D-14 Ernst'!J$2,'P-07 HACCP score'!$C$2:$E$2,0))</f>
        <v>0</v>
      </c>
      <c r="BH465" s="56">
        <f>INDEX('P-07 HACCP score'!$C$3:$E$7,MATCH(O465,'P-07 HACCP score'!$B$3:$B$7,0),MATCH('D-14 Ernst'!K$2,'P-07 HACCP score'!$C$2:$E$2,0))</f>
        <v>1.5</v>
      </c>
      <c r="BI465" s="62">
        <f>INDEX('P-07 HACCP score'!$C$3:$E$7,MATCH(P465,'P-07 HACCP score'!$B$3:$B$7,0),MATCH('D-14 Ernst'!L$2,'P-07 HACCP score'!$C$2:$E$2,0))</f>
        <v>1.5</v>
      </c>
      <c r="BJ465" s="62">
        <f>INDEX('P-07 HACCP score'!$C$3:$E$7,MATCH(Q465,'P-07 HACCP score'!$B$3:$B$7,0),MATCH('D-14 Ernst'!M$2,'P-07 HACCP score'!$C$2:$E$2,0))</f>
        <v>0</v>
      </c>
      <c r="BK465" s="56">
        <f>INDEX('P-07 HACCP score'!$C$3:$E$7,MATCH(R465,'P-07 HACCP score'!$B$3:$B$7,0),MATCH('D-14 Ernst'!N$2,'P-07 HACCP score'!$C$2:$E$2,0))</f>
        <v>0</v>
      </c>
      <c r="BL465" s="56">
        <f>INDEX('P-07 HACCP score'!$C$3:$E$7,MATCH(S465,'P-07 HACCP score'!$B$3:$B$7,0),MATCH('D-14 Ernst'!O$2,'P-07 HACCP score'!$C$2:$E$2,0))</f>
        <v>0</v>
      </c>
      <c r="BM465" s="56">
        <f>INDEX('P-07 HACCP score'!$C$3:$E$7,MATCH(T465,'P-07 HACCP score'!$B$3:$B$7,0),MATCH('D-14 Ernst'!P$2,'P-07 HACCP score'!$C$2:$E$2,0))</f>
        <v>0</v>
      </c>
      <c r="BN465" s="56">
        <f>INDEX('P-07 HACCP score'!$C$3:$E$7,MATCH(U465,'P-07 HACCP score'!$B$3:$B$7,0),MATCH('D-14 Ernst'!Q$2,'P-07 HACCP score'!$C$2:$E$2,0))</f>
        <v>0</v>
      </c>
      <c r="BO465" s="56">
        <f>INDEX('P-07 HACCP score'!$C$3:$E$7,MATCH(V465,'P-07 HACCP score'!$B$3:$B$7,0),MATCH('D-14 Ernst'!R$2,'P-07 HACCP score'!$C$2:$E$2,0))</f>
        <v>0</v>
      </c>
      <c r="BP465" s="56">
        <f>INDEX('P-07 HACCP score'!$C$3:$E$7,MATCH(W465,'P-07 HACCP score'!$B$3:$B$7,0),MATCH('D-14 Ernst'!S$2,'P-07 HACCP score'!$C$2:$E$2,0))</f>
        <v>0</v>
      </c>
      <c r="BQ465" s="56" t="e">
        <f>INDEX('P-07 HACCP score'!$C$3:$E$7,MATCH(X465,'P-07 HACCP score'!$B$3:$B$7,0),MATCH('D-14 Ernst'!T$2,'P-07 HACCP score'!$C$2:$E$2,0))</f>
        <v>#N/A</v>
      </c>
      <c r="BR465" s="63">
        <f>INDEX('P-07 HACCP score'!$C$3:$E$7,MATCH(Y465,'P-07 HACCP score'!$B$3:$B$7,0),MATCH('D-14 Ernst'!U$2,'P-07 HACCP score'!$C$2:$E$2,0))</f>
        <v>0</v>
      </c>
      <c r="BS465" s="63">
        <f>INDEX('P-07 HACCP score'!$C$3:$E$7,MATCH(Z465,'P-07 HACCP score'!$B$3:$B$7,0),MATCH('D-14 Ernst'!V$2,'P-07 HACCP score'!$C$2:$E$2,0))</f>
        <v>0</v>
      </c>
      <c r="BT465" s="63">
        <f>INDEX('P-07 HACCP score'!$C$3:$E$7,MATCH(AA465,'P-07 HACCP score'!$B$3:$B$7,0),MATCH('D-14 Ernst'!W$2,'P-07 HACCP score'!$C$2:$E$2,0))</f>
        <v>0</v>
      </c>
      <c r="BU465" s="56">
        <f>INDEX('P-07 HACCP score'!$C$3:$E$7,MATCH(AB465,'P-07 HACCP score'!$B$3:$B$7,0),MATCH('D-14 Ernst'!X$2,'P-07 HACCP score'!$C$2:$E$2,0))</f>
        <v>3</v>
      </c>
      <c r="BV465" s="56">
        <f>INDEX('P-07 HACCP score'!$C$3:$E$7,MATCH(AC465,'P-07 HACCP score'!$B$3:$B$7,0),MATCH('D-14 Ernst'!Y$2,'P-07 HACCP score'!$C$2:$E$2,0))</f>
        <v>0</v>
      </c>
      <c r="BW465" s="56">
        <f>INDEX('P-07 HACCP score'!$C$3:$E$7,MATCH(AD465,'P-07 HACCP score'!$B$3:$B$7,0),MATCH('D-14 Ernst'!Z$2,'P-07 HACCP score'!$C$2:$E$2,0))</f>
        <v>0</v>
      </c>
      <c r="BX465" s="56">
        <f>INDEX('P-07 HACCP score'!$C$3:$E$7,MATCH(AE465,'P-07 HACCP score'!$B$3:$B$7,0),MATCH('D-14 Ernst'!AA$2,'P-07 HACCP score'!$C$2:$E$2,0))</f>
        <v>0</v>
      </c>
      <c r="BY465" s="56">
        <f>INDEX('P-07 HACCP score'!$C$3:$E$7,MATCH(AF465,'P-07 HACCP score'!$B$3:$B$7,0),MATCH('D-14 Ernst'!AB$2,'P-07 HACCP score'!$C$2:$E$2,0))</f>
        <v>0</v>
      </c>
      <c r="BZ465" s="56">
        <f>INDEX('P-07 HACCP score'!$C$3:$E$7,MATCH(AG465,'P-07 HACCP score'!$B$3:$B$7,0),MATCH('D-14 Ernst'!AC$2,'P-07 HACCP score'!$C$2:$E$2,0))</f>
        <v>0</v>
      </c>
      <c r="CA465" s="56">
        <f>INDEX('P-07 HACCP score'!$C$3:$E$7,MATCH(AH465,'P-07 HACCP score'!$B$3:$B$7,0),MATCH('D-14 Ernst'!AD$2,'P-07 HACCP score'!$C$2:$E$2,0))</f>
        <v>0</v>
      </c>
      <c r="CB465" s="56">
        <f>INDEX('P-07 HACCP score'!$C$3:$E$7,MATCH(AI465,'P-07 HACCP score'!$B$3:$B$7,0),MATCH('D-14 Ernst'!AE$2,'P-07 HACCP score'!$C$2:$E$2,0))</f>
        <v>0</v>
      </c>
      <c r="CC465" s="56">
        <f>INDEX('P-07 HACCP score'!$C$3:$E$7,MATCH(AJ465,'P-07 HACCP score'!$B$3:$B$7,0),MATCH('D-14 Ernst'!AF$2,'P-07 HACCP score'!$C$2:$E$2,0))</f>
        <v>3</v>
      </c>
      <c r="CD465" s="56">
        <f>INDEX('P-07 HACCP score'!$C$3:$E$7,MATCH(AK465,'P-07 HACCP score'!$B$3:$B$7,0),MATCH('D-14 Ernst'!AG$2,'P-07 HACCP score'!$C$2:$E$2,0))</f>
        <v>0</v>
      </c>
    </row>
    <row r="466" spans="1:82" x14ac:dyDescent="0.3">
      <c r="A466" s="30">
        <v>52861</v>
      </c>
      <c r="B466" s="51" t="s">
        <v>561</v>
      </c>
      <c r="C466" s="46" t="s">
        <v>140</v>
      </c>
      <c r="D466" s="40">
        <v>2</v>
      </c>
      <c r="E466" s="32" t="s">
        <v>83</v>
      </c>
      <c r="F466" s="7"/>
      <c r="G466" s="7"/>
      <c r="H466" s="7" t="str">
        <f>IF(COUNTIF(I466:M466,"H"),"H",
IF(COUNTIF(I466:M466,"M"),"M",
IF(COUNTIF(I466:M466,"L"),"L",
IF(COUNTIF(I466:M466,"B"),"B",""))))</f>
        <v>B</v>
      </c>
      <c r="I466" s="10"/>
      <c r="J466" s="33" t="s">
        <v>83</v>
      </c>
      <c r="K466" s="10"/>
      <c r="L466" s="10"/>
      <c r="M466" s="10"/>
      <c r="N466" s="7"/>
      <c r="O466" s="7" t="str">
        <f>IF(COUNTIF(P466:Q466,"H"),"H",
IF(COUNTIF(P466:Q466,"M"),"M",
IF(COUNTIF(P466:Q466,"L"),"L",
IF(COUNTIF(P466:Q466,"B"),"B",""))))</f>
        <v>B</v>
      </c>
      <c r="P466" s="31" t="s">
        <v>83</v>
      </c>
      <c r="Q466" s="12"/>
      <c r="R466" s="7"/>
      <c r="S466" s="7"/>
      <c r="T466" s="7"/>
      <c r="U466" s="7"/>
      <c r="V466" s="7"/>
      <c r="W466" s="7"/>
      <c r="X466" s="7" t="str">
        <f>IF(COUNTIF(Y466:AA466,"H"),"H",
IF(COUNTIF(Y466:AA466,"M"),"M",
IF(COUNTIF(Y466:AA466,"L"),"L",
IF(COUNTIF(Y466:AA466,"B"),"B",""))))</f>
        <v/>
      </c>
      <c r="Y466" s="25"/>
      <c r="Z466" s="25"/>
      <c r="AA466" s="25"/>
      <c r="AB466" s="30" t="s">
        <v>84</v>
      </c>
      <c r="AC466" s="7"/>
      <c r="AD466" s="7"/>
      <c r="AE466" s="7"/>
      <c r="AF466" s="7"/>
      <c r="AG466" s="7"/>
      <c r="AH466" s="7"/>
      <c r="AI466" s="7"/>
      <c r="AJ466" s="84" t="s">
        <v>84</v>
      </c>
      <c r="AK466" s="7"/>
      <c r="AL466" s="7">
        <f>COUNTIF(AX466:BA466,5)+COUNTIF(BG466:BH466,5)+COUNTIF(BK466:BQ466,5)+COUNTIF(BU466:CD466,5)+COUNTIF(AX466:BA466,9)+COUNTIF(BG466:BH466,9)+COUNTIF(BK466:BQ466,9)+COUNTIF(BU466:CD466,9)</f>
        <v>0</v>
      </c>
      <c r="AM466" s="7">
        <f>COUNTIF(AX466:BA466,15)+COUNTIF(BG466:BH466,15)+COUNTIF(BK466:BQ466,15)+COUNTIF(BU466:CD466,15)+COUNTIF(AX466:BA466,25)+COUNTIF(BG466:BH466,25)+COUNTIF(BK466:BQ466,25)+COUNTIF(BU466:CD466,25)</f>
        <v>0</v>
      </c>
      <c r="AN466" s="7" t="str">
        <f>IF(AM466&gt;=1,"HIGH",IF(AL466&gt;=2,"MEDIUM","LOW"))</f>
        <v>LOW</v>
      </c>
      <c r="AO466" s="7" t="str">
        <f>IF(AND(AM466=1,OR(H466="H",AB466="H"),TEXT(D466,0)&lt;&gt;"4"),"Y","N" )</f>
        <v>N</v>
      </c>
      <c r="AP466" s="7" t="s">
        <v>85</v>
      </c>
      <c r="AQ466" s="7" t="str">
        <f>IF(OR(AP466="Y",AO466="Y"),"MEDIUM",AN466)</f>
        <v>LOW</v>
      </c>
      <c r="AU466" s="57" t="str">
        <f>IF(AND(AR466="H",AS466="S"),"Y",IF(OR(AND(AR466="L",AS466="S",AT466="Y"),AND(AR466="H",AS466="G",AT466="Y")),"Y","N"))</f>
        <v>N</v>
      </c>
      <c r="AW466" s="57" t="str">
        <f>IF(AU466="N",AQ466,IF(AQ466="LOW","MEDIUM","HIGH"))</f>
        <v>LOW</v>
      </c>
      <c r="AX466" s="56">
        <f>INDEX('P-07 HACCP score'!$C$3:$E$7,MATCH(E466,'P-07 HACCP score'!$B$3:$B$7,0),MATCH('D-14 Ernst'!A$2,'P-07 HACCP score'!$C$2:$E$2,0))</f>
        <v>1.5</v>
      </c>
      <c r="AY466" s="56">
        <f>INDEX('P-07 HACCP score'!$C$3:$E$7,MATCH(F466,'P-07 HACCP score'!$B$3:$B$7,0),MATCH('D-14 Ernst'!B$2,'P-07 HACCP score'!$C$2:$E$2,0))</f>
        <v>0</v>
      </c>
      <c r="AZ466" s="56">
        <f>INDEX('P-07 HACCP score'!$C$3:$E$7,MATCH(G466,'P-07 HACCP score'!$B$3:$B$7,0),MATCH('D-14 Ernst'!C$2,'P-07 HACCP score'!$C$2:$E$2,0))</f>
        <v>0</v>
      </c>
      <c r="BA466" s="56">
        <f>INDEX('P-07 HACCP score'!$C$3:$E$7,MATCH(H466,'P-07 HACCP score'!$B$3:$B$7,0),MATCH('D-14 Ernst'!D$2,'P-07 HACCP score'!$C$2:$E$2,0))</f>
        <v>1.5</v>
      </c>
      <c r="BB466" s="61">
        <f>INDEX('P-07 HACCP score'!$C$3:$E$7,MATCH(I466,'P-07 HACCP score'!$B$3:$B$7,0),MATCH('D-14 Ernst'!E$2,'P-07 HACCP score'!$C$2:$E$2,0))</f>
        <v>0</v>
      </c>
      <c r="BC466" s="61">
        <f>INDEX('P-07 HACCP score'!$C$3:$E$7,MATCH(J466,'P-07 HACCP score'!$B$3:$B$7,0),MATCH('D-14 Ernst'!F$2,'P-07 HACCP score'!$C$2:$E$2,0))</f>
        <v>1.5</v>
      </c>
      <c r="BD466" s="61">
        <f>INDEX('P-07 HACCP score'!$C$3:$E$7,MATCH(K466,'P-07 HACCP score'!$B$3:$B$7,0),MATCH('D-14 Ernst'!G$2,'P-07 HACCP score'!$C$2:$E$2,0))</f>
        <v>0</v>
      </c>
      <c r="BE466" s="61">
        <f>INDEX('P-07 HACCP score'!$C$3:$E$7,MATCH(L466,'P-07 HACCP score'!$B$3:$B$7,0),MATCH('D-14 Ernst'!H$2,'P-07 HACCP score'!$C$2:$E$2,0))</f>
        <v>0</v>
      </c>
      <c r="BF466" s="56">
        <f>INDEX('P-07 HACCP score'!$C$3:$E$7,MATCH(M466,'P-07 HACCP score'!$B$3:$B$7,0),MATCH('D-14 Ernst'!I$2,'P-07 HACCP score'!$C$2:$E$2,0))</f>
        <v>0</v>
      </c>
      <c r="BG466" s="56">
        <f>INDEX('P-07 HACCP score'!$C$3:$E$7,MATCH(N466,'P-07 HACCP score'!$B$3:$B$7,0),MATCH('D-14 Ernst'!J$2,'P-07 HACCP score'!$C$2:$E$2,0))</f>
        <v>0</v>
      </c>
      <c r="BH466" s="56">
        <f>INDEX('P-07 HACCP score'!$C$3:$E$7,MATCH(O466,'P-07 HACCP score'!$B$3:$B$7,0),MATCH('D-14 Ernst'!K$2,'P-07 HACCP score'!$C$2:$E$2,0))</f>
        <v>1.5</v>
      </c>
      <c r="BI466" s="62">
        <f>INDEX('P-07 HACCP score'!$C$3:$E$7,MATCH(P466,'P-07 HACCP score'!$B$3:$B$7,0),MATCH('D-14 Ernst'!L$2,'P-07 HACCP score'!$C$2:$E$2,0))</f>
        <v>1.5</v>
      </c>
      <c r="BJ466" s="62">
        <f>INDEX('P-07 HACCP score'!$C$3:$E$7,MATCH(Q466,'P-07 HACCP score'!$B$3:$B$7,0),MATCH('D-14 Ernst'!M$2,'P-07 HACCP score'!$C$2:$E$2,0))</f>
        <v>0</v>
      </c>
      <c r="BK466" s="56">
        <f>INDEX('P-07 HACCP score'!$C$3:$E$7,MATCH(R466,'P-07 HACCP score'!$B$3:$B$7,0),MATCH('D-14 Ernst'!N$2,'P-07 HACCP score'!$C$2:$E$2,0))</f>
        <v>0</v>
      </c>
      <c r="BL466" s="56">
        <f>INDEX('P-07 HACCP score'!$C$3:$E$7,MATCH(S466,'P-07 HACCP score'!$B$3:$B$7,0),MATCH('D-14 Ernst'!O$2,'P-07 HACCP score'!$C$2:$E$2,0))</f>
        <v>0</v>
      </c>
      <c r="BM466" s="56">
        <f>INDEX('P-07 HACCP score'!$C$3:$E$7,MATCH(T466,'P-07 HACCP score'!$B$3:$B$7,0),MATCH('D-14 Ernst'!P$2,'P-07 HACCP score'!$C$2:$E$2,0))</f>
        <v>0</v>
      </c>
      <c r="BN466" s="56">
        <f>INDEX('P-07 HACCP score'!$C$3:$E$7,MATCH(U466,'P-07 HACCP score'!$B$3:$B$7,0),MATCH('D-14 Ernst'!Q$2,'P-07 HACCP score'!$C$2:$E$2,0))</f>
        <v>0</v>
      </c>
      <c r="BO466" s="56">
        <f>INDEX('P-07 HACCP score'!$C$3:$E$7,MATCH(V466,'P-07 HACCP score'!$B$3:$B$7,0),MATCH('D-14 Ernst'!R$2,'P-07 HACCP score'!$C$2:$E$2,0))</f>
        <v>0</v>
      </c>
      <c r="BP466" s="56">
        <f>INDEX('P-07 HACCP score'!$C$3:$E$7,MATCH(W466,'P-07 HACCP score'!$B$3:$B$7,0),MATCH('D-14 Ernst'!S$2,'P-07 HACCP score'!$C$2:$E$2,0))</f>
        <v>0</v>
      </c>
      <c r="BQ466" s="56" t="e">
        <f>INDEX('P-07 HACCP score'!$C$3:$E$7,MATCH(X466,'P-07 HACCP score'!$B$3:$B$7,0),MATCH('D-14 Ernst'!T$2,'P-07 HACCP score'!$C$2:$E$2,0))</f>
        <v>#N/A</v>
      </c>
      <c r="BR466" s="63">
        <f>INDEX('P-07 HACCP score'!$C$3:$E$7,MATCH(Y466,'P-07 HACCP score'!$B$3:$B$7,0),MATCH('D-14 Ernst'!U$2,'P-07 HACCP score'!$C$2:$E$2,0))</f>
        <v>0</v>
      </c>
      <c r="BS466" s="63">
        <f>INDEX('P-07 HACCP score'!$C$3:$E$7,MATCH(Z466,'P-07 HACCP score'!$B$3:$B$7,0),MATCH('D-14 Ernst'!V$2,'P-07 HACCP score'!$C$2:$E$2,0))</f>
        <v>0</v>
      </c>
      <c r="BT466" s="63">
        <f>INDEX('P-07 HACCP score'!$C$3:$E$7,MATCH(AA466,'P-07 HACCP score'!$B$3:$B$7,0),MATCH('D-14 Ernst'!W$2,'P-07 HACCP score'!$C$2:$E$2,0))</f>
        <v>0</v>
      </c>
      <c r="BU466" s="56">
        <f>INDEX('P-07 HACCP score'!$C$3:$E$7,MATCH(AB466,'P-07 HACCP score'!$B$3:$B$7,0),MATCH('D-14 Ernst'!X$2,'P-07 HACCP score'!$C$2:$E$2,0))</f>
        <v>3</v>
      </c>
      <c r="BV466" s="56">
        <f>INDEX('P-07 HACCP score'!$C$3:$E$7,MATCH(AC466,'P-07 HACCP score'!$B$3:$B$7,0),MATCH('D-14 Ernst'!Y$2,'P-07 HACCP score'!$C$2:$E$2,0))</f>
        <v>0</v>
      </c>
      <c r="BW466" s="56">
        <f>INDEX('P-07 HACCP score'!$C$3:$E$7,MATCH(AD466,'P-07 HACCP score'!$B$3:$B$7,0),MATCH('D-14 Ernst'!Z$2,'P-07 HACCP score'!$C$2:$E$2,0))</f>
        <v>0</v>
      </c>
      <c r="BX466" s="56">
        <f>INDEX('P-07 HACCP score'!$C$3:$E$7,MATCH(AE466,'P-07 HACCP score'!$B$3:$B$7,0),MATCH('D-14 Ernst'!AA$2,'P-07 HACCP score'!$C$2:$E$2,0))</f>
        <v>0</v>
      </c>
      <c r="BY466" s="56">
        <f>INDEX('P-07 HACCP score'!$C$3:$E$7,MATCH(AF466,'P-07 HACCP score'!$B$3:$B$7,0),MATCH('D-14 Ernst'!AB$2,'P-07 HACCP score'!$C$2:$E$2,0))</f>
        <v>0</v>
      </c>
      <c r="BZ466" s="56">
        <f>INDEX('P-07 HACCP score'!$C$3:$E$7,MATCH(AG466,'P-07 HACCP score'!$B$3:$B$7,0),MATCH('D-14 Ernst'!AC$2,'P-07 HACCP score'!$C$2:$E$2,0))</f>
        <v>0</v>
      </c>
      <c r="CA466" s="56">
        <f>INDEX('P-07 HACCP score'!$C$3:$E$7,MATCH(AH466,'P-07 HACCP score'!$B$3:$B$7,0),MATCH('D-14 Ernst'!AD$2,'P-07 HACCP score'!$C$2:$E$2,0))</f>
        <v>0</v>
      </c>
      <c r="CB466" s="56">
        <f>INDEX('P-07 HACCP score'!$C$3:$E$7,MATCH(AI466,'P-07 HACCP score'!$B$3:$B$7,0),MATCH('D-14 Ernst'!AE$2,'P-07 HACCP score'!$C$2:$E$2,0))</f>
        <v>0</v>
      </c>
      <c r="CC466" s="56">
        <f>INDEX('P-07 HACCP score'!$C$3:$E$7,MATCH(AJ466,'P-07 HACCP score'!$B$3:$B$7,0),MATCH('D-14 Ernst'!AF$2,'P-07 HACCP score'!$C$2:$E$2,0))</f>
        <v>3</v>
      </c>
      <c r="CD466" s="56">
        <f>INDEX('P-07 HACCP score'!$C$3:$E$7,MATCH(AK466,'P-07 HACCP score'!$B$3:$B$7,0),MATCH('D-14 Ernst'!AG$2,'P-07 HACCP score'!$C$2:$E$2,0))</f>
        <v>0</v>
      </c>
    </row>
    <row r="467" spans="1:82" x14ac:dyDescent="0.3">
      <c r="A467" s="48">
        <v>52870</v>
      </c>
      <c r="B467" s="51" t="s">
        <v>717</v>
      </c>
      <c r="C467" s="45" t="s">
        <v>140</v>
      </c>
      <c r="D467" s="39">
        <v>2</v>
      </c>
      <c r="E467" s="8"/>
      <c r="F467" s="7"/>
      <c r="G467" s="7"/>
      <c r="H467" s="7" t="str">
        <f>IF(COUNTIF(I467:M467,"H"),"H",
IF(COUNTIF(I467:M467,"M"),"M",
IF(COUNTIF(I467:M467,"L"),"L",
IF(COUNTIF(I467:M467,"B"),"B",""))))</f>
        <v>B</v>
      </c>
      <c r="I467" s="10"/>
      <c r="J467" s="10" t="s">
        <v>83</v>
      </c>
      <c r="K467" s="10"/>
      <c r="L467" s="10"/>
      <c r="M467" s="10"/>
      <c r="N467" s="7"/>
      <c r="O467" s="7" t="str">
        <f>IF(COUNTIF(P467:Q467,"H"),"H",
IF(COUNTIF(P467:Q467,"M"),"M",
IF(COUNTIF(P467:Q467,"L"),"L",
IF(COUNTIF(P467:Q467,"B"),"B",""))))</f>
        <v>B</v>
      </c>
      <c r="P467" s="31" t="s">
        <v>83</v>
      </c>
      <c r="Q467" s="12"/>
      <c r="R467" s="7"/>
      <c r="S467" s="7"/>
      <c r="T467" s="7"/>
      <c r="U467" s="7"/>
      <c r="V467" s="7"/>
      <c r="W467" s="7"/>
      <c r="X467" s="7" t="str">
        <f>IF(COUNTIF(Y467:AA467,"H"),"H",
IF(COUNTIF(Y467:AA467,"M"),"M",
IF(COUNTIF(Y467:AA467,"L"),"L",
IF(COUNTIF(Y467:AA467,"B"),"B",""))))</f>
        <v/>
      </c>
      <c r="Y467" s="25"/>
      <c r="Z467" s="25"/>
      <c r="AA467" s="25"/>
      <c r="AB467" s="7" t="s">
        <v>84</v>
      </c>
      <c r="AC467" s="7"/>
      <c r="AD467" s="7"/>
      <c r="AE467" s="7"/>
      <c r="AF467" s="7"/>
      <c r="AG467" s="7"/>
      <c r="AH467" s="7"/>
      <c r="AI467" s="7"/>
      <c r="AJ467" s="84" t="s">
        <v>84</v>
      </c>
      <c r="AK467" s="7"/>
      <c r="AL467" s="7">
        <f>COUNTIF(AX467:BA467,5)+COUNTIF(BG467:BH467,5)+COUNTIF(BK467:BQ467,5)+COUNTIF(BU467:CD467,5)+COUNTIF(AX467:BA467,9)+COUNTIF(BG467:BH467,9)+COUNTIF(BK467:BQ467,9)+COUNTIF(BU467:CD467,9)</f>
        <v>0</v>
      </c>
      <c r="AM467" s="7">
        <f>COUNTIF(AX467:BA467,15)+COUNTIF(BG467:BH467,15)+COUNTIF(BK467:BQ467,15)+COUNTIF(BU467:CD467,15)+COUNTIF(AX467:BA467,25)+COUNTIF(BG467:BH467,25)+COUNTIF(BK467:BQ467,25)+COUNTIF(BU467:CD467,25)</f>
        <v>0</v>
      </c>
      <c r="AN467" s="7" t="str">
        <f>IF(AM467&gt;=1,"HIGH",IF(AL467&gt;=2,"MEDIUM","LOW"))</f>
        <v>LOW</v>
      </c>
      <c r="AO467" s="7" t="str">
        <f>IF(AND(AM467=1,OR(H467="H",AB467="H"),TEXT(D467,0)&lt;&gt;"4"),"Y","N" )</f>
        <v>N</v>
      </c>
      <c r="AP467" s="7" t="s">
        <v>85</v>
      </c>
      <c r="AQ467" s="7" t="str">
        <f>IF(OR(AP467="Y",AO467="Y"),"MEDIUM",AN467)</f>
        <v>LOW</v>
      </c>
      <c r="AR467" s="57" t="s">
        <v>92</v>
      </c>
      <c r="AS467" s="57" t="s">
        <v>86</v>
      </c>
      <c r="AT467" s="57" t="s">
        <v>86</v>
      </c>
      <c r="AU467" s="57" t="str">
        <f>IF(AND(AR467="H",AS467="S"),"Y",IF(OR(AND(AR467="L",AS467="S",AT467="Y"),AND(AR467="H",AS467="G",AT467="Y")),"Y","N"))</f>
        <v>N</v>
      </c>
      <c r="AW467" s="57" t="str">
        <f>IF(AU467="N",AQ467,IF(AQ467="LOW","MEDIUM","HIGH"))</f>
        <v>LOW</v>
      </c>
      <c r="AX467" s="56">
        <f>INDEX('P-07 HACCP score'!$C$3:$E$7,MATCH(E467,'P-07 HACCP score'!$B$3:$B$7,0),MATCH('D-14 Ernst'!A$2,'P-07 HACCP score'!$C$2:$E$2,0))</f>
        <v>0</v>
      </c>
      <c r="AY467" s="56">
        <f>INDEX('P-07 HACCP score'!$C$3:$E$7,MATCH(F467,'P-07 HACCP score'!$B$3:$B$7,0),MATCH('D-14 Ernst'!B$2,'P-07 HACCP score'!$C$2:$E$2,0))</f>
        <v>0</v>
      </c>
      <c r="AZ467" s="56">
        <f>INDEX('P-07 HACCP score'!$C$3:$E$7,MATCH(G467,'P-07 HACCP score'!$B$3:$B$7,0),MATCH('D-14 Ernst'!C$2,'P-07 HACCP score'!$C$2:$E$2,0))</f>
        <v>0</v>
      </c>
      <c r="BA467" s="56">
        <f>INDEX('P-07 HACCP score'!$C$3:$E$7,MATCH(H467,'P-07 HACCP score'!$B$3:$B$7,0),MATCH('D-14 Ernst'!D$2,'P-07 HACCP score'!$C$2:$E$2,0))</f>
        <v>1.5</v>
      </c>
      <c r="BB467" s="61">
        <f>INDEX('P-07 HACCP score'!$C$3:$E$7,MATCH(I467,'P-07 HACCP score'!$B$3:$B$7,0),MATCH('D-14 Ernst'!E$2,'P-07 HACCP score'!$C$2:$E$2,0))</f>
        <v>0</v>
      </c>
      <c r="BC467" s="61">
        <f>INDEX('P-07 HACCP score'!$C$3:$E$7,MATCH(J467,'P-07 HACCP score'!$B$3:$B$7,0),MATCH('D-14 Ernst'!F$2,'P-07 HACCP score'!$C$2:$E$2,0))</f>
        <v>1.5</v>
      </c>
      <c r="BD467" s="61">
        <f>INDEX('P-07 HACCP score'!$C$3:$E$7,MATCH(K467,'P-07 HACCP score'!$B$3:$B$7,0),MATCH('D-14 Ernst'!G$2,'P-07 HACCP score'!$C$2:$E$2,0))</f>
        <v>0</v>
      </c>
      <c r="BE467" s="61">
        <f>INDEX('P-07 HACCP score'!$C$3:$E$7,MATCH(L467,'P-07 HACCP score'!$B$3:$B$7,0),MATCH('D-14 Ernst'!H$2,'P-07 HACCP score'!$C$2:$E$2,0))</f>
        <v>0</v>
      </c>
      <c r="BF467" s="56">
        <f>INDEX('P-07 HACCP score'!$C$3:$E$7,MATCH(M467,'P-07 HACCP score'!$B$3:$B$7,0),MATCH('D-14 Ernst'!I$2,'P-07 HACCP score'!$C$2:$E$2,0))</f>
        <v>0</v>
      </c>
      <c r="BG467" s="56">
        <f>INDEX('P-07 HACCP score'!$C$3:$E$7,MATCH(N467,'P-07 HACCP score'!$B$3:$B$7,0),MATCH('D-14 Ernst'!J$2,'P-07 HACCP score'!$C$2:$E$2,0))</f>
        <v>0</v>
      </c>
      <c r="BH467" s="56">
        <f>INDEX('P-07 HACCP score'!$C$3:$E$7,MATCH(O467,'P-07 HACCP score'!$B$3:$B$7,0),MATCH('D-14 Ernst'!K$2,'P-07 HACCP score'!$C$2:$E$2,0))</f>
        <v>1.5</v>
      </c>
      <c r="BI467" s="62">
        <f>INDEX('P-07 HACCP score'!$C$3:$E$7,MATCH(P467,'P-07 HACCP score'!$B$3:$B$7,0),MATCH('D-14 Ernst'!L$2,'P-07 HACCP score'!$C$2:$E$2,0))</f>
        <v>1.5</v>
      </c>
      <c r="BJ467" s="62">
        <f>INDEX('P-07 HACCP score'!$C$3:$E$7,MATCH(Q467,'P-07 HACCP score'!$B$3:$B$7,0),MATCH('D-14 Ernst'!M$2,'P-07 HACCP score'!$C$2:$E$2,0))</f>
        <v>0</v>
      </c>
      <c r="BK467" s="56">
        <f>INDEX('P-07 HACCP score'!$C$3:$E$7,MATCH(R467,'P-07 HACCP score'!$B$3:$B$7,0),MATCH('D-14 Ernst'!N$2,'P-07 HACCP score'!$C$2:$E$2,0))</f>
        <v>0</v>
      </c>
      <c r="BL467" s="56">
        <f>INDEX('P-07 HACCP score'!$C$3:$E$7,MATCH(S467,'P-07 HACCP score'!$B$3:$B$7,0),MATCH('D-14 Ernst'!O$2,'P-07 HACCP score'!$C$2:$E$2,0))</f>
        <v>0</v>
      </c>
      <c r="BM467" s="56">
        <f>INDEX('P-07 HACCP score'!$C$3:$E$7,MATCH(T467,'P-07 HACCP score'!$B$3:$B$7,0),MATCH('D-14 Ernst'!P$2,'P-07 HACCP score'!$C$2:$E$2,0))</f>
        <v>0</v>
      </c>
      <c r="BN467" s="56">
        <f>INDEX('P-07 HACCP score'!$C$3:$E$7,MATCH(U467,'P-07 HACCP score'!$B$3:$B$7,0),MATCH('D-14 Ernst'!Q$2,'P-07 HACCP score'!$C$2:$E$2,0))</f>
        <v>0</v>
      </c>
      <c r="BO467" s="56">
        <f>INDEX('P-07 HACCP score'!$C$3:$E$7,MATCH(V467,'P-07 HACCP score'!$B$3:$B$7,0),MATCH('D-14 Ernst'!R$2,'P-07 HACCP score'!$C$2:$E$2,0))</f>
        <v>0</v>
      </c>
      <c r="BP467" s="56">
        <f>INDEX('P-07 HACCP score'!$C$3:$E$7,MATCH(W467,'P-07 HACCP score'!$B$3:$B$7,0),MATCH('D-14 Ernst'!S$2,'P-07 HACCP score'!$C$2:$E$2,0))</f>
        <v>0</v>
      </c>
      <c r="BQ467" s="56" t="e">
        <f>INDEX('P-07 HACCP score'!$C$3:$E$7,MATCH(X467,'P-07 HACCP score'!$B$3:$B$7,0),MATCH('D-14 Ernst'!T$2,'P-07 HACCP score'!$C$2:$E$2,0))</f>
        <v>#N/A</v>
      </c>
      <c r="BR467" s="63">
        <f>INDEX('P-07 HACCP score'!$C$3:$E$7,MATCH(Y467,'P-07 HACCP score'!$B$3:$B$7,0),MATCH('D-14 Ernst'!U$2,'P-07 HACCP score'!$C$2:$E$2,0))</f>
        <v>0</v>
      </c>
      <c r="BS467" s="63">
        <f>INDEX('P-07 HACCP score'!$C$3:$E$7,MATCH(Z467,'P-07 HACCP score'!$B$3:$B$7,0),MATCH('D-14 Ernst'!V$2,'P-07 HACCP score'!$C$2:$E$2,0))</f>
        <v>0</v>
      </c>
      <c r="BT467" s="63">
        <f>INDEX('P-07 HACCP score'!$C$3:$E$7,MATCH(AA467,'P-07 HACCP score'!$B$3:$B$7,0),MATCH('D-14 Ernst'!W$2,'P-07 HACCP score'!$C$2:$E$2,0))</f>
        <v>0</v>
      </c>
      <c r="BU467" s="56">
        <f>INDEX('P-07 HACCP score'!$C$3:$E$7,MATCH(AB467,'P-07 HACCP score'!$B$3:$B$7,0),MATCH('D-14 Ernst'!X$2,'P-07 HACCP score'!$C$2:$E$2,0))</f>
        <v>3</v>
      </c>
      <c r="BV467" s="56">
        <f>INDEX('P-07 HACCP score'!$C$3:$E$7,MATCH(AC467,'P-07 HACCP score'!$B$3:$B$7,0),MATCH('D-14 Ernst'!Y$2,'P-07 HACCP score'!$C$2:$E$2,0))</f>
        <v>0</v>
      </c>
      <c r="BW467" s="56">
        <f>INDEX('P-07 HACCP score'!$C$3:$E$7,MATCH(AD467,'P-07 HACCP score'!$B$3:$B$7,0),MATCH('D-14 Ernst'!Z$2,'P-07 HACCP score'!$C$2:$E$2,0))</f>
        <v>0</v>
      </c>
      <c r="BX467" s="56">
        <f>INDEX('P-07 HACCP score'!$C$3:$E$7,MATCH(AE467,'P-07 HACCP score'!$B$3:$B$7,0),MATCH('D-14 Ernst'!AA$2,'P-07 HACCP score'!$C$2:$E$2,0))</f>
        <v>0</v>
      </c>
      <c r="BY467" s="56">
        <f>INDEX('P-07 HACCP score'!$C$3:$E$7,MATCH(AF467,'P-07 HACCP score'!$B$3:$B$7,0),MATCH('D-14 Ernst'!AB$2,'P-07 HACCP score'!$C$2:$E$2,0))</f>
        <v>0</v>
      </c>
      <c r="BZ467" s="56">
        <f>INDEX('P-07 HACCP score'!$C$3:$E$7,MATCH(AG467,'P-07 HACCP score'!$B$3:$B$7,0),MATCH('D-14 Ernst'!AC$2,'P-07 HACCP score'!$C$2:$E$2,0))</f>
        <v>0</v>
      </c>
      <c r="CA467" s="56">
        <f>INDEX('P-07 HACCP score'!$C$3:$E$7,MATCH(AH467,'P-07 HACCP score'!$B$3:$B$7,0),MATCH('D-14 Ernst'!AD$2,'P-07 HACCP score'!$C$2:$E$2,0))</f>
        <v>0</v>
      </c>
      <c r="CB467" s="56">
        <f>INDEX('P-07 HACCP score'!$C$3:$E$7,MATCH(AI467,'P-07 HACCP score'!$B$3:$B$7,0),MATCH('D-14 Ernst'!AE$2,'P-07 HACCP score'!$C$2:$E$2,0))</f>
        <v>0</v>
      </c>
      <c r="CC467" s="56">
        <f>INDEX('P-07 HACCP score'!$C$3:$E$7,MATCH(AJ467,'P-07 HACCP score'!$B$3:$B$7,0),MATCH('D-14 Ernst'!AF$2,'P-07 HACCP score'!$C$2:$E$2,0))</f>
        <v>3</v>
      </c>
      <c r="CD467" s="56">
        <f>INDEX('P-07 HACCP score'!$C$3:$E$7,MATCH(AK467,'P-07 HACCP score'!$B$3:$B$7,0),MATCH('D-14 Ernst'!AG$2,'P-07 HACCP score'!$C$2:$E$2,0))</f>
        <v>0</v>
      </c>
    </row>
    <row r="468" spans="1:82" x14ac:dyDescent="0.3">
      <c r="A468" s="48">
        <v>52880</v>
      </c>
      <c r="B468" s="49" t="s">
        <v>720</v>
      </c>
      <c r="C468" s="45" t="s">
        <v>140</v>
      </c>
      <c r="D468" s="39">
        <v>2</v>
      </c>
      <c r="E468" s="8" t="s">
        <v>83</v>
      </c>
      <c r="F468" s="7"/>
      <c r="G468" s="7"/>
      <c r="H468" s="7" t="str">
        <f>IF(COUNTIF(I468:M468,"H"),"H",
IF(COUNTIF(I468:M468,"M"),"M",
IF(COUNTIF(I468:M468,"L"),"L",
IF(COUNTIF(I468:M468,"B"),"B",""))))</f>
        <v/>
      </c>
      <c r="I468" s="10"/>
      <c r="J468" s="10"/>
      <c r="K468" s="10"/>
      <c r="L468" s="10"/>
      <c r="M468" s="10"/>
      <c r="N468" s="7"/>
      <c r="O468" s="7" t="str">
        <f>IF(COUNTIF(P468:Q468,"H"),"H",
IF(COUNTIF(P468:Q468,"M"),"M",
IF(COUNTIF(P468:Q468,"L"),"L",
IF(COUNTIF(P468:Q468,"B"),"B",""))))</f>
        <v>B</v>
      </c>
      <c r="P468" s="31" t="s">
        <v>83</v>
      </c>
      <c r="Q468" s="12"/>
      <c r="R468" s="7"/>
      <c r="S468" s="7"/>
      <c r="T468" s="7"/>
      <c r="U468" s="7"/>
      <c r="V468" s="7"/>
      <c r="W468" s="7"/>
      <c r="X468" s="7" t="str">
        <f>IF(COUNTIF(Y468:AA468,"H"),"H",
IF(COUNTIF(Y468:AA468,"M"),"M",
IF(COUNTIF(Y468:AA468,"L"),"L",
IF(COUNTIF(Y468:AA468,"B"),"B",""))))</f>
        <v/>
      </c>
      <c r="Y468" s="25"/>
      <c r="Z468" s="25"/>
      <c r="AA468" s="25"/>
      <c r="AB468" s="7" t="s">
        <v>84</v>
      </c>
      <c r="AC468" s="7"/>
      <c r="AD468" s="7"/>
      <c r="AE468" s="7"/>
      <c r="AF468" s="7"/>
      <c r="AG468" s="7"/>
      <c r="AH468" s="7"/>
      <c r="AI468" s="7"/>
      <c r="AJ468" s="7"/>
      <c r="AK468" s="7"/>
      <c r="AL468" s="7">
        <f>COUNTIF(AX468:BA468,5)+COUNTIF(BG468:BH468,5)+COUNTIF(BK468:BQ468,5)+COUNTIF(BU468:CD468,5)+COUNTIF(AX468:BA468,9)+COUNTIF(BG468:BH468,9)+COUNTIF(BK468:BQ468,9)+COUNTIF(BU468:CD468,9)</f>
        <v>0</v>
      </c>
      <c r="AM468" s="7">
        <f>COUNTIF(AX468:BA468,15)+COUNTIF(BG468:BH468,15)+COUNTIF(BK468:BQ468,15)+COUNTIF(BU468:CD468,15)+COUNTIF(AX468:BA468,25)+COUNTIF(BG468:BH468,25)+COUNTIF(BK468:BQ468,25)+COUNTIF(BU468:CD468,25)</f>
        <v>0</v>
      </c>
      <c r="AN468" s="7" t="str">
        <f>IF(AM468&gt;=1,"HIGH",IF(AL468&gt;=2,"MEDIUM","LOW"))</f>
        <v>LOW</v>
      </c>
      <c r="AO468" s="7" t="str">
        <f>IF(AND(AM468=1,OR(H468="H",AB468="H"),TEXT(D468,0)&lt;&gt;"4"),"Y","N" )</f>
        <v>N</v>
      </c>
      <c r="AP468" s="7" t="s">
        <v>85</v>
      </c>
      <c r="AQ468" s="7" t="str">
        <f>IF(OR(AP468="Y",AO468="Y"),"MEDIUM",AN468)</f>
        <v>LOW</v>
      </c>
      <c r="AR468" s="57" t="s">
        <v>84</v>
      </c>
      <c r="AS468" s="57" t="s">
        <v>86</v>
      </c>
      <c r="AT468" s="57" t="s">
        <v>85</v>
      </c>
      <c r="AU468" s="57" t="str">
        <f>IF(AND(AR468="H",AS468="S"),"Y",IF(OR(AND(AR468="L",AS468="S",AT468="Y"),AND(AR468="H",AS468="G",AT468="Y")),"Y","N"))</f>
        <v>N</v>
      </c>
      <c r="AW468" s="57" t="str">
        <f>IF(AU468="N",AQ468,IF(AQ468="LOW","MEDIUM","HIGH"))</f>
        <v>LOW</v>
      </c>
      <c r="AX468" s="56">
        <f>INDEX('P-07 HACCP score'!$C$3:$E$7,MATCH(E468,'P-07 HACCP score'!$B$3:$B$7,0),MATCH('D-14 Ernst'!A$2,'P-07 HACCP score'!$C$2:$E$2,0))</f>
        <v>1.5</v>
      </c>
      <c r="AY468" s="56">
        <f>INDEX('P-07 HACCP score'!$C$3:$E$7,MATCH(F468,'P-07 HACCP score'!$B$3:$B$7,0),MATCH('D-14 Ernst'!B$2,'P-07 HACCP score'!$C$2:$E$2,0))</f>
        <v>0</v>
      </c>
      <c r="AZ468" s="56">
        <f>INDEX('P-07 HACCP score'!$C$3:$E$7,MATCH(G468,'P-07 HACCP score'!$B$3:$B$7,0),MATCH('D-14 Ernst'!C$2,'P-07 HACCP score'!$C$2:$E$2,0))</f>
        <v>0</v>
      </c>
      <c r="BA468" s="56" t="e">
        <f>INDEX('P-07 HACCP score'!$C$3:$E$7,MATCH(H468,'P-07 HACCP score'!$B$3:$B$7,0),MATCH('D-14 Ernst'!D$2,'P-07 HACCP score'!$C$2:$E$2,0))</f>
        <v>#N/A</v>
      </c>
      <c r="BB468" s="61">
        <f>INDEX('P-07 HACCP score'!$C$3:$E$7,MATCH(I468,'P-07 HACCP score'!$B$3:$B$7,0),MATCH('D-14 Ernst'!E$2,'P-07 HACCP score'!$C$2:$E$2,0))</f>
        <v>0</v>
      </c>
      <c r="BC468" s="61">
        <f>INDEX('P-07 HACCP score'!$C$3:$E$7,MATCH(J468,'P-07 HACCP score'!$B$3:$B$7,0),MATCH('D-14 Ernst'!F$2,'P-07 HACCP score'!$C$2:$E$2,0))</f>
        <v>0</v>
      </c>
      <c r="BD468" s="61">
        <f>INDEX('P-07 HACCP score'!$C$3:$E$7,MATCH(K468,'P-07 HACCP score'!$B$3:$B$7,0),MATCH('D-14 Ernst'!G$2,'P-07 HACCP score'!$C$2:$E$2,0))</f>
        <v>0</v>
      </c>
      <c r="BE468" s="61">
        <f>INDEX('P-07 HACCP score'!$C$3:$E$7,MATCH(L468,'P-07 HACCP score'!$B$3:$B$7,0),MATCH('D-14 Ernst'!H$2,'P-07 HACCP score'!$C$2:$E$2,0))</f>
        <v>0</v>
      </c>
      <c r="BF468" s="56">
        <f>INDEX('P-07 HACCP score'!$C$3:$E$7,MATCH(M468,'P-07 HACCP score'!$B$3:$B$7,0),MATCH('D-14 Ernst'!I$2,'P-07 HACCP score'!$C$2:$E$2,0))</f>
        <v>0</v>
      </c>
      <c r="BG468" s="56">
        <f>INDEX('P-07 HACCP score'!$C$3:$E$7,MATCH(N468,'P-07 HACCP score'!$B$3:$B$7,0),MATCH('D-14 Ernst'!J$2,'P-07 HACCP score'!$C$2:$E$2,0))</f>
        <v>0</v>
      </c>
      <c r="BH468" s="56">
        <f>INDEX('P-07 HACCP score'!$C$3:$E$7,MATCH(O468,'P-07 HACCP score'!$B$3:$B$7,0),MATCH('D-14 Ernst'!K$2,'P-07 HACCP score'!$C$2:$E$2,0))</f>
        <v>1.5</v>
      </c>
      <c r="BI468" s="62">
        <f>INDEX('P-07 HACCP score'!$C$3:$E$7,MATCH(P468,'P-07 HACCP score'!$B$3:$B$7,0),MATCH('D-14 Ernst'!L$2,'P-07 HACCP score'!$C$2:$E$2,0))</f>
        <v>1.5</v>
      </c>
      <c r="BJ468" s="62">
        <f>INDEX('P-07 HACCP score'!$C$3:$E$7,MATCH(Q468,'P-07 HACCP score'!$B$3:$B$7,0),MATCH('D-14 Ernst'!M$2,'P-07 HACCP score'!$C$2:$E$2,0))</f>
        <v>0</v>
      </c>
      <c r="BK468" s="56">
        <f>INDEX('P-07 HACCP score'!$C$3:$E$7,MATCH(R468,'P-07 HACCP score'!$B$3:$B$7,0),MATCH('D-14 Ernst'!N$2,'P-07 HACCP score'!$C$2:$E$2,0))</f>
        <v>0</v>
      </c>
      <c r="BL468" s="56">
        <f>INDEX('P-07 HACCP score'!$C$3:$E$7,MATCH(S468,'P-07 HACCP score'!$B$3:$B$7,0),MATCH('D-14 Ernst'!O$2,'P-07 HACCP score'!$C$2:$E$2,0))</f>
        <v>0</v>
      </c>
      <c r="BM468" s="56">
        <f>INDEX('P-07 HACCP score'!$C$3:$E$7,MATCH(T468,'P-07 HACCP score'!$B$3:$B$7,0),MATCH('D-14 Ernst'!P$2,'P-07 HACCP score'!$C$2:$E$2,0))</f>
        <v>0</v>
      </c>
      <c r="BN468" s="56">
        <f>INDEX('P-07 HACCP score'!$C$3:$E$7,MATCH(U468,'P-07 HACCP score'!$B$3:$B$7,0),MATCH('D-14 Ernst'!Q$2,'P-07 HACCP score'!$C$2:$E$2,0))</f>
        <v>0</v>
      </c>
      <c r="BO468" s="56">
        <f>INDEX('P-07 HACCP score'!$C$3:$E$7,MATCH(V468,'P-07 HACCP score'!$B$3:$B$7,0),MATCH('D-14 Ernst'!R$2,'P-07 HACCP score'!$C$2:$E$2,0))</f>
        <v>0</v>
      </c>
      <c r="BP468" s="56">
        <f>INDEX('P-07 HACCP score'!$C$3:$E$7,MATCH(W468,'P-07 HACCP score'!$B$3:$B$7,0),MATCH('D-14 Ernst'!S$2,'P-07 HACCP score'!$C$2:$E$2,0))</f>
        <v>0</v>
      </c>
      <c r="BQ468" s="56" t="e">
        <f>INDEX('P-07 HACCP score'!$C$3:$E$7,MATCH(X468,'P-07 HACCP score'!$B$3:$B$7,0),MATCH('D-14 Ernst'!T$2,'P-07 HACCP score'!$C$2:$E$2,0))</f>
        <v>#N/A</v>
      </c>
      <c r="BR468" s="63">
        <f>INDEX('P-07 HACCP score'!$C$3:$E$7,MATCH(Y468,'P-07 HACCP score'!$B$3:$B$7,0),MATCH('D-14 Ernst'!U$2,'P-07 HACCP score'!$C$2:$E$2,0))</f>
        <v>0</v>
      </c>
      <c r="BS468" s="63">
        <f>INDEX('P-07 HACCP score'!$C$3:$E$7,MATCH(Z468,'P-07 HACCP score'!$B$3:$B$7,0),MATCH('D-14 Ernst'!V$2,'P-07 HACCP score'!$C$2:$E$2,0))</f>
        <v>0</v>
      </c>
      <c r="BT468" s="63">
        <f>INDEX('P-07 HACCP score'!$C$3:$E$7,MATCH(AA468,'P-07 HACCP score'!$B$3:$B$7,0),MATCH('D-14 Ernst'!W$2,'P-07 HACCP score'!$C$2:$E$2,0))</f>
        <v>0</v>
      </c>
      <c r="BU468" s="56">
        <f>INDEX('P-07 HACCP score'!$C$3:$E$7,MATCH(AB468,'P-07 HACCP score'!$B$3:$B$7,0),MATCH('D-14 Ernst'!X$2,'P-07 HACCP score'!$C$2:$E$2,0))</f>
        <v>3</v>
      </c>
      <c r="BV468" s="56">
        <f>INDEX('P-07 HACCP score'!$C$3:$E$7,MATCH(AC468,'P-07 HACCP score'!$B$3:$B$7,0),MATCH('D-14 Ernst'!Y$2,'P-07 HACCP score'!$C$2:$E$2,0))</f>
        <v>0</v>
      </c>
      <c r="BW468" s="56">
        <f>INDEX('P-07 HACCP score'!$C$3:$E$7,MATCH(AD468,'P-07 HACCP score'!$B$3:$B$7,0),MATCH('D-14 Ernst'!Z$2,'P-07 HACCP score'!$C$2:$E$2,0))</f>
        <v>0</v>
      </c>
      <c r="BX468" s="56">
        <f>INDEX('P-07 HACCP score'!$C$3:$E$7,MATCH(AE468,'P-07 HACCP score'!$B$3:$B$7,0),MATCH('D-14 Ernst'!AA$2,'P-07 HACCP score'!$C$2:$E$2,0))</f>
        <v>0</v>
      </c>
      <c r="BY468" s="56">
        <f>INDEX('P-07 HACCP score'!$C$3:$E$7,MATCH(AF468,'P-07 HACCP score'!$B$3:$B$7,0),MATCH('D-14 Ernst'!AB$2,'P-07 HACCP score'!$C$2:$E$2,0))</f>
        <v>0</v>
      </c>
      <c r="BZ468" s="56">
        <f>INDEX('P-07 HACCP score'!$C$3:$E$7,MATCH(AG468,'P-07 HACCP score'!$B$3:$B$7,0),MATCH('D-14 Ernst'!AC$2,'P-07 HACCP score'!$C$2:$E$2,0))</f>
        <v>0</v>
      </c>
      <c r="CA468" s="56">
        <f>INDEX('P-07 HACCP score'!$C$3:$E$7,MATCH(AH468,'P-07 HACCP score'!$B$3:$B$7,0),MATCH('D-14 Ernst'!AD$2,'P-07 HACCP score'!$C$2:$E$2,0))</f>
        <v>0</v>
      </c>
      <c r="CB468" s="56">
        <f>INDEX('P-07 HACCP score'!$C$3:$E$7,MATCH(AI468,'P-07 HACCP score'!$B$3:$B$7,0),MATCH('D-14 Ernst'!AE$2,'P-07 HACCP score'!$C$2:$E$2,0))</f>
        <v>0</v>
      </c>
      <c r="CC468" s="56">
        <f>INDEX('P-07 HACCP score'!$C$3:$E$7,MATCH(AJ468,'P-07 HACCP score'!$B$3:$B$7,0),MATCH('D-14 Ernst'!AF$2,'P-07 HACCP score'!$C$2:$E$2,0))</f>
        <v>0</v>
      </c>
      <c r="CD468" s="56">
        <f>INDEX('P-07 HACCP score'!$C$3:$E$7,MATCH(AK468,'P-07 HACCP score'!$B$3:$B$7,0),MATCH('D-14 Ernst'!AG$2,'P-07 HACCP score'!$C$2:$E$2,0))</f>
        <v>0</v>
      </c>
    </row>
    <row r="469" spans="1:82" x14ac:dyDescent="0.3">
      <c r="A469" s="48">
        <v>52890</v>
      </c>
      <c r="B469" s="51" t="s">
        <v>721</v>
      </c>
      <c r="C469" s="45" t="s">
        <v>140</v>
      </c>
      <c r="D469" s="39">
        <v>2</v>
      </c>
      <c r="E469" s="8"/>
      <c r="F469" s="7"/>
      <c r="G469" s="7"/>
      <c r="H469" s="7" t="str">
        <f>IF(COUNTIF(I469:M469,"H"),"H",
IF(COUNTIF(I469:M469,"M"),"M",
IF(COUNTIF(I469:M469,"L"),"L",
IF(COUNTIF(I469:M469,"B"),"B",""))))</f>
        <v/>
      </c>
      <c r="I469" s="10"/>
      <c r="J469" s="10"/>
      <c r="K469" s="10"/>
      <c r="L469" s="10"/>
      <c r="M469" s="10"/>
      <c r="N469" s="7"/>
      <c r="O469" s="7" t="str">
        <f>IF(COUNTIF(P469:Q469,"H"),"H",
IF(COUNTIF(P469:Q469,"M"),"M",
IF(COUNTIF(P469:Q469,"L"),"L",
IF(COUNTIF(P469:Q469,"B"),"B",""))))</f>
        <v>B</v>
      </c>
      <c r="P469" s="31" t="s">
        <v>83</v>
      </c>
      <c r="Q469" s="12"/>
      <c r="R469" s="7"/>
      <c r="S469" s="7"/>
      <c r="T469" s="7"/>
      <c r="U469" s="7"/>
      <c r="V469" s="7"/>
      <c r="W469" s="7"/>
      <c r="X469" s="7" t="str">
        <f>IF(COUNTIF(Y469:AA469,"H"),"H",
IF(COUNTIF(Y469:AA469,"M"),"M",
IF(COUNTIF(Y469:AA469,"L"),"L",
IF(COUNTIF(Y469:AA469,"B"),"B",""))))</f>
        <v/>
      </c>
      <c r="Y469" s="25"/>
      <c r="Z469" s="25"/>
      <c r="AA469" s="25"/>
      <c r="AB469" s="7" t="s">
        <v>84</v>
      </c>
      <c r="AC469" s="7"/>
      <c r="AD469" s="7"/>
      <c r="AE469" s="7"/>
      <c r="AF469" s="7"/>
      <c r="AG469" s="7"/>
      <c r="AH469" s="7"/>
      <c r="AI469" s="7"/>
      <c r="AJ469" s="7"/>
      <c r="AK469" s="7"/>
      <c r="AL469" s="7">
        <f>COUNTIF(AX469:BA469,5)+COUNTIF(BG469:BH469,5)+COUNTIF(BK469:BQ469,5)+COUNTIF(BU469:CD469,5)+COUNTIF(AX469:BA469,9)+COUNTIF(BG469:BH469,9)+COUNTIF(BK469:BQ469,9)+COUNTIF(BU469:CD469,9)</f>
        <v>0</v>
      </c>
      <c r="AM469" s="7">
        <f>COUNTIF(AX469:BA469,15)+COUNTIF(BG469:BH469,15)+COUNTIF(BK469:BQ469,15)+COUNTIF(BU469:CD469,15)+COUNTIF(AX469:BA469,25)+COUNTIF(BG469:BH469,25)+COUNTIF(BK469:BQ469,25)+COUNTIF(BU469:CD469,25)</f>
        <v>0</v>
      </c>
      <c r="AN469" s="7" t="str">
        <f>IF(AM469&gt;=1,"HIGH",IF(AL469&gt;=2,"MEDIUM","LOW"))</f>
        <v>LOW</v>
      </c>
      <c r="AO469" s="7" t="str">
        <f>IF(AND(AM469=1,OR(H469="H",AB469="H"),TEXT(D469,0)&lt;&gt;"4"),"Y","N" )</f>
        <v>N</v>
      </c>
      <c r="AP469" s="7" t="s">
        <v>85</v>
      </c>
      <c r="AQ469" s="7" t="str">
        <f>IF(OR(AP469="Y",AO469="Y"),"MEDIUM",AN469)</f>
        <v>LOW</v>
      </c>
      <c r="AR469" s="57" t="s">
        <v>92</v>
      </c>
      <c r="AS469" s="57" t="s">
        <v>85</v>
      </c>
      <c r="AT469" s="57" t="s">
        <v>86</v>
      </c>
      <c r="AU469" s="57" t="str">
        <f>IF(AND(AR469="H",AS469="S"),"Y",IF(OR(AND(AR469="L",AS469="S",AT469="Y"),AND(AR469="H",AS469="G",AT469="Y")),"Y","N"))</f>
        <v>N</v>
      </c>
      <c r="AW469" s="57" t="str">
        <f>IF(AU469="N",AQ469,IF(AQ469="LOW","MEDIUM","HIGH"))</f>
        <v>LOW</v>
      </c>
      <c r="AX469" s="56">
        <f>INDEX('P-07 HACCP score'!$C$3:$E$7,MATCH(E469,'P-07 HACCP score'!$B$3:$B$7,0),MATCH('D-14 Ernst'!A$2,'P-07 HACCP score'!$C$2:$E$2,0))</f>
        <v>0</v>
      </c>
      <c r="AY469" s="56">
        <f>INDEX('P-07 HACCP score'!$C$3:$E$7,MATCH(F469,'P-07 HACCP score'!$B$3:$B$7,0),MATCH('D-14 Ernst'!B$2,'P-07 HACCP score'!$C$2:$E$2,0))</f>
        <v>0</v>
      </c>
      <c r="AZ469" s="56">
        <f>INDEX('P-07 HACCP score'!$C$3:$E$7,MATCH(G469,'P-07 HACCP score'!$B$3:$B$7,0),MATCH('D-14 Ernst'!C$2,'P-07 HACCP score'!$C$2:$E$2,0))</f>
        <v>0</v>
      </c>
      <c r="BA469" s="56" t="e">
        <f>INDEX('P-07 HACCP score'!$C$3:$E$7,MATCH(H469,'P-07 HACCP score'!$B$3:$B$7,0),MATCH('D-14 Ernst'!D$2,'P-07 HACCP score'!$C$2:$E$2,0))</f>
        <v>#N/A</v>
      </c>
      <c r="BB469" s="61">
        <f>INDEX('P-07 HACCP score'!$C$3:$E$7,MATCH(I469,'P-07 HACCP score'!$B$3:$B$7,0),MATCH('D-14 Ernst'!E$2,'P-07 HACCP score'!$C$2:$E$2,0))</f>
        <v>0</v>
      </c>
      <c r="BC469" s="61">
        <f>INDEX('P-07 HACCP score'!$C$3:$E$7,MATCH(J469,'P-07 HACCP score'!$B$3:$B$7,0),MATCH('D-14 Ernst'!F$2,'P-07 HACCP score'!$C$2:$E$2,0))</f>
        <v>0</v>
      </c>
      <c r="BD469" s="61">
        <f>INDEX('P-07 HACCP score'!$C$3:$E$7,MATCH(K469,'P-07 HACCP score'!$B$3:$B$7,0),MATCH('D-14 Ernst'!G$2,'P-07 HACCP score'!$C$2:$E$2,0))</f>
        <v>0</v>
      </c>
      <c r="BE469" s="61">
        <f>INDEX('P-07 HACCP score'!$C$3:$E$7,MATCH(L469,'P-07 HACCP score'!$B$3:$B$7,0),MATCH('D-14 Ernst'!H$2,'P-07 HACCP score'!$C$2:$E$2,0))</f>
        <v>0</v>
      </c>
      <c r="BF469" s="56">
        <f>INDEX('P-07 HACCP score'!$C$3:$E$7,MATCH(M469,'P-07 HACCP score'!$B$3:$B$7,0),MATCH('D-14 Ernst'!I$2,'P-07 HACCP score'!$C$2:$E$2,0))</f>
        <v>0</v>
      </c>
      <c r="BG469" s="56">
        <f>INDEX('P-07 HACCP score'!$C$3:$E$7,MATCH(N469,'P-07 HACCP score'!$B$3:$B$7,0),MATCH('D-14 Ernst'!J$2,'P-07 HACCP score'!$C$2:$E$2,0))</f>
        <v>0</v>
      </c>
      <c r="BH469" s="56">
        <f>INDEX('P-07 HACCP score'!$C$3:$E$7,MATCH(O469,'P-07 HACCP score'!$B$3:$B$7,0),MATCH('D-14 Ernst'!K$2,'P-07 HACCP score'!$C$2:$E$2,0))</f>
        <v>1.5</v>
      </c>
      <c r="BI469" s="62">
        <f>INDEX('P-07 HACCP score'!$C$3:$E$7,MATCH(P469,'P-07 HACCP score'!$B$3:$B$7,0),MATCH('D-14 Ernst'!L$2,'P-07 HACCP score'!$C$2:$E$2,0))</f>
        <v>1.5</v>
      </c>
      <c r="BJ469" s="62">
        <f>INDEX('P-07 HACCP score'!$C$3:$E$7,MATCH(Q469,'P-07 HACCP score'!$B$3:$B$7,0),MATCH('D-14 Ernst'!M$2,'P-07 HACCP score'!$C$2:$E$2,0))</f>
        <v>0</v>
      </c>
      <c r="BK469" s="56">
        <f>INDEX('P-07 HACCP score'!$C$3:$E$7,MATCH(R469,'P-07 HACCP score'!$B$3:$B$7,0),MATCH('D-14 Ernst'!N$2,'P-07 HACCP score'!$C$2:$E$2,0))</f>
        <v>0</v>
      </c>
      <c r="BL469" s="56">
        <f>INDEX('P-07 HACCP score'!$C$3:$E$7,MATCH(S469,'P-07 HACCP score'!$B$3:$B$7,0),MATCH('D-14 Ernst'!O$2,'P-07 HACCP score'!$C$2:$E$2,0))</f>
        <v>0</v>
      </c>
      <c r="BM469" s="56">
        <f>INDEX('P-07 HACCP score'!$C$3:$E$7,MATCH(T469,'P-07 HACCP score'!$B$3:$B$7,0),MATCH('D-14 Ernst'!P$2,'P-07 HACCP score'!$C$2:$E$2,0))</f>
        <v>0</v>
      </c>
      <c r="BN469" s="56">
        <f>INDEX('P-07 HACCP score'!$C$3:$E$7,MATCH(U469,'P-07 HACCP score'!$B$3:$B$7,0),MATCH('D-14 Ernst'!Q$2,'P-07 HACCP score'!$C$2:$E$2,0))</f>
        <v>0</v>
      </c>
      <c r="BO469" s="56">
        <f>INDEX('P-07 HACCP score'!$C$3:$E$7,MATCH(V469,'P-07 HACCP score'!$B$3:$B$7,0),MATCH('D-14 Ernst'!R$2,'P-07 HACCP score'!$C$2:$E$2,0))</f>
        <v>0</v>
      </c>
      <c r="BP469" s="56">
        <f>INDEX('P-07 HACCP score'!$C$3:$E$7,MATCH(W469,'P-07 HACCP score'!$B$3:$B$7,0),MATCH('D-14 Ernst'!S$2,'P-07 HACCP score'!$C$2:$E$2,0))</f>
        <v>0</v>
      </c>
      <c r="BQ469" s="56" t="e">
        <f>INDEX('P-07 HACCP score'!$C$3:$E$7,MATCH(X469,'P-07 HACCP score'!$B$3:$B$7,0),MATCH('D-14 Ernst'!T$2,'P-07 HACCP score'!$C$2:$E$2,0))</f>
        <v>#N/A</v>
      </c>
      <c r="BR469" s="63">
        <f>INDEX('P-07 HACCP score'!$C$3:$E$7,MATCH(Y469,'P-07 HACCP score'!$B$3:$B$7,0),MATCH('D-14 Ernst'!U$2,'P-07 HACCP score'!$C$2:$E$2,0))</f>
        <v>0</v>
      </c>
      <c r="BS469" s="63">
        <f>INDEX('P-07 HACCP score'!$C$3:$E$7,MATCH(Z469,'P-07 HACCP score'!$B$3:$B$7,0),MATCH('D-14 Ernst'!V$2,'P-07 HACCP score'!$C$2:$E$2,0))</f>
        <v>0</v>
      </c>
      <c r="BT469" s="63">
        <f>INDEX('P-07 HACCP score'!$C$3:$E$7,MATCH(AA469,'P-07 HACCP score'!$B$3:$B$7,0),MATCH('D-14 Ernst'!W$2,'P-07 HACCP score'!$C$2:$E$2,0))</f>
        <v>0</v>
      </c>
      <c r="BU469" s="56">
        <f>INDEX('P-07 HACCP score'!$C$3:$E$7,MATCH(AB469,'P-07 HACCP score'!$B$3:$B$7,0),MATCH('D-14 Ernst'!X$2,'P-07 HACCP score'!$C$2:$E$2,0))</f>
        <v>3</v>
      </c>
      <c r="BV469" s="56">
        <f>INDEX('P-07 HACCP score'!$C$3:$E$7,MATCH(AC469,'P-07 HACCP score'!$B$3:$B$7,0),MATCH('D-14 Ernst'!Y$2,'P-07 HACCP score'!$C$2:$E$2,0))</f>
        <v>0</v>
      </c>
      <c r="BW469" s="56">
        <f>INDEX('P-07 HACCP score'!$C$3:$E$7,MATCH(AD469,'P-07 HACCP score'!$B$3:$B$7,0),MATCH('D-14 Ernst'!Z$2,'P-07 HACCP score'!$C$2:$E$2,0))</f>
        <v>0</v>
      </c>
      <c r="BX469" s="56">
        <f>INDEX('P-07 HACCP score'!$C$3:$E$7,MATCH(AE469,'P-07 HACCP score'!$B$3:$B$7,0),MATCH('D-14 Ernst'!AA$2,'P-07 HACCP score'!$C$2:$E$2,0))</f>
        <v>0</v>
      </c>
      <c r="BY469" s="56">
        <f>INDEX('P-07 HACCP score'!$C$3:$E$7,MATCH(AF469,'P-07 HACCP score'!$B$3:$B$7,0),MATCH('D-14 Ernst'!AB$2,'P-07 HACCP score'!$C$2:$E$2,0))</f>
        <v>0</v>
      </c>
      <c r="BZ469" s="56">
        <f>INDEX('P-07 HACCP score'!$C$3:$E$7,MATCH(AG469,'P-07 HACCP score'!$B$3:$B$7,0),MATCH('D-14 Ernst'!AC$2,'P-07 HACCP score'!$C$2:$E$2,0))</f>
        <v>0</v>
      </c>
      <c r="CA469" s="56">
        <f>INDEX('P-07 HACCP score'!$C$3:$E$7,MATCH(AH469,'P-07 HACCP score'!$B$3:$B$7,0),MATCH('D-14 Ernst'!AD$2,'P-07 HACCP score'!$C$2:$E$2,0))</f>
        <v>0</v>
      </c>
      <c r="CB469" s="56">
        <f>INDEX('P-07 HACCP score'!$C$3:$E$7,MATCH(AI469,'P-07 HACCP score'!$B$3:$B$7,0),MATCH('D-14 Ernst'!AE$2,'P-07 HACCP score'!$C$2:$E$2,0))</f>
        <v>0</v>
      </c>
      <c r="CC469" s="56">
        <f>INDEX('P-07 HACCP score'!$C$3:$E$7,MATCH(AJ469,'P-07 HACCP score'!$B$3:$B$7,0),MATCH('D-14 Ernst'!AF$2,'P-07 HACCP score'!$C$2:$E$2,0))</f>
        <v>0</v>
      </c>
      <c r="CD469" s="56">
        <f>INDEX('P-07 HACCP score'!$C$3:$E$7,MATCH(AK469,'P-07 HACCP score'!$B$3:$B$7,0),MATCH('D-14 Ernst'!AG$2,'P-07 HACCP score'!$C$2:$E$2,0))</f>
        <v>0</v>
      </c>
    </row>
    <row r="470" spans="1:82" x14ac:dyDescent="0.3">
      <c r="A470" s="48">
        <v>51232</v>
      </c>
      <c r="B470" s="52" t="s">
        <v>712</v>
      </c>
      <c r="C470" s="45" t="s">
        <v>116</v>
      </c>
      <c r="D470" s="39">
        <v>2</v>
      </c>
      <c r="E470" s="8" t="s">
        <v>83</v>
      </c>
      <c r="F470" s="7"/>
      <c r="G470" s="7"/>
      <c r="H470" s="7" t="str">
        <f>IF(COUNTIF(I470:M470,"H"),"H",
IF(COUNTIF(I470:M470,"M"),"M",
IF(COUNTIF(I470:M470,"L"),"L",
IF(COUNTIF(I470:M470,"B"),"B",""))))</f>
        <v>B</v>
      </c>
      <c r="I470" s="10"/>
      <c r="J470" s="92" t="s">
        <v>83</v>
      </c>
      <c r="K470" s="10"/>
      <c r="L470" s="10"/>
      <c r="M470" s="10"/>
      <c r="N470" s="7"/>
      <c r="O470" s="7" t="str">
        <f>IF(COUNTIF(P470:Q470,"H"),"H",
IF(COUNTIF(P470:Q470,"M"),"M",
IF(COUNTIF(P470:Q470,"L"),"L",
IF(COUNTIF(P470:Q470,"B"),"B",""))))</f>
        <v/>
      </c>
      <c r="P470" s="12"/>
      <c r="Q470" s="12"/>
      <c r="R470" s="7"/>
      <c r="S470" s="7"/>
      <c r="T470" s="7"/>
      <c r="U470" s="7"/>
      <c r="V470" s="7"/>
      <c r="W470" s="7"/>
      <c r="X470" s="7" t="str">
        <f>IF(COUNTIF(Y470:AA470,"H"),"H",
IF(COUNTIF(Y470:AA470,"M"),"M",
IF(COUNTIF(Y470:AA470,"L"),"L",
IF(COUNTIF(Y470:AA470,"B"),"B",""))))</f>
        <v/>
      </c>
      <c r="Y470" s="25"/>
      <c r="Z470" s="25"/>
      <c r="AA470" s="25"/>
      <c r="AB470" s="7" t="s">
        <v>84</v>
      </c>
      <c r="AC470" s="7"/>
      <c r="AD470" s="7"/>
      <c r="AE470" s="7"/>
      <c r="AF470" s="7"/>
      <c r="AG470" s="7"/>
      <c r="AH470" s="7"/>
      <c r="AI470" s="7"/>
      <c r="AJ470" s="7"/>
      <c r="AK470" s="7"/>
      <c r="AL470" s="7">
        <f>COUNTIF(AX470:BA470,5)+COUNTIF(BG470:BH470,5)+COUNTIF(BK470:BQ470,5)+COUNTIF(BU470:CD470,5)+COUNTIF(AX470:BA470,9)+COUNTIF(BG470:BH470,9)+COUNTIF(BK470:BQ470,9)+COUNTIF(BU470:CD470,9)</f>
        <v>0</v>
      </c>
      <c r="AM470" s="7">
        <f>COUNTIF(AX470:BA470,15)+COUNTIF(BG470:BH470,15)+COUNTIF(BK470:BQ470,15)+COUNTIF(BU470:CD470,15)+COUNTIF(AX470:BA470,25)+COUNTIF(BG470:BH470,25)+COUNTIF(BK470:BQ470,25)+COUNTIF(BU470:CD470,25)</f>
        <v>0</v>
      </c>
      <c r="AN470" s="7" t="str">
        <f>IF(AM470&gt;=1,"HIGH",IF(AL470&gt;=2,"MEDIUM","LOW"))</f>
        <v>LOW</v>
      </c>
      <c r="AO470" s="7" t="str">
        <f>IF(AND(AM470=1,OR(H470="H",AB470="H"),TEXT(D470,0)&lt;&gt;"4"),"Y","N" )</f>
        <v>N</v>
      </c>
      <c r="AP470" s="7" t="s">
        <v>85</v>
      </c>
      <c r="AQ470" s="7" t="str">
        <f>IF(OR(AP470="Y",AO470="Y"),"MEDIUM",AN470)</f>
        <v>LOW</v>
      </c>
      <c r="AR470" s="57" t="s">
        <v>84</v>
      </c>
      <c r="AS470" s="57" t="s">
        <v>85</v>
      </c>
      <c r="AT470" s="57" t="s">
        <v>85</v>
      </c>
      <c r="AU470" s="57" t="str">
        <f>IF(AND(AR470="H",AS470="S"),"Y",IF(OR(AND(AR470="L",AS470="S",AT470="Y"),AND(AR470="H",AS470="G",AT470="Y")),"Y","N"))</f>
        <v>N</v>
      </c>
      <c r="AW470" s="57" t="str">
        <f>IF(AU470="N",AQ470,IF(AQ470="LOW","MEDIUM","HIGH"))</f>
        <v>LOW</v>
      </c>
      <c r="AX470" s="56">
        <f>INDEX('P-07 HACCP score'!$C$3:$E$7,MATCH(E470,'P-07 HACCP score'!$B$3:$B$7,0),MATCH('D-14 Ernst'!A$2,'P-07 HACCP score'!$C$2:$E$2,0))</f>
        <v>1.5</v>
      </c>
      <c r="AY470" s="56">
        <f>INDEX('P-07 HACCP score'!$C$3:$E$7,MATCH(F470,'P-07 HACCP score'!$B$3:$B$7,0),MATCH('D-14 Ernst'!B$2,'P-07 HACCP score'!$C$2:$E$2,0))</f>
        <v>0</v>
      </c>
      <c r="AZ470" s="56">
        <f>INDEX('P-07 HACCP score'!$C$3:$E$7,MATCH(G470,'P-07 HACCP score'!$B$3:$B$7,0),MATCH('D-14 Ernst'!C$2,'P-07 HACCP score'!$C$2:$E$2,0))</f>
        <v>0</v>
      </c>
      <c r="BA470" s="56">
        <f>INDEX('P-07 HACCP score'!$C$3:$E$7,MATCH(H470,'P-07 HACCP score'!$B$3:$B$7,0),MATCH('D-14 Ernst'!D$2,'P-07 HACCP score'!$C$2:$E$2,0))</f>
        <v>1.5</v>
      </c>
      <c r="BB470" s="61">
        <f>INDEX('P-07 HACCP score'!$C$3:$E$7,MATCH(I470,'P-07 HACCP score'!$B$3:$B$7,0),MATCH('D-14 Ernst'!E$2,'P-07 HACCP score'!$C$2:$E$2,0))</f>
        <v>0</v>
      </c>
      <c r="BC470" s="61">
        <f>INDEX('P-07 HACCP score'!$C$3:$E$7,MATCH(J470,'P-07 HACCP score'!$B$3:$B$7,0),MATCH('D-14 Ernst'!F$2,'P-07 HACCP score'!$C$2:$E$2,0))</f>
        <v>1.5</v>
      </c>
      <c r="BD470" s="61">
        <f>INDEX('P-07 HACCP score'!$C$3:$E$7,MATCH(K470,'P-07 HACCP score'!$B$3:$B$7,0),MATCH('D-14 Ernst'!G$2,'P-07 HACCP score'!$C$2:$E$2,0))</f>
        <v>0</v>
      </c>
      <c r="BE470" s="61">
        <f>INDEX('P-07 HACCP score'!$C$3:$E$7,MATCH(L470,'P-07 HACCP score'!$B$3:$B$7,0),MATCH('D-14 Ernst'!H$2,'P-07 HACCP score'!$C$2:$E$2,0))</f>
        <v>0</v>
      </c>
      <c r="BF470" s="56">
        <f>INDEX('P-07 HACCP score'!$C$3:$E$7,MATCH(M470,'P-07 HACCP score'!$B$3:$B$7,0),MATCH('D-14 Ernst'!I$2,'P-07 HACCP score'!$C$2:$E$2,0))</f>
        <v>0</v>
      </c>
      <c r="BG470" s="56">
        <f>INDEX('P-07 HACCP score'!$C$3:$E$7,MATCH(N470,'P-07 HACCP score'!$B$3:$B$7,0),MATCH('D-14 Ernst'!J$2,'P-07 HACCP score'!$C$2:$E$2,0))</f>
        <v>0</v>
      </c>
      <c r="BH470" s="56" t="e">
        <f>INDEX('P-07 HACCP score'!$C$3:$E$7,MATCH(O470,'P-07 HACCP score'!$B$3:$B$7,0),MATCH('D-14 Ernst'!K$2,'P-07 HACCP score'!$C$2:$E$2,0))</f>
        <v>#N/A</v>
      </c>
      <c r="BI470" s="62">
        <f>INDEX('P-07 HACCP score'!$C$3:$E$7,MATCH(P470,'P-07 HACCP score'!$B$3:$B$7,0),MATCH('D-14 Ernst'!L$2,'P-07 HACCP score'!$C$2:$E$2,0))</f>
        <v>0</v>
      </c>
      <c r="BJ470" s="62">
        <f>INDEX('P-07 HACCP score'!$C$3:$E$7,MATCH(Q470,'P-07 HACCP score'!$B$3:$B$7,0),MATCH('D-14 Ernst'!M$2,'P-07 HACCP score'!$C$2:$E$2,0))</f>
        <v>0</v>
      </c>
      <c r="BK470" s="56">
        <f>INDEX('P-07 HACCP score'!$C$3:$E$7,MATCH(R470,'P-07 HACCP score'!$B$3:$B$7,0),MATCH('D-14 Ernst'!N$2,'P-07 HACCP score'!$C$2:$E$2,0))</f>
        <v>0</v>
      </c>
      <c r="BL470" s="56">
        <f>INDEX('P-07 HACCP score'!$C$3:$E$7,MATCH(S470,'P-07 HACCP score'!$B$3:$B$7,0),MATCH('D-14 Ernst'!O$2,'P-07 HACCP score'!$C$2:$E$2,0))</f>
        <v>0</v>
      </c>
      <c r="BM470" s="56">
        <f>INDEX('P-07 HACCP score'!$C$3:$E$7,MATCH(T470,'P-07 HACCP score'!$B$3:$B$7,0),MATCH('D-14 Ernst'!P$2,'P-07 HACCP score'!$C$2:$E$2,0))</f>
        <v>0</v>
      </c>
      <c r="BN470" s="56">
        <f>INDEX('P-07 HACCP score'!$C$3:$E$7,MATCH(U470,'P-07 HACCP score'!$B$3:$B$7,0),MATCH('D-14 Ernst'!Q$2,'P-07 HACCP score'!$C$2:$E$2,0))</f>
        <v>0</v>
      </c>
      <c r="BO470" s="56">
        <f>INDEX('P-07 HACCP score'!$C$3:$E$7,MATCH(V470,'P-07 HACCP score'!$B$3:$B$7,0),MATCH('D-14 Ernst'!R$2,'P-07 HACCP score'!$C$2:$E$2,0))</f>
        <v>0</v>
      </c>
      <c r="BP470" s="56">
        <f>INDEX('P-07 HACCP score'!$C$3:$E$7,MATCH(W470,'P-07 HACCP score'!$B$3:$B$7,0),MATCH('D-14 Ernst'!S$2,'P-07 HACCP score'!$C$2:$E$2,0))</f>
        <v>0</v>
      </c>
      <c r="BQ470" s="56" t="e">
        <f>INDEX('P-07 HACCP score'!$C$3:$E$7,MATCH(X470,'P-07 HACCP score'!$B$3:$B$7,0),MATCH('D-14 Ernst'!T$2,'P-07 HACCP score'!$C$2:$E$2,0))</f>
        <v>#N/A</v>
      </c>
      <c r="BR470" s="63">
        <f>INDEX('P-07 HACCP score'!$C$3:$E$7,MATCH(Y470,'P-07 HACCP score'!$B$3:$B$7,0),MATCH('D-14 Ernst'!U$2,'P-07 HACCP score'!$C$2:$E$2,0))</f>
        <v>0</v>
      </c>
      <c r="BS470" s="63">
        <f>INDEX('P-07 HACCP score'!$C$3:$E$7,MATCH(Z470,'P-07 HACCP score'!$B$3:$B$7,0),MATCH('D-14 Ernst'!V$2,'P-07 HACCP score'!$C$2:$E$2,0))</f>
        <v>0</v>
      </c>
      <c r="BT470" s="63">
        <f>INDEX('P-07 HACCP score'!$C$3:$E$7,MATCH(AA470,'P-07 HACCP score'!$B$3:$B$7,0),MATCH('D-14 Ernst'!W$2,'P-07 HACCP score'!$C$2:$E$2,0))</f>
        <v>0</v>
      </c>
      <c r="BU470" s="56">
        <f>INDEX('P-07 HACCP score'!$C$3:$E$7,MATCH(AB470,'P-07 HACCP score'!$B$3:$B$7,0),MATCH('D-14 Ernst'!X$2,'P-07 HACCP score'!$C$2:$E$2,0))</f>
        <v>3</v>
      </c>
      <c r="BV470" s="56">
        <f>INDEX('P-07 HACCP score'!$C$3:$E$7,MATCH(AC470,'P-07 HACCP score'!$B$3:$B$7,0),MATCH('D-14 Ernst'!Y$2,'P-07 HACCP score'!$C$2:$E$2,0))</f>
        <v>0</v>
      </c>
      <c r="BW470" s="56">
        <f>INDEX('P-07 HACCP score'!$C$3:$E$7,MATCH(AD470,'P-07 HACCP score'!$B$3:$B$7,0),MATCH('D-14 Ernst'!Z$2,'P-07 HACCP score'!$C$2:$E$2,0))</f>
        <v>0</v>
      </c>
      <c r="BX470" s="56">
        <f>INDEX('P-07 HACCP score'!$C$3:$E$7,MATCH(AE470,'P-07 HACCP score'!$B$3:$B$7,0),MATCH('D-14 Ernst'!AA$2,'P-07 HACCP score'!$C$2:$E$2,0))</f>
        <v>0</v>
      </c>
      <c r="BY470" s="56">
        <f>INDEX('P-07 HACCP score'!$C$3:$E$7,MATCH(AF470,'P-07 HACCP score'!$B$3:$B$7,0),MATCH('D-14 Ernst'!AB$2,'P-07 HACCP score'!$C$2:$E$2,0))</f>
        <v>0</v>
      </c>
      <c r="BZ470" s="56">
        <f>INDEX('P-07 HACCP score'!$C$3:$E$7,MATCH(AG470,'P-07 HACCP score'!$B$3:$B$7,0),MATCH('D-14 Ernst'!AC$2,'P-07 HACCP score'!$C$2:$E$2,0))</f>
        <v>0</v>
      </c>
      <c r="CA470" s="56">
        <f>INDEX('P-07 HACCP score'!$C$3:$E$7,MATCH(AH470,'P-07 HACCP score'!$B$3:$B$7,0),MATCH('D-14 Ernst'!AD$2,'P-07 HACCP score'!$C$2:$E$2,0))</f>
        <v>0</v>
      </c>
      <c r="CB470" s="56">
        <f>INDEX('P-07 HACCP score'!$C$3:$E$7,MATCH(AI470,'P-07 HACCP score'!$B$3:$B$7,0),MATCH('D-14 Ernst'!AE$2,'P-07 HACCP score'!$C$2:$E$2,0))</f>
        <v>0</v>
      </c>
      <c r="CC470" s="56">
        <f>INDEX('P-07 HACCP score'!$C$3:$E$7,MATCH(AJ470,'P-07 HACCP score'!$B$3:$B$7,0),MATCH('D-14 Ernst'!AF$2,'P-07 HACCP score'!$C$2:$E$2,0))</f>
        <v>0</v>
      </c>
      <c r="CD470" s="56">
        <f>INDEX('P-07 HACCP score'!$C$3:$E$7,MATCH(AK470,'P-07 HACCP score'!$B$3:$B$7,0),MATCH('D-14 Ernst'!AG$2,'P-07 HACCP score'!$C$2:$E$2,0))</f>
        <v>0</v>
      </c>
    </row>
    <row r="471" spans="1:82" x14ac:dyDescent="0.3">
      <c r="A471" s="48">
        <v>51230</v>
      </c>
      <c r="B471" s="49" t="s">
        <v>562</v>
      </c>
      <c r="C471" s="45" t="s">
        <v>140</v>
      </c>
      <c r="D471" s="39">
        <v>2</v>
      </c>
      <c r="E471" s="8" t="s">
        <v>83</v>
      </c>
      <c r="F471" s="7"/>
      <c r="G471" s="7"/>
      <c r="H471" s="7" t="str">
        <f>IF(COUNTIF(I471:M471,"H"),"H",
IF(COUNTIF(I471:M471,"M"),"M",
IF(COUNTIF(I471:M471,"L"),"L",
IF(COUNTIF(I471:M471,"B"),"B",""))))</f>
        <v/>
      </c>
      <c r="I471" s="10"/>
      <c r="J471" s="10"/>
      <c r="K471" s="10"/>
      <c r="L471" s="10"/>
      <c r="M471" s="10"/>
      <c r="N471" s="7"/>
      <c r="O471" s="7" t="str">
        <f>IF(COUNTIF(P471:Q471,"H"),"H",
IF(COUNTIF(P471:Q471,"M"),"M",
IF(COUNTIF(P471:Q471,"L"),"L",
IF(COUNTIF(P471:Q471,"B"),"B",""))))</f>
        <v>B</v>
      </c>
      <c r="P471" s="31" t="s">
        <v>83</v>
      </c>
      <c r="Q471" s="12"/>
      <c r="R471" s="7"/>
      <c r="S471" s="7"/>
      <c r="T471" s="7"/>
      <c r="U471" s="7"/>
      <c r="V471" s="7"/>
      <c r="W471" s="7"/>
      <c r="X471" s="7" t="str">
        <f>IF(COUNTIF(Y471:AA471,"H"),"H",
IF(COUNTIF(Y471:AA471,"M"),"M",
IF(COUNTIF(Y471:AA471,"L"),"L",
IF(COUNTIF(Y471:AA471,"B"),"B",""))))</f>
        <v/>
      </c>
      <c r="Y471" s="25"/>
      <c r="Z471" s="25"/>
      <c r="AA471" s="25"/>
      <c r="AB471" s="7" t="s">
        <v>102</v>
      </c>
      <c r="AC471" s="7"/>
      <c r="AD471" s="7"/>
      <c r="AE471" s="7"/>
      <c r="AF471" s="7"/>
      <c r="AG471" s="7"/>
      <c r="AH471" s="7"/>
      <c r="AI471" s="7"/>
      <c r="AJ471" s="7"/>
      <c r="AK471" s="7"/>
      <c r="AL471" s="7">
        <f>COUNTIF(AX471:BA471,5)+COUNTIF(BG471:BH471,5)+COUNTIF(BK471:BQ471,5)+COUNTIF(BU471:CD471,5)+COUNTIF(AX471:BA471,9)+COUNTIF(BG471:BH471,9)+COUNTIF(BK471:BQ471,9)+COUNTIF(BU471:CD471,9)</f>
        <v>1</v>
      </c>
      <c r="AM471" s="7">
        <f>COUNTIF(AX471:BA471,15)+COUNTIF(BG471:BH471,15)+COUNTIF(BK471:BQ471,15)+COUNTIF(BU471:CD471,15)+COUNTIF(AX471:BA471,25)+COUNTIF(BG471:BH471,25)+COUNTIF(BK471:BQ471,25)+COUNTIF(BU471:CD471,25)</f>
        <v>0</v>
      </c>
      <c r="AN471" s="7" t="str">
        <f>IF(AM471&gt;=1,"HIGH",IF(AL471&gt;=2,"MEDIUM","LOW"))</f>
        <v>LOW</v>
      </c>
      <c r="AO471" s="7" t="str">
        <f>IF(AND(AM471=1,OR(H471="H",AB471="H"),TEXT(D471,0)&lt;&gt;"4"),"Y","N" )</f>
        <v>N</v>
      </c>
      <c r="AP471" s="7" t="s">
        <v>85</v>
      </c>
      <c r="AQ471" s="7" t="str">
        <f>IF(OR(AP471="Y",AO471="Y"),"MEDIUM",AN471)</f>
        <v>LOW</v>
      </c>
      <c r="AR471" s="57" t="s">
        <v>84</v>
      </c>
      <c r="AS471" s="57" t="s">
        <v>85</v>
      </c>
      <c r="AT471" s="57" t="s">
        <v>85</v>
      </c>
      <c r="AU471" s="57" t="str">
        <f>IF(AND(AR471="H",AS471="S"),"Y",IF(OR(AND(AR471="L",AS471="S",AT471="Y"),AND(AR471="H",AS471="G",AT471="Y")),"Y","N"))</f>
        <v>N</v>
      </c>
      <c r="AW471" s="57" t="str">
        <f>IF(AU471="N",AQ471,IF(AQ471="LOW","MEDIUM","HIGH"))</f>
        <v>LOW</v>
      </c>
      <c r="AX471" s="56">
        <f>INDEX('P-07 HACCP score'!$C$3:$E$7,MATCH(E471,'P-07 HACCP score'!$B$3:$B$7,0),MATCH('D-14 Ernst'!A$2,'P-07 HACCP score'!$C$2:$E$2,0))</f>
        <v>1.5</v>
      </c>
      <c r="AY471" s="56">
        <f>INDEX('P-07 HACCP score'!$C$3:$E$7,MATCH(F471,'P-07 HACCP score'!$B$3:$B$7,0),MATCH('D-14 Ernst'!B$2,'P-07 HACCP score'!$C$2:$E$2,0))</f>
        <v>0</v>
      </c>
      <c r="AZ471" s="56">
        <f>INDEX('P-07 HACCP score'!$C$3:$E$7,MATCH(G471,'P-07 HACCP score'!$B$3:$B$7,0),MATCH('D-14 Ernst'!C$2,'P-07 HACCP score'!$C$2:$E$2,0))</f>
        <v>0</v>
      </c>
      <c r="BA471" s="56" t="e">
        <f>INDEX('P-07 HACCP score'!$C$3:$E$7,MATCH(H471,'P-07 HACCP score'!$B$3:$B$7,0),MATCH('D-14 Ernst'!D$2,'P-07 HACCP score'!$C$2:$E$2,0))</f>
        <v>#N/A</v>
      </c>
      <c r="BB471" s="61">
        <f>INDEX('P-07 HACCP score'!$C$3:$E$7,MATCH(I471,'P-07 HACCP score'!$B$3:$B$7,0),MATCH('D-14 Ernst'!E$2,'P-07 HACCP score'!$C$2:$E$2,0))</f>
        <v>0</v>
      </c>
      <c r="BC471" s="61">
        <f>INDEX('P-07 HACCP score'!$C$3:$E$7,MATCH(J471,'P-07 HACCP score'!$B$3:$B$7,0),MATCH('D-14 Ernst'!F$2,'P-07 HACCP score'!$C$2:$E$2,0))</f>
        <v>0</v>
      </c>
      <c r="BD471" s="61">
        <f>INDEX('P-07 HACCP score'!$C$3:$E$7,MATCH(K471,'P-07 HACCP score'!$B$3:$B$7,0),MATCH('D-14 Ernst'!G$2,'P-07 HACCP score'!$C$2:$E$2,0))</f>
        <v>0</v>
      </c>
      <c r="BE471" s="61">
        <f>INDEX('P-07 HACCP score'!$C$3:$E$7,MATCH(L471,'P-07 HACCP score'!$B$3:$B$7,0),MATCH('D-14 Ernst'!H$2,'P-07 HACCP score'!$C$2:$E$2,0))</f>
        <v>0</v>
      </c>
      <c r="BF471" s="56">
        <f>INDEX('P-07 HACCP score'!$C$3:$E$7,MATCH(M471,'P-07 HACCP score'!$B$3:$B$7,0),MATCH('D-14 Ernst'!I$2,'P-07 HACCP score'!$C$2:$E$2,0))</f>
        <v>0</v>
      </c>
      <c r="BG471" s="56">
        <f>INDEX('P-07 HACCP score'!$C$3:$E$7,MATCH(N471,'P-07 HACCP score'!$B$3:$B$7,0),MATCH('D-14 Ernst'!J$2,'P-07 HACCP score'!$C$2:$E$2,0))</f>
        <v>0</v>
      </c>
      <c r="BH471" s="56">
        <f>INDEX('P-07 HACCP score'!$C$3:$E$7,MATCH(O471,'P-07 HACCP score'!$B$3:$B$7,0),MATCH('D-14 Ernst'!K$2,'P-07 HACCP score'!$C$2:$E$2,0))</f>
        <v>1.5</v>
      </c>
      <c r="BI471" s="62">
        <f>INDEX('P-07 HACCP score'!$C$3:$E$7,MATCH(P471,'P-07 HACCP score'!$B$3:$B$7,0),MATCH('D-14 Ernst'!L$2,'P-07 HACCP score'!$C$2:$E$2,0))</f>
        <v>1.5</v>
      </c>
      <c r="BJ471" s="62">
        <f>INDEX('P-07 HACCP score'!$C$3:$E$7,MATCH(Q471,'P-07 HACCP score'!$B$3:$B$7,0),MATCH('D-14 Ernst'!M$2,'P-07 HACCP score'!$C$2:$E$2,0))</f>
        <v>0</v>
      </c>
      <c r="BK471" s="56">
        <f>INDEX('P-07 HACCP score'!$C$3:$E$7,MATCH(R471,'P-07 HACCP score'!$B$3:$B$7,0),MATCH('D-14 Ernst'!N$2,'P-07 HACCP score'!$C$2:$E$2,0))</f>
        <v>0</v>
      </c>
      <c r="BL471" s="56">
        <f>INDEX('P-07 HACCP score'!$C$3:$E$7,MATCH(S471,'P-07 HACCP score'!$B$3:$B$7,0),MATCH('D-14 Ernst'!O$2,'P-07 HACCP score'!$C$2:$E$2,0))</f>
        <v>0</v>
      </c>
      <c r="BM471" s="56">
        <f>INDEX('P-07 HACCP score'!$C$3:$E$7,MATCH(T471,'P-07 HACCP score'!$B$3:$B$7,0),MATCH('D-14 Ernst'!P$2,'P-07 HACCP score'!$C$2:$E$2,0))</f>
        <v>0</v>
      </c>
      <c r="BN471" s="56">
        <f>INDEX('P-07 HACCP score'!$C$3:$E$7,MATCH(U471,'P-07 HACCP score'!$B$3:$B$7,0),MATCH('D-14 Ernst'!Q$2,'P-07 HACCP score'!$C$2:$E$2,0))</f>
        <v>0</v>
      </c>
      <c r="BO471" s="56">
        <f>INDEX('P-07 HACCP score'!$C$3:$E$7,MATCH(V471,'P-07 HACCP score'!$B$3:$B$7,0),MATCH('D-14 Ernst'!R$2,'P-07 HACCP score'!$C$2:$E$2,0))</f>
        <v>0</v>
      </c>
      <c r="BP471" s="56">
        <f>INDEX('P-07 HACCP score'!$C$3:$E$7,MATCH(W471,'P-07 HACCP score'!$B$3:$B$7,0),MATCH('D-14 Ernst'!S$2,'P-07 HACCP score'!$C$2:$E$2,0))</f>
        <v>0</v>
      </c>
      <c r="BQ471" s="56" t="e">
        <f>INDEX('P-07 HACCP score'!$C$3:$E$7,MATCH(X471,'P-07 HACCP score'!$B$3:$B$7,0),MATCH('D-14 Ernst'!T$2,'P-07 HACCP score'!$C$2:$E$2,0))</f>
        <v>#N/A</v>
      </c>
      <c r="BR471" s="63">
        <f>INDEX('P-07 HACCP score'!$C$3:$E$7,MATCH(Y471,'P-07 HACCP score'!$B$3:$B$7,0),MATCH('D-14 Ernst'!U$2,'P-07 HACCP score'!$C$2:$E$2,0))</f>
        <v>0</v>
      </c>
      <c r="BS471" s="63">
        <f>INDEX('P-07 HACCP score'!$C$3:$E$7,MATCH(Z471,'P-07 HACCP score'!$B$3:$B$7,0),MATCH('D-14 Ernst'!V$2,'P-07 HACCP score'!$C$2:$E$2,0))</f>
        <v>0</v>
      </c>
      <c r="BT471" s="63">
        <f>INDEX('P-07 HACCP score'!$C$3:$E$7,MATCH(AA471,'P-07 HACCP score'!$B$3:$B$7,0),MATCH('D-14 Ernst'!W$2,'P-07 HACCP score'!$C$2:$E$2,0))</f>
        <v>0</v>
      </c>
      <c r="BU471" s="56">
        <f>INDEX('P-07 HACCP score'!$C$3:$E$7,MATCH(AB471,'P-07 HACCP score'!$B$3:$B$7,0),MATCH('D-14 Ernst'!X$2,'P-07 HACCP score'!$C$2:$E$2,0))</f>
        <v>9</v>
      </c>
      <c r="BV471" s="56">
        <f>INDEX('P-07 HACCP score'!$C$3:$E$7,MATCH(AC471,'P-07 HACCP score'!$B$3:$B$7,0),MATCH('D-14 Ernst'!Y$2,'P-07 HACCP score'!$C$2:$E$2,0))</f>
        <v>0</v>
      </c>
      <c r="BW471" s="56">
        <f>INDEX('P-07 HACCP score'!$C$3:$E$7,MATCH(AD471,'P-07 HACCP score'!$B$3:$B$7,0),MATCH('D-14 Ernst'!Z$2,'P-07 HACCP score'!$C$2:$E$2,0))</f>
        <v>0</v>
      </c>
      <c r="BX471" s="56">
        <f>INDEX('P-07 HACCP score'!$C$3:$E$7,MATCH(AE471,'P-07 HACCP score'!$B$3:$B$7,0),MATCH('D-14 Ernst'!AA$2,'P-07 HACCP score'!$C$2:$E$2,0))</f>
        <v>0</v>
      </c>
      <c r="BY471" s="56">
        <f>INDEX('P-07 HACCP score'!$C$3:$E$7,MATCH(AF471,'P-07 HACCP score'!$B$3:$B$7,0),MATCH('D-14 Ernst'!AB$2,'P-07 HACCP score'!$C$2:$E$2,0))</f>
        <v>0</v>
      </c>
      <c r="BZ471" s="56">
        <f>INDEX('P-07 HACCP score'!$C$3:$E$7,MATCH(AG471,'P-07 HACCP score'!$B$3:$B$7,0),MATCH('D-14 Ernst'!AC$2,'P-07 HACCP score'!$C$2:$E$2,0))</f>
        <v>0</v>
      </c>
      <c r="CA471" s="56">
        <f>INDEX('P-07 HACCP score'!$C$3:$E$7,MATCH(AH471,'P-07 HACCP score'!$B$3:$B$7,0),MATCH('D-14 Ernst'!AD$2,'P-07 HACCP score'!$C$2:$E$2,0))</f>
        <v>0</v>
      </c>
      <c r="CB471" s="56">
        <f>INDEX('P-07 HACCP score'!$C$3:$E$7,MATCH(AI471,'P-07 HACCP score'!$B$3:$B$7,0),MATCH('D-14 Ernst'!AE$2,'P-07 HACCP score'!$C$2:$E$2,0))</f>
        <v>0</v>
      </c>
      <c r="CC471" s="56">
        <f>INDEX('P-07 HACCP score'!$C$3:$E$7,MATCH(AJ471,'P-07 HACCP score'!$B$3:$B$7,0),MATCH('D-14 Ernst'!AF$2,'P-07 HACCP score'!$C$2:$E$2,0))</f>
        <v>0</v>
      </c>
      <c r="CD471" s="56">
        <f>INDEX('P-07 HACCP score'!$C$3:$E$7,MATCH(AK471,'P-07 HACCP score'!$B$3:$B$7,0),MATCH('D-14 Ernst'!AG$2,'P-07 HACCP score'!$C$2:$E$2,0))</f>
        <v>0</v>
      </c>
    </row>
    <row r="472" spans="1:82" x14ac:dyDescent="0.3">
      <c r="A472" s="48">
        <v>53320</v>
      </c>
      <c r="B472" s="52" t="s">
        <v>563</v>
      </c>
      <c r="C472" s="45" t="s">
        <v>140</v>
      </c>
      <c r="D472" s="39">
        <v>2</v>
      </c>
      <c r="E472" s="8" t="s">
        <v>83</v>
      </c>
      <c r="F472" s="7"/>
      <c r="G472" s="7"/>
      <c r="H472" s="7" t="str">
        <f>IF(COUNTIF(I472:M472,"H"),"H",
IF(COUNTIF(I472:M472,"M"),"M",
IF(COUNTIF(I472:M472,"L"),"L",
IF(COUNTIF(I472:M472,"B"),"B",""))))</f>
        <v/>
      </c>
      <c r="I472" s="10"/>
      <c r="J472" s="10"/>
      <c r="K472" s="10"/>
      <c r="L472" s="10"/>
      <c r="M472" s="10"/>
      <c r="N472" s="7"/>
      <c r="O472" s="7" t="str">
        <f>IF(COUNTIF(P472:Q472,"H"),"H",
IF(COUNTIF(P472:Q472,"M"),"M",
IF(COUNTIF(P472:Q472,"L"),"L",
IF(COUNTIF(P472:Q472,"B"),"B",""))))</f>
        <v/>
      </c>
      <c r="P472" s="12"/>
      <c r="Q472" s="12"/>
      <c r="R472" s="7" t="s">
        <v>83</v>
      </c>
      <c r="S472" s="7"/>
      <c r="T472" s="7"/>
      <c r="U472" s="7"/>
      <c r="V472" s="7"/>
      <c r="W472" s="7"/>
      <c r="X472" s="7" t="str">
        <f>IF(COUNTIF(Y472:AA472,"H"),"H",
IF(COUNTIF(Y472:AA472,"M"),"M",
IF(COUNTIF(Y472:AA472,"L"),"L",
IF(COUNTIF(Y472:AA472,"B"),"B",""))))</f>
        <v/>
      </c>
      <c r="Y472" s="25"/>
      <c r="Z472" s="25"/>
      <c r="AA472" s="25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>
        <f>COUNTIF(AX472:BA472,5)+COUNTIF(BG472:BH472,5)+COUNTIF(BK472:BQ472,5)+COUNTIF(BU472:CD472,5)+COUNTIF(AX472:BA472,9)+COUNTIF(BG472:BH472,9)+COUNTIF(BK472:BQ472,9)+COUNTIF(BU472:CD472,9)</f>
        <v>0</v>
      </c>
      <c r="AM472" s="7">
        <f>COUNTIF(AX472:BA472,15)+COUNTIF(BG472:BH472,15)+COUNTIF(BK472:BQ472,15)+COUNTIF(BU472:CD472,15)+COUNTIF(AX472:BA472,25)+COUNTIF(BG472:BH472,25)+COUNTIF(BK472:BQ472,25)+COUNTIF(BU472:CD472,25)</f>
        <v>0</v>
      </c>
      <c r="AN472" s="7" t="str">
        <f>IF(AM472&gt;=1,"HIGH",IF(AL472&gt;=2,"MEDIUM","LOW"))</f>
        <v>LOW</v>
      </c>
      <c r="AO472" s="7" t="str">
        <f>IF(AND(AM472=1,OR(H472="H",AB472="H"),TEXT(D472,0)&lt;&gt;"4"),"Y","N" )</f>
        <v>N</v>
      </c>
      <c r="AP472" s="7" t="s">
        <v>85</v>
      </c>
      <c r="AQ472" s="7" t="str">
        <f>IF(OR(AP472="Y",AO472="Y"),"MEDIUM",AN472)</f>
        <v>LOW</v>
      </c>
      <c r="AR472" s="57" t="s">
        <v>84</v>
      </c>
      <c r="AS472" s="57" t="s">
        <v>86</v>
      </c>
      <c r="AT472" s="57" t="s">
        <v>85</v>
      </c>
      <c r="AU472" s="57" t="str">
        <f>IF(AND(AR472="H",AS472="S"),"Y",IF(OR(AND(AR472="L",AS472="S",AT472="Y"),AND(AR472="H",AS472="G",AT472="Y")),"Y","N"))</f>
        <v>N</v>
      </c>
      <c r="AW472" s="57" t="str">
        <f>IF(AU472="N",AQ472,IF(AQ472="LOW","MEDIUM","HIGH"))</f>
        <v>LOW</v>
      </c>
      <c r="AX472" s="56">
        <f>INDEX('P-07 HACCP score'!$C$3:$E$7,MATCH(E472,'P-07 HACCP score'!$B$3:$B$7,0),MATCH('D-14 Ernst'!A$2,'P-07 HACCP score'!$C$2:$E$2,0))</f>
        <v>1.5</v>
      </c>
      <c r="AY472" s="56">
        <f>INDEX('P-07 HACCP score'!$C$3:$E$7,MATCH(F472,'P-07 HACCP score'!$B$3:$B$7,0),MATCH('D-14 Ernst'!B$2,'P-07 HACCP score'!$C$2:$E$2,0))</f>
        <v>0</v>
      </c>
      <c r="AZ472" s="56">
        <f>INDEX('P-07 HACCP score'!$C$3:$E$7,MATCH(G472,'P-07 HACCP score'!$B$3:$B$7,0),MATCH('D-14 Ernst'!C$2,'P-07 HACCP score'!$C$2:$E$2,0))</f>
        <v>0</v>
      </c>
      <c r="BA472" s="56" t="e">
        <f>INDEX('P-07 HACCP score'!$C$3:$E$7,MATCH(H472,'P-07 HACCP score'!$B$3:$B$7,0),MATCH('D-14 Ernst'!D$2,'P-07 HACCP score'!$C$2:$E$2,0))</f>
        <v>#N/A</v>
      </c>
      <c r="BB472" s="61">
        <f>INDEX('P-07 HACCP score'!$C$3:$E$7,MATCH(I472,'P-07 HACCP score'!$B$3:$B$7,0),MATCH('D-14 Ernst'!E$2,'P-07 HACCP score'!$C$2:$E$2,0))</f>
        <v>0</v>
      </c>
      <c r="BC472" s="61">
        <f>INDEX('P-07 HACCP score'!$C$3:$E$7,MATCH(J472,'P-07 HACCP score'!$B$3:$B$7,0),MATCH('D-14 Ernst'!F$2,'P-07 HACCP score'!$C$2:$E$2,0))</f>
        <v>0</v>
      </c>
      <c r="BD472" s="61">
        <f>INDEX('P-07 HACCP score'!$C$3:$E$7,MATCH(K472,'P-07 HACCP score'!$B$3:$B$7,0),MATCH('D-14 Ernst'!G$2,'P-07 HACCP score'!$C$2:$E$2,0))</f>
        <v>0</v>
      </c>
      <c r="BE472" s="61">
        <f>INDEX('P-07 HACCP score'!$C$3:$E$7,MATCH(L472,'P-07 HACCP score'!$B$3:$B$7,0),MATCH('D-14 Ernst'!H$2,'P-07 HACCP score'!$C$2:$E$2,0))</f>
        <v>0</v>
      </c>
      <c r="BF472" s="56">
        <f>INDEX('P-07 HACCP score'!$C$3:$E$7,MATCH(M472,'P-07 HACCP score'!$B$3:$B$7,0),MATCH('D-14 Ernst'!I$2,'P-07 HACCP score'!$C$2:$E$2,0))</f>
        <v>0</v>
      </c>
      <c r="BG472" s="56">
        <f>INDEX('P-07 HACCP score'!$C$3:$E$7,MATCH(N472,'P-07 HACCP score'!$B$3:$B$7,0),MATCH('D-14 Ernst'!J$2,'P-07 HACCP score'!$C$2:$E$2,0))</f>
        <v>0</v>
      </c>
      <c r="BH472" s="56" t="e">
        <f>INDEX('P-07 HACCP score'!$C$3:$E$7,MATCH(O472,'P-07 HACCP score'!$B$3:$B$7,0),MATCH('D-14 Ernst'!K$2,'P-07 HACCP score'!$C$2:$E$2,0))</f>
        <v>#N/A</v>
      </c>
      <c r="BI472" s="62">
        <f>INDEX('P-07 HACCP score'!$C$3:$E$7,MATCH(P472,'P-07 HACCP score'!$B$3:$B$7,0),MATCH('D-14 Ernst'!L$2,'P-07 HACCP score'!$C$2:$E$2,0))</f>
        <v>0</v>
      </c>
      <c r="BJ472" s="62">
        <f>INDEX('P-07 HACCP score'!$C$3:$E$7,MATCH(Q472,'P-07 HACCP score'!$B$3:$B$7,0),MATCH('D-14 Ernst'!M$2,'P-07 HACCP score'!$C$2:$E$2,0))</f>
        <v>0</v>
      </c>
      <c r="BK472" s="56">
        <f>INDEX('P-07 HACCP score'!$C$3:$E$7,MATCH(R472,'P-07 HACCP score'!$B$3:$B$7,0),MATCH('D-14 Ernst'!N$2,'P-07 HACCP score'!$C$2:$E$2,0))</f>
        <v>2.5</v>
      </c>
      <c r="BL472" s="56">
        <f>INDEX('P-07 HACCP score'!$C$3:$E$7,MATCH(S472,'P-07 HACCP score'!$B$3:$B$7,0),MATCH('D-14 Ernst'!O$2,'P-07 HACCP score'!$C$2:$E$2,0))</f>
        <v>0</v>
      </c>
      <c r="BM472" s="56">
        <f>INDEX('P-07 HACCP score'!$C$3:$E$7,MATCH(T472,'P-07 HACCP score'!$B$3:$B$7,0),MATCH('D-14 Ernst'!P$2,'P-07 HACCP score'!$C$2:$E$2,0))</f>
        <v>0</v>
      </c>
      <c r="BN472" s="56">
        <f>INDEX('P-07 HACCP score'!$C$3:$E$7,MATCH(U472,'P-07 HACCP score'!$B$3:$B$7,0),MATCH('D-14 Ernst'!Q$2,'P-07 HACCP score'!$C$2:$E$2,0))</f>
        <v>0</v>
      </c>
      <c r="BO472" s="56">
        <f>INDEX('P-07 HACCP score'!$C$3:$E$7,MATCH(V472,'P-07 HACCP score'!$B$3:$B$7,0),MATCH('D-14 Ernst'!R$2,'P-07 HACCP score'!$C$2:$E$2,0))</f>
        <v>0</v>
      </c>
      <c r="BP472" s="56">
        <f>INDEX('P-07 HACCP score'!$C$3:$E$7,MATCH(W472,'P-07 HACCP score'!$B$3:$B$7,0),MATCH('D-14 Ernst'!S$2,'P-07 HACCP score'!$C$2:$E$2,0))</f>
        <v>0</v>
      </c>
      <c r="BQ472" s="56" t="e">
        <f>INDEX('P-07 HACCP score'!$C$3:$E$7,MATCH(X472,'P-07 HACCP score'!$B$3:$B$7,0),MATCH('D-14 Ernst'!T$2,'P-07 HACCP score'!$C$2:$E$2,0))</f>
        <v>#N/A</v>
      </c>
      <c r="BR472" s="63">
        <f>INDEX('P-07 HACCP score'!$C$3:$E$7,MATCH(Y472,'P-07 HACCP score'!$B$3:$B$7,0),MATCH('D-14 Ernst'!U$2,'P-07 HACCP score'!$C$2:$E$2,0))</f>
        <v>0</v>
      </c>
      <c r="BS472" s="63">
        <f>INDEX('P-07 HACCP score'!$C$3:$E$7,MATCH(Z472,'P-07 HACCP score'!$B$3:$B$7,0),MATCH('D-14 Ernst'!V$2,'P-07 HACCP score'!$C$2:$E$2,0))</f>
        <v>0</v>
      </c>
      <c r="BT472" s="63">
        <f>INDEX('P-07 HACCP score'!$C$3:$E$7,MATCH(AA472,'P-07 HACCP score'!$B$3:$B$7,0),MATCH('D-14 Ernst'!W$2,'P-07 HACCP score'!$C$2:$E$2,0))</f>
        <v>0</v>
      </c>
      <c r="BU472" s="56">
        <f>INDEX('P-07 HACCP score'!$C$3:$E$7,MATCH(AB472,'P-07 HACCP score'!$B$3:$B$7,0),MATCH('D-14 Ernst'!X$2,'P-07 HACCP score'!$C$2:$E$2,0))</f>
        <v>0</v>
      </c>
      <c r="BV472" s="56">
        <f>INDEX('P-07 HACCP score'!$C$3:$E$7,MATCH(AC472,'P-07 HACCP score'!$B$3:$B$7,0),MATCH('D-14 Ernst'!Y$2,'P-07 HACCP score'!$C$2:$E$2,0))</f>
        <v>0</v>
      </c>
      <c r="BW472" s="56">
        <f>INDEX('P-07 HACCP score'!$C$3:$E$7,MATCH(AD472,'P-07 HACCP score'!$B$3:$B$7,0),MATCH('D-14 Ernst'!Z$2,'P-07 HACCP score'!$C$2:$E$2,0))</f>
        <v>0</v>
      </c>
      <c r="BX472" s="56">
        <f>INDEX('P-07 HACCP score'!$C$3:$E$7,MATCH(AE472,'P-07 HACCP score'!$B$3:$B$7,0),MATCH('D-14 Ernst'!AA$2,'P-07 HACCP score'!$C$2:$E$2,0))</f>
        <v>0</v>
      </c>
      <c r="BY472" s="56">
        <f>INDEX('P-07 HACCP score'!$C$3:$E$7,MATCH(AF472,'P-07 HACCP score'!$B$3:$B$7,0),MATCH('D-14 Ernst'!AB$2,'P-07 HACCP score'!$C$2:$E$2,0))</f>
        <v>0</v>
      </c>
      <c r="BZ472" s="56">
        <f>INDEX('P-07 HACCP score'!$C$3:$E$7,MATCH(AG472,'P-07 HACCP score'!$B$3:$B$7,0),MATCH('D-14 Ernst'!AC$2,'P-07 HACCP score'!$C$2:$E$2,0))</f>
        <v>0</v>
      </c>
      <c r="CA472" s="56">
        <f>INDEX('P-07 HACCP score'!$C$3:$E$7,MATCH(AH472,'P-07 HACCP score'!$B$3:$B$7,0),MATCH('D-14 Ernst'!AD$2,'P-07 HACCP score'!$C$2:$E$2,0))</f>
        <v>0</v>
      </c>
      <c r="CB472" s="56">
        <f>INDEX('P-07 HACCP score'!$C$3:$E$7,MATCH(AI472,'P-07 HACCP score'!$B$3:$B$7,0),MATCH('D-14 Ernst'!AE$2,'P-07 HACCP score'!$C$2:$E$2,0))</f>
        <v>0</v>
      </c>
      <c r="CC472" s="56">
        <f>INDEX('P-07 HACCP score'!$C$3:$E$7,MATCH(AJ472,'P-07 HACCP score'!$B$3:$B$7,0),MATCH('D-14 Ernst'!AF$2,'P-07 HACCP score'!$C$2:$E$2,0))</f>
        <v>0</v>
      </c>
      <c r="CD472" s="56">
        <f>INDEX('P-07 HACCP score'!$C$3:$E$7,MATCH(AK472,'P-07 HACCP score'!$B$3:$B$7,0),MATCH('D-14 Ernst'!AG$2,'P-07 HACCP score'!$C$2:$E$2,0))</f>
        <v>0</v>
      </c>
    </row>
    <row r="473" spans="1:82" x14ac:dyDescent="0.3">
      <c r="A473" s="48">
        <v>51260</v>
      </c>
      <c r="B473" s="49" t="s">
        <v>564</v>
      </c>
      <c r="C473" s="45" t="s">
        <v>140</v>
      </c>
      <c r="D473" s="39">
        <v>2</v>
      </c>
      <c r="E473" s="8" t="s">
        <v>83</v>
      </c>
      <c r="F473" s="7"/>
      <c r="G473" s="7"/>
      <c r="H473" s="7" t="str">
        <f>IF(COUNTIF(I473:M473,"H"),"H",
IF(COUNTIF(I473:M473,"M"),"M",
IF(COUNTIF(I473:M473,"L"),"L",
IF(COUNTIF(I473:M473,"B"),"B",""))))</f>
        <v>B</v>
      </c>
      <c r="I473" s="10"/>
      <c r="J473" s="92" t="s">
        <v>83</v>
      </c>
      <c r="K473" s="10"/>
      <c r="L473" s="10"/>
      <c r="M473" s="10"/>
      <c r="N473" s="7"/>
      <c r="O473" s="7" t="str">
        <f>IF(COUNTIF(P473:Q473,"H"),"H",
IF(COUNTIF(P473:Q473,"M"),"M",
IF(COUNTIF(P473:Q473,"L"),"L",
IF(COUNTIF(P473:Q473,"B"),"B",""))))</f>
        <v/>
      </c>
      <c r="P473" s="12"/>
      <c r="Q473" s="12"/>
      <c r="R473" s="7"/>
      <c r="S473" s="7"/>
      <c r="T473" s="7"/>
      <c r="U473" s="7"/>
      <c r="V473" s="7"/>
      <c r="W473" s="7"/>
      <c r="X473" s="7" t="str">
        <f>IF(COUNTIF(Y473:AA473,"H"),"H",
IF(COUNTIF(Y473:AA473,"M"),"M",
IF(COUNTIF(Y473:AA473,"L"),"L",
IF(COUNTIF(Y473:AA473,"B"),"B",""))))</f>
        <v/>
      </c>
      <c r="Y473" s="25"/>
      <c r="Z473" s="25"/>
      <c r="AA473" s="25"/>
      <c r="AB473" s="7" t="s">
        <v>84</v>
      </c>
      <c r="AC473" s="7"/>
      <c r="AD473" s="7"/>
      <c r="AE473" s="7"/>
      <c r="AF473" s="7"/>
      <c r="AG473" s="7"/>
      <c r="AH473" s="7"/>
      <c r="AI473" s="7"/>
      <c r="AJ473" s="7"/>
      <c r="AK473" s="7"/>
      <c r="AL473" s="7">
        <f>COUNTIF(AX473:BA473,5)+COUNTIF(BG473:BH473,5)+COUNTIF(BK473:BQ473,5)+COUNTIF(BU473:CD473,5)+COUNTIF(AX473:BA473,9)+COUNTIF(BG473:BH473,9)+COUNTIF(BK473:BQ473,9)+COUNTIF(BU473:CD473,9)</f>
        <v>0</v>
      </c>
      <c r="AM473" s="7">
        <f>COUNTIF(AX473:BA473,15)+COUNTIF(BG473:BH473,15)+COUNTIF(BK473:BQ473,15)+COUNTIF(BU473:CD473,15)+COUNTIF(AX473:BA473,25)+COUNTIF(BG473:BH473,25)+COUNTIF(BK473:BQ473,25)+COUNTIF(BU473:CD473,25)</f>
        <v>0</v>
      </c>
      <c r="AN473" s="7" t="str">
        <f>IF(AM473&gt;=1,"HIGH",IF(AL473&gt;=2,"MEDIUM","LOW"))</f>
        <v>LOW</v>
      </c>
      <c r="AO473" s="7" t="str">
        <f>IF(AND(AM473=1,OR(H473="H",AB473="H"),TEXT(D473,0)&lt;&gt;"4"),"Y","N" )</f>
        <v>N</v>
      </c>
      <c r="AP473" s="7" t="s">
        <v>85</v>
      </c>
      <c r="AQ473" s="7" t="str">
        <f>IF(OR(AP473="Y",AO473="Y"),"MEDIUM",AN473)</f>
        <v>LOW</v>
      </c>
      <c r="AR473" s="57" t="s">
        <v>84</v>
      </c>
      <c r="AS473" s="57" t="s">
        <v>86</v>
      </c>
      <c r="AT473" s="57" t="s">
        <v>85</v>
      </c>
      <c r="AU473" s="57" t="str">
        <f>IF(AND(AR473="H",AS473="S"),"Y",IF(OR(AND(AR473="L",AS473="S",AT473="Y"),AND(AR473="H",AS473="G",AT473="Y")),"Y","N"))</f>
        <v>N</v>
      </c>
      <c r="AW473" s="57" t="str">
        <f>IF(AU473="N",AQ473,IF(AQ473="LOW","MEDIUM","HIGH"))</f>
        <v>LOW</v>
      </c>
      <c r="AX473" s="56">
        <f>INDEX('P-07 HACCP score'!$C$3:$E$7,MATCH(E473,'P-07 HACCP score'!$B$3:$B$7,0),MATCH('D-14 Ernst'!A$2,'P-07 HACCP score'!$C$2:$E$2,0))</f>
        <v>1.5</v>
      </c>
      <c r="AY473" s="56">
        <f>INDEX('P-07 HACCP score'!$C$3:$E$7,MATCH(F473,'P-07 HACCP score'!$B$3:$B$7,0),MATCH('D-14 Ernst'!B$2,'P-07 HACCP score'!$C$2:$E$2,0))</f>
        <v>0</v>
      </c>
      <c r="AZ473" s="56">
        <f>INDEX('P-07 HACCP score'!$C$3:$E$7,MATCH(G473,'P-07 HACCP score'!$B$3:$B$7,0),MATCH('D-14 Ernst'!C$2,'P-07 HACCP score'!$C$2:$E$2,0))</f>
        <v>0</v>
      </c>
      <c r="BA473" s="56">
        <f>INDEX('P-07 HACCP score'!$C$3:$E$7,MATCH(H473,'P-07 HACCP score'!$B$3:$B$7,0),MATCH('D-14 Ernst'!D$2,'P-07 HACCP score'!$C$2:$E$2,0))</f>
        <v>1.5</v>
      </c>
      <c r="BB473" s="61">
        <f>INDEX('P-07 HACCP score'!$C$3:$E$7,MATCH(I473,'P-07 HACCP score'!$B$3:$B$7,0),MATCH('D-14 Ernst'!E$2,'P-07 HACCP score'!$C$2:$E$2,0))</f>
        <v>0</v>
      </c>
      <c r="BC473" s="61">
        <f>INDEX('P-07 HACCP score'!$C$3:$E$7,MATCH(J473,'P-07 HACCP score'!$B$3:$B$7,0),MATCH('D-14 Ernst'!F$2,'P-07 HACCP score'!$C$2:$E$2,0))</f>
        <v>1.5</v>
      </c>
      <c r="BD473" s="61">
        <f>INDEX('P-07 HACCP score'!$C$3:$E$7,MATCH(K473,'P-07 HACCP score'!$B$3:$B$7,0),MATCH('D-14 Ernst'!G$2,'P-07 HACCP score'!$C$2:$E$2,0))</f>
        <v>0</v>
      </c>
      <c r="BE473" s="61">
        <f>INDEX('P-07 HACCP score'!$C$3:$E$7,MATCH(L473,'P-07 HACCP score'!$B$3:$B$7,0),MATCH('D-14 Ernst'!H$2,'P-07 HACCP score'!$C$2:$E$2,0))</f>
        <v>0</v>
      </c>
      <c r="BF473" s="56">
        <f>INDEX('P-07 HACCP score'!$C$3:$E$7,MATCH(M473,'P-07 HACCP score'!$B$3:$B$7,0),MATCH('D-14 Ernst'!I$2,'P-07 HACCP score'!$C$2:$E$2,0))</f>
        <v>0</v>
      </c>
      <c r="BG473" s="56">
        <f>INDEX('P-07 HACCP score'!$C$3:$E$7,MATCH(N473,'P-07 HACCP score'!$B$3:$B$7,0),MATCH('D-14 Ernst'!J$2,'P-07 HACCP score'!$C$2:$E$2,0))</f>
        <v>0</v>
      </c>
      <c r="BH473" s="56" t="e">
        <f>INDEX('P-07 HACCP score'!$C$3:$E$7,MATCH(O473,'P-07 HACCP score'!$B$3:$B$7,0),MATCH('D-14 Ernst'!K$2,'P-07 HACCP score'!$C$2:$E$2,0))</f>
        <v>#N/A</v>
      </c>
      <c r="BI473" s="62">
        <f>INDEX('P-07 HACCP score'!$C$3:$E$7,MATCH(P473,'P-07 HACCP score'!$B$3:$B$7,0),MATCH('D-14 Ernst'!L$2,'P-07 HACCP score'!$C$2:$E$2,0))</f>
        <v>0</v>
      </c>
      <c r="BJ473" s="62">
        <f>INDEX('P-07 HACCP score'!$C$3:$E$7,MATCH(Q473,'P-07 HACCP score'!$B$3:$B$7,0),MATCH('D-14 Ernst'!M$2,'P-07 HACCP score'!$C$2:$E$2,0))</f>
        <v>0</v>
      </c>
      <c r="BK473" s="56">
        <f>INDEX('P-07 HACCP score'!$C$3:$E$7,MATCH(R473,'P-07 HACCP score'!$B$3:$B$7,0),MATCH('D-14 Ernst'!N$2,'P-07 HACCP score'!$C$2:$E$2,0))</f>
        <v>0</v>
      </c>
      <c r="BL473" s="56">
        <f>INDEX('P-07 HACCP score'!$C$3:$E$7,MATCH(S473,'P-07 HACCP score'!$B$3:$B$7,0),MATCH('D-14 Ernst'!O$2,'P-07 HACCP score'!$C$2:$E$2,0))</f>
        <v>0</v>
      </c>
      <c r="BM473" s="56">
        <f>INDEX('P-07 HACCP score'!$C$3:$E$7,MATCH(T473,'P-07 HACCP score'!$B$3:$B$7,0),MATCH('D-14 Ernst'!P$2,'P-07 HACCP score'!$C$2:$E$2,0))</f>
        <v>0</v>
      </c>
      <c r="BN473" s="56">
        <f>INDEX('P-07 HACCP score'!$C$3:$E$7,MATCH(U473,'P-07 HACCP score'!$B$3:$B$7,0),MATCH('D-14 Ernst'!Q$2,'P-07 HACCP score'!$C$2:$E$2,0))</f>
        <v>0</v>
      </c>
      <c r="BO473" s="56">
        <f>INDEX('P-07 HACCP score'!$C$3:$E$7,MATCH(V473,'P-07 HACCP score'!$B$3:$B$7,0),MATCH('D-14 Ernst'!R$2,'P-07 HACCP score'!$C$2:$E$2,0))</f>
        <v>0</v>
      </c>
      <c r="BP473" s="56">
        <f>INDEX('P-07 HACCP score'!$C$3:$E$7,MATCH(W473,'P-07 HACCP score'!$B$3:$B$7,0),MATCH('D-14 Ernst'!S$2,'P-07 HACCP score'!$C$2:$E$2,0))</f>
        <v>0</v>
      </c>
      <c r="BQ473" s="56" t="e">
        <f>INDEX('P-07 HACCP score'!$C$3:$E$7,MATCH(X473,'P-07 HACCP score'!$B$3:$B$7,0),MATCH('D-14 Ernst'!T$2,'P-07 HACCP score'!$C$2:$E$2,0))</f>
        <v>#N/A</v>
      </c>
      <c r="BR473" s="63">
        <f>INDEX('P-07 HACCP score'!$C$3:$E$7,MATCH(Y473,'P-07 HACCP score'!$B$3:$B$7,0),MATCH('D-14 Ernst'!U$2,'P-07 HACCP score'!$C$2:$E$2,0))</f>
        <v>0</v>
      </c>
      <c r="BS473" s="63">
        <f>INDEX('P-07 HACCP score'!$C$3:$E$7,MATCH(Z473,'P-07 HACCP score'!$B$3:$B$7,0),MATCH('D-14 Ernst'!V$2,'P-07 HACCP score'!$C$2:$E$2,0))</f>
        <v>0</v>
      </c>
      <c r="BT473" s="63">
        <f>INDEX('P-07 HACCP score'!$C$3:$E$7,MATCH(AA473,'P-07 HACCP score'!$B$3:$B$7,0),MATCH('D-14 Ernst'!W$2,'P-07 HACCP score'!$C$2:$E$2,0))</f>
        <v>0</v>
      </c>
      <c r="BU473" s="56">
        <f>INDEX('P-07 HACCP score'!$C$3:$E$7,MATCH(AB473,'P-07 HACCP score'!$B$3:$B$7,0),MATCH('D-14 Ernst'!X$2,'P-07 HACCP score'!$C$2:$E$2,0))</f>
        <v>3</v>
      </c>
      <c r="BV473" s="56">
        <f>INDEX('P-07 HACCP score'!$C$3:$E$7,MATCH(AC473,'P-07 HACCP score'!$B$3:$B$7,0),MATCH('D-14 Ernst'!Y$2,'P-07 HACCP score'!$C$2:$E$2,0))</f>
        <v>0</v>
      </c>
      <c r="BW473" s="56">
        <f>INDEX('P-07 HACCP score'!$C$3:$E$7,MATCH(AD473,'P-07 HACCP score'!$B$3:$B$7,0),MATCH('D-14 Ernst'!Z$2,'P-07 HACCP score'!$C$2:$E$2,0))</f>
        <v>0</v>
      </c>
      <c r="BX473" s="56">
        <f>INDEX('P-07 HACCP score'!$C$3:$E$7,MATCH(AE473,'P-07 HACCP score'!$B$3:$B$7,0),MATCH('D-14 Ernst'!AA$2,'P-07 HACCP score'!$C$2:$E$2,0))</f>
        <v>0</v>
      </c>
      <c r="BY473" s="56">
        <f>INDEX('P-07 HACCP score'!$C$3:$E$7,MATCH(AF473,'P-07 HACCP score'!$B$3:$B$7,0),MATCH('D-14 Ernst'!AB$2,'P-07 HACCP score'!$C$2:$E$2,0))</f>
        <v>0</v>
      </c>
      <c r="BZ473" s="56">
        <f>INDEX('P-07 HACCP score'!$C$3:$E$7,MATCH(AG473,'P-07 HACCP score'!$B$3:$B$7,0),MATCH('D-14 Ernst'!AC$2,'P-07 HACCP score'!$C$2:$E$2,0))</f>
        <v>0</v>
      </c>
      <c r="CA473" s="56">
        <f>INDEX('P-07 HACCP score'!$C$3:$E$7,MATCH(AH473,'P-07 HACCP score'!$B$3:$B$7,0),MATCH('D-14 Ernst'!AD$2,'P-07 HACCP score'!$C$2:$E$2,0))</f>
        <v>0</v>
      </c>
      <c r="CB473" s="56">
        <f>INDEX('P-07 HACCP score'!$C$3:$E$7,MATCH(AI473,'P-07 HACCP score'!$B$3:$B$7,0),MATCH('D-14 Ernst'!AE$2,'P-07 HACCP score'!$C$2:$E$2,0))</f>
        <v>0</v>
      </c>
      <c r="CC473" s="56">
        <f>INDEX('P-07 HACCP score'!$C$3:$E$7,MATCH(AJ473,'P-07 HACCP score'!$B$3:$B$7,0),MATCH('D-14 Ernst'!AF$2,'P-07 HACCP score'!$C$2:$E$2,0))</f>
        <v>0</v>
      </c>
      <c r="CD473" s="56">
        <f>INDEX('P-07 HACCP score'!$C$3:$E$7,MATCH(AK473,'P-07 HACCP score'!$B$3:$B$7,0),MATCH('D-14 Ernst'!AG$2,'P-07 HACCP score'!$C$2:$E$2,0))</f>
        <v>0</v>
      </c>
    </row>
    <row r="474" spans="1:82" x14ac:dyDescent="0.3">
      <c r="A474" s="48">
        <v>51261</v>
      </c>
      <c r="B474" s="54" t="s">
        <v>718</v>
      </c>
      <c r="C474" s="45" t="s">
        <v>140</v>
      </c>
      <c r="D474" s="39">
        <v>2</v>
      </c>
      <c r="E474" s="8"/>
      <c r="F474" s="7"/>
      <c r="G474" s="7"/>
      <c r="H474" s="7" t="str">
        <f>IF(COUNTIF(I474:M474,"H"),"H",
IF(COUNTIF(I474:M474,"M"),"M",
IF(COUNTIF(I474:M474,"L"),"L",
IF(COUNTIF(I474:M474,"B"),"B",""))))</f>
        <v>B</v>
      </c>
      <c r="I474" s="10"/>
      <c r="J474" s="92" t="s">
        <v>83</v>
      </c>
      <c r="K474" s="10"/>
      <c r="L474" s="10"/>
      <c r="M474" s="10"/>
      <c r="N474" s="7"/>
      <c r="O474" s="7" t="str">
        <f>IF(COUNTIF(P474:Q474,"H"),"H",
IF(COUNTIF(P474:Q474,"M"),"M",
IF(COUNTIF(P474:Q474,"L"),"L",
IF(COUNTIF(P474:Q474,"B"),"B",""))))</f>
        <v/>
      </c>
      <c r="P474" s="12"/>
      <c r="Q474" s="12"/>
      <c r="R474" s="7"/>
      <c r="S474" s="7"/>
      <c r="T474" s="7"/>
      <c r="U474" s="7"/>
      <c r="V474" s="7"/>
      <c r="W474" s="7"/>
      <c r="X474" s="7" t="str">
        <f>IF(COUNTIF(Y474:AA474,"H"),"H",
IF(COUNTIF(Y474:AA474,"M"),"M",
IF(COUNTIF(Y474:AA474,"L"),"L",
IF(COUNTIF(Y474:AA474,"B"),"B",""))))</f>
        <v/>
      </c>
      <c r="Y474" s="25"/>
      <c r="Z474" s="25"/>
      <c r="AA474" s="25"/>
      <c r="AB474" s="7" t="s">
        <v>84</v>
      </c>
      <c r="AC474" s="7"/>
      <c r="AD474" s="7"/>
      <c r="AE474" s="7"/>
      <c r="AF474" s="7"/>
      <c r="AG474" s="7"/>
      <c r="AH474" s="7"/>
      <c r="AI474" s="7"/>
      <c r="AJ474" s="7"/>
      <c r="AK474" s="7"/>
      <c r="AL474" s="7">
        <f>COUNTIF(AX474:BA474,5)+COUNTIF(BG474:BH474,5)+COUNTIF(BK474:BQ474,5)+COUNTIF(BU474:CD474,5)+COUNTIF(AX474:BA474,9)+COUNTIF(BG474:BH474,9)+COUNTIF(BK474:BQ474,9)+COUNTIF(BU474:CD474,9)</f>
        <v>0</v>
      </c>
      <c r="AM474" s="7">
        <f>COUNTIF(AX474:BA474,15)+COUNTIF(BG474:BH474,15)+COUNTIF(BK474:BQ474,15)+COUNTIF(BU474:CD474,15)+COUNTIF(AX474:BA474,25)+COUNTIF(BG474:BH474,25)+COUNTIF(BK474:BQ474,25)+COUNTIF(BU474:CD474,25)</f>
        <v>0</v>
      </c>
      <c r="AN474" s="7" t="str">
        <f>IF(AM474&gt;=1,"HIGH",IF(AL474&gt;=2,"MEDIUM","LOW"))</f>
        <v>LOW</v>
      </c>
      <c r="AO474" s="7" t="str">
        <f>IF(AND(AM474=1,OR(H474="H",AB474="H"),TEXT(D474,0)&lt;&gt;"4"),"Y","N" )</f>
        <v>N</v>
      </c>
      <c r="AP474" s="7" t="s">
        <v>85</v>
      </c>
      <c r="AQ474" s="7" t="str">
        <f>IF(OR(AP474="Y",AO474="Y"),"MEDIUM",AN474)</f>
        <v>LOW</v>
      </c>
      <c r="AR474" s="57" t="s">
        <v>92</v>
      </c>
      <c r="AS474" s="57" t="s">
        <v>85</v>
      </c>
      <c r="AT474" s="57" t="s">
        <v>85</v>
      </c>
      <c r="AU474" s="57" t="str">
        <f>IF(AND(AR474="H",AS474="S"),"Y",IF(OR(AND(AR474="L",AS474="S",AT474="Y"),AND(AR474="H",AS474="G",AT474="Y")),"Y","N"))</f>
        <v>N</v>
      </c>
      <c r="AW474" s="57" t="str">
        <f>IF(AU474="N",AQ474,IF(AQ474="LOW","MEDIUM","HIGH"))</f>
        <v>LOW</v>
      </c>
      <c r="AX474" s="56">
        <f>INDEX('P-07 HACCP score'!$C$3:$E$7,MATCH(E474,'P-07 HACCP score'!$B$3:$B$7,0),MATCH('D-14 Ernst'!A$2,'P-07 HACCP score'!$C$2:$E$2,0))</f>
        <v>0</v>
      </c>
      <c r="AY474" s="56">
        <f>INDEX('P-07 HACCP score'!$C$3:$E$7,MATCH(F474,'P-07 HACCP score'!$B$3:$B$7,0),MATCH('D-14 Ernst'!B$2,'P-07 HACCP score'!$C$2:$E$2,0))</f>
        <v>0</v>
      </c>
      <c r="AZ474" s="56">
        <f>INDEX('P-07 HACCP score'!$C$3:$E$7,MATCH(G474,'P-07 HACCP score'!$B$3:$B$7,0),MATCH('D-14 Ernst'!C$2,'P-07 HACCP score'!$C$2:$E$2,0))</f>
        <v>0</v>
      </c>
      <c r="BA474" s="56">
        <f>INDEX('P-07 HACCP score'!$C$3:$E$7,MATCH(H474,'P-07 HACCP score'!$B$3:$B$7,0),MATCH('D-14 Ernst'!D$2,'P-07 HACCP score'!$C$2:$E$2,0))</f>
        <v>1.5</v>
      </c>
      <c r="BB474" s="61">
        <f>INDEX('P-07 HACCP score'!$C$3:$E$7,MATCH(I474,'P-07 HACCP score'!$B$3:$B$7,0),MATCH('D-14 Ernst'!E$2,'P-07 HACCP score'!$C$2:$E$2,0))</f>
        <v>0</v>
      </c>
      <c r="BC474" s="61">
        <f>INDEX('P-07 HACCP score'!$C$3:$E$7,MATCH(J474,'P-07 HACCP score'!$B$3:$B$7,0),MATCH('D-14 Ernst'!F$2,'P-07 HACCP score'!$C$2:$E$2,0))</f>
        <v>1.5</v>
      </c>
      <c r="BD474" s="61">
        <f>INDEX('P-07 HACCP score'!$C$3:$E$7,MATCH(K474,'P-07 HACCP score'!$B$3:$B$7,0),MATCH('D-14 Ernst'!G$2,'P-07 HACCP score'!$C$2:$E$2,0))</f>
        <v>0</v>
      </c>
      <c r="BE474" s="61">
        <f>INDEX('P-07 HACCP score'!$C$3:$E$7,MATCH(L474,'P-07 HACCP score'!$B$3:$B$7,0),MATCH('D-14 Ernst'!H$2,'P-07 HACCP score'!$C$2:$E$2,0))</f>
        <v>0</v>
      </c>
      <c r="BF474" s="56">
        <f>INDEX('P-07 HACCP score'!$C$3:$E$7,MATCH(M474,'P-07 HACCP score'!$B$3:$B$7,0),MATCH('D-14 Ernst'!I$2,'P-07 HACCP score'!$C$2:$E$2,0))</f>
        <v>0</v>
      </c>
      <c r="BG474" s="56">
        <f>INDEX('P-07 HACCP score'!$C$3:$E$7,MATCH(N474,'P-07 HACCP score'!$B$3:$B$7,0),MATCH('D-14 Ernst'!J$2,'P-07 HACCP score'!$C$2:$E$2,0))</f>
        <v>0</v>
      </c>
      <c r="BH474" s="56" t="e">
        <f>INDEX('P-07 HACCP score'!$C$3:$E$7,MATCH(O474,'P-07 HACCP score'!$B$3:$B$7,0),MATCH('D-14 Ernst'!K$2,'P-07 HACCP score'!$C$2:$E$2,0))</f>
        <v>#N/A</v>
      </c>
      <c r="BI474" s="62">
        <f>INDEX('P-07 HACCP score'!$C$3:$E$7,MATCH(P474,'P-07 HACCP score'!$B$3:$B$7,0),MATCH('D-14 Ernst'!L$2,'P-07 HACCP score'!$C$2:$E$2,0))</f>
        <v>0</v>
      </c>
      <c r="BJ474" s="62">
        <f>INDEX('P-07 HACCP score'!$C$3:$E$7,MATCH(Q474,'P-07 HACCP score'!$B$3:$B$7,0),MATCH('D-14 Ernst'!M$2,'P-07 HACCP score'!$C$2:$E$2,0))</f>
        <v>0</v>
      </c>
      <c r="BK474" s="56">
        <f>INDEX('P-07 HACCP score'!$C$3:$E$7,MATCH(R474,'P-07 HACCP score'!$B$3:$B$7,0),MATCH('D-14 Ernst'!N$2,'P-07 HACCP score'!$C$2:$E$2,0))</f>
        <v>0</v>
      </c>
      <c r="BL474" s="56">
        <f>INDEX('P-07 HACCP score'!$C$3:$E$7,MATCH(S474,'P-07 HACCP score'!$B$3:$B$7,0),MATCH('D-14 Ernst'!O$2,'P-07 HACCP score'!$C$2:$E$2,0))</f>
        <v>0</v>
      </c>
      <c r="BM474" s="56">
        <f>INDEX('P-07 HACCP score'!$C$3:$E$7,MATCH(T474,'P-07 HACCP score'!$B$3:$B$7,0),MATCH('D-14 Ernst'!P$2,'P-07 HACCP score'!$C$2:$E$2,0))</f>
        <v>0</v>
      </c>
      <c r="BN474" s="56">
        <f>INDEX('P-07 HACCP score'!$C$3:$E$7,MATCH(U474,'P-07 HACCP score'!$B$3:$B$7,0),MATCH('D-14 Ernst'!Q$2,'P-07 HACCP score'!$C$2:$E$2,0))</f>
        <v>0</v>
      </c>
      <c r="BO474" s="56">
        <f>INDEX('P-07 HACCP score'!$C$3:$E$7,MATCH(V474,'P-07 HACCP score'!$B$3:$B$7,0),MATCH('D-14 Ernst'!R$2,'P-07 HACCP score'!$C$2:$E$2,0))</f>
        <v>0</v>
      </c>
      <c r="BP474" s="56">
        <f>INDEX('P-07 HACCP score'!$C$3:$E$7,MATCH(W474,'P-07 HACCP score'!$B$3:$B$7,0),MATCH('D-14 Ernst'!S$2,'P-07 HACCP score'!$C$2:$E$2,0))</f>
        <v>0</v>
      </c>
      <c r="BQ474" s="56" t="e">
        <f>INDEX('P-07 HACCP score'!$C$3:$E$7,MATCH(X474,'P-07 HACCP score'!$B$3:$B$7,0),MATCH('D-14 Ernst'!T$2,'P-07 HACCP score'!$C$2:$E$2,0))</f>
        <v>#N/A</v>
      </c>
      <c r="BR474" s="63">
        <f>INDEX('P-07 HACCP score'!$C$3:$E$7,MATCH(Y474,'P-07 HACCP score'!$B$3:$B$7,0),MATCH('D-14 Ernst'!U$2,'P-07 HACCP score'!$C$2:$E$2,0))</f>
        <v>0</v>
      </c>
      <c r="BS474" s="63">
        <f>INDEX('P-07 HACCP score'!$C$3:$E$7,MATCH(Z474,'P-07 HACCP score'!$B$3:$B$7,0),MATCH('D-14 Ernst'!V$2,'P-07 HACCP score'!$C$2:$E$2,0))</f>
        <v>0</v>
      </c>
      <c r="BT474" s="63">
        <f>INDEX('P-07 HACCP score'!$C$3:$E$7,MATCH(AA474,'P-07 HACCP score'!$B$3:$B$7,0),MATCH('D-14 Ernst'!W$2,'P-07 HACCP score'!$C$2:$E$2,0))</f>
        <v>0</v>
      </c>
      <c r="BU474" s="56">
        <f>INDEX('P-07 HACCP score'!$C$3:$E$7,MATCH(AB474,'P-07 HACCP score'!$B$3:$B$7,0),MATCH('D-14 Ernst'!X$2,'P-07 HACCP score'!$C$2:$E$2,0))</f>
        <v>3</v>
      </c>
      <c r="BV474" s="56">
        <f>INDEX('P-07 HACCP score'!$C$3:$E$7,MATCH(AC474,'P-07 HACCP score'!$B$3:$B$7,0),MATCH('D-14 Ernst'!Y$2,'P-07 HACCP score'!$C$2:$E$2,0))</f>
        <v>0</v>
      </c>
      <c r="BW474" s="56">
        <f>INDEX('P-07 HACCP score'!$C$3:$E$7,MATCH(AD474,'P-07 HACCP score'!$B$3:$B$7,0),MATCH('D-14 Ernst'!Z$2,'P-07 HACCP score'!$C$2:$E$2,0))</f>
        <v>0</v>
      </c>
      <c r="BX474" s="56">
        <f>INDEX('P-07 HACCP score'!$C$3:$E$7,MATCH(AE474,'P-07 HACCP score'!$B$3:$B$7,0),MATCH('D-14 Ernst'!AA$2,'P-07 HACCP score'!$C$2:$E$2,0))</f>
        <v>0</v>
      </c>
      <c r="BY474" s="56">
        <f>INDEX('P-07 HACCP score'!$C$3:$E$7,MATCH(AF474,'P-07 HACCP score'!$B$3:$B$7,0),MATCH('D-14 Ernst'!AB$2,'P-07 HACCP score'!$C$2:$E$2,0))</f>
        <v>0</v>
      </c>
      <c r="BZ474" s="56">
        <f>INDEX('P-07 HACCP score'!$C$3:$E$7,MATCH(AG474,'P-07 HACCP score'!$B$3:$B$7,0),MATCH('D-14 Ernst'!AC$2,'P-07 HACCP score'!$C$2:$E$2,0))</f>
        <v>0</v>
      </c>
      <c r="CA474" s="56">
        <f>INDEX('P-07 HACCP score'!$C$3:$E$7,MATCH(AH474,'P-07 HACCP score'!$B$3:$B$7,0),MATCH('D-14 Ernst'!AD$2,'P-07 HACCP score'!$C$2:$E$2,0))</f>
        <v>0</v>
      </c>
      <c r="CB474" s="56">
        <f>INDEX('P-07 HACCP score'!$C$3:$E$7,MATCH(AI474,'P-07 HACCP score'!$B$3:$B$7,0),MATCH('D-14 Ernst'!AE$2,'P-07 HACCP score'!$C$2:$E$2,0))</f>
        <v>0</v>
      </c>
      <c r="CC474" s="56">
        <f>INDEX('P-07 HACCP score'!$C$3:$E$7,MATCH(AJ474,'P-07 HACCP score'!$B$3:$B$7,0),MATCH('D-14 Ernst'!AF$2,'P-07 HACCP score'!$C$2:$E$2,0))</f>
        <v>0</v>
      </c>
      <c r="CD474" s="56">
        <f>INDEX('P-07 HACCP score'!$C$3:$E$7,MATCH(AK474,'P-07 HACCP score'!$B$3:$B$7,0),MATCH('D-14 Ernst'!AG$2,'P-07 HACCP score'!$C$2:$E$2,0))</f>
        <v>0</v>
      </c>
    </row>
    <row r="475" spans="1:82" x14ac:dyDescent="0.3">
      <c r="A475" s="48">
        <v>51240</v>
      </c>
      <c r="B475" s="49" t="s">
        <v>719</v>
      </c>
      <c r="C475" s="45" t="s">
        <v>140</v>
      </c>
      <c r="D475" s="39">
        <v>2</v>
      </c>
      <c r="E475" s="8" t="s">
        <v>83</v>
      </c>
      <c r="F475" s="7"/>
      <c r="G475" s="7"/>
      <c r="H475" s="7" t="str">
        <f>IF(COUNTIF(I475:M475,"H"),"H",
IF(COUNTIF(I475:M475,"M"),"M",
IF(COUNTIF(I475:M475,"L"),"L",
IF(COUNTIF(I475:M475,"B"),"B",""))))</f>
        <v/>
      </c>
      <c r="I475" s="10"/>
      <c r="J475" s="10"/>
      <c r="K475" s="10"/>
      <c r="L475" s="10"/>
      <c r="M475" s="10"/>
      <c r="N475" s="7"/>
      <c r="O475" s="7" t="str">
        <f>IF(COUNTIF(P475:Q475,"H"),"H",
IF(COUNTIF(P475:Q475,"M"),"M",
IF(COUNTIF(P475:Q475,"L"),"L",
IF(COUNTIF(P475:Q475,"B"),"B",""))))</f>
        <v/>
      </c>
      <c r="P475" s="12"/>
      <c r="Q475" s="12"/>
      <c r="R475" s="7"/>
      <c r="S475" s="7"/>
      <c r="T475" s="7"/>
      <c r="U475" s="7"/>
      <c r="V475" s="7"/>
      <c r="W475" s="7"/>
      <c r="X475" s="7" t="str">
        <f>IF(COUNTIF(Y475:AA475,"H"),"H",
IF(COUNTIF(Y475:AA475,"M"),"M",
IF(COUNTIF(Y475:AA475,"L"),"L",
IF(COUNTIF(Y475:AA475,"B"),"B",""))))</f>
        <v/>
      </c>
      <c r="Y475" s="25"/>
      <c r="Z475" s="25"/>
      <c r="AA475" s="25"/>
      <c r="AB475" s="30" t="s">
        <v>102</v>
      </c>
      <c r="AC475" s="7"/>
      <c r="AD475" s="7"/>
      <c r="AE475" s="7"/>
      <c r="AF475" s="7"/>
      <c r="AG475" s="7"/>
      <c r="AH475" s="7"/>
      <c r="AI475" s="7"/>
      <c r="AJ475" s="7"/>
      <c r="AK475" s="7"/>
      <c r="AL475" s="7">
        <f>COUNTIF(AX475:BA475,5)+COUNTIF(BG475:BH475,5)+COUNTIF(BK475:BQ475,5)+COUNTIF(BU475:CD475,5)+COUNTIF(AX475:BA475,9)+COUNTIF(BG475:BH475,9)+COUNTIF(BK475:BQ475,9)+COUNTIF(BU475:CD475,9)</f>
        <v>1</v>
      </c>
      <c r="AM475" s="7">
        <f>COUNTIF(AX475:BA475,15)+COUNTIF(BG475:BH475,15)+COUNTIF(BK475:BQ475,15)+COUNTIF(BU475:CD475,15)+COUNTIF(AX475:BA475,25)+COUNTIF(BG475:BH475,25)+COUNTIF(BK475:BQ475,25)+COUNTIF(BU475:CD475,25)</f>
        <v>0</v>
      </c>
      <c r="AN475" s="7" t="str">
        <f>IF(AM475&gt;=1,"HIGH",IF(AL475&gt;=2,"MEDIUM","LOW"))</f>
        <v>LOW</v>
      </c>
      <c r="AO475" s="7" t="str">
        <f>IF(AND(AM475=1,OR(H475="H",AB475="H"),TEXT(D475,0)&lt;&gt;"4"),"Y","N" )</f>
        <v>N</v>
      </c>
      <c r="AP475" s="7" t="s">
        <v>85</v>
      </c>
      <c r="AQ475" s="7" t="str">
        <f>IF(OR(AP475="Y",AO475="Y"),"MEDIUM",AN475)</f>
        <v>LOW</v>
      </c>
      <c r="AR475" s="57" t="s">
        <v>84</v>
      </c>
      <c r="AS475" s="57" t="s">
        <v>85</v>
      </c>
      <c r="AT475" s="57" t="s">
        <v>85</v>
      </c>
      <c r="AU475" s="57" t="str">
        <f>IF(AND(AR475="H",AS475="S"),"Y",IF(OR(AND(AR475="L",AS475="S",AT475="Y"),AND(AR475="H",AS475="G",AT475="Y")),"Y","N"))</f>
        <v>N</v>
      </c>
      <c r="AW475" s="57" t="str">
        <f>IF(AU475="N",AQ475,IF(AQ475="LOW","MEDIUM","HIGH"))</f>
        <v>LOW</v>
      </c>
      <c r="AX475" s="56">
        <f>INDEX('P-07 HACCP score'!$C$3:$E$7,MATCH(E475,'P-07 HACCP score'!$B$3:$B$7,0),MATCH('D-14 Ernst'!A$2,'P-07 HACCP score'!$C$2:$E$2,0))</f>
        <v>1.5</v>
      </c>
      <c r="AY475" s="56">
        <f>INDEX('P-07 HACCP score'!$C$3:$E$7,MATCH(F475,'P-07 HACCP score'!$B$3:$B$7,0),MATCH('D-14 Ernst'!B$2,'P-07 HACCP score'!$C$2:$E$2,0))</f>
        <v>0</v>
      </c>
      <c r="AZ475" s="56">
        <f>INDEX('P-07 HACCP score'!$C$3:$E$7,MATCH(G475,'P-07 HACCP score'!$B$3:$B$7,0),MATCH('D-14 Ernst'!C$2,'P-07 HACCP score'!$C$2:$E$2,0))</f>
        <v>0</v>
      </c>
      <c r="BA475" s="56" t="e">
        <f>INDEX('P-07 HACCP score'!$C$3:$E$7,MATCH(H475,'P-07 HACCP score'!$B$3:$B$7,0),MATCH('D-14 Ernst'!D$2,'P-07 HACCP score'!$C$2:$E$2,0))</f>
        <v>#N/A</v>
      </c>
      <c r="BB475" s="61">
        <f>INDEX('P-07 HACCP score'!$C$3:$E$7,MATCH(I475,'P-07 HACCP score'!$B$3:$B$7,0),MATCH('D-14 Ernst'!E$2,'P-07 HACCP score'!$C$2:$E$2,0))</f>
        <v>0</v>
      </c>
      <c r="BC475" s="61">
        <f>INDEX('P-07 HACCP score'!$C$3:$E$7,MATCH(J475,'P-07 HACCP score'!$B$3:$B$7,0),MATCH('D-14 Ernst'!F$2,'P-07 HACCP score'!$C$2:$E$2,0))</f>
        <v>0</v>
      </c>
      <c r="BD475" s="61">
        <f>INDEX('P-07 HACCP score'!$C$3:$E$7,MATCH(K475,'P-07 HACCP score'!$B$3:$B$7,0),MATCH('D-14 Ernst'!G$2,'P-07 HACCP score'!$C$2:$E$2,0))</f>
        <v>0</v>
      </c>
      <c r="BE475" s="61">
        <f>INDEX('P-07 HACCP score'!$C$3:$E$7,MATCH(L475,'P-07 HACCP score'!$B$3:$B$7,0),MATCH('D-14 Ernst'!H$2,'P-07 HACCP score'!$C$2:$E$2,0))</f>
        <v>0</v>
      </c>
      <c r="BF475" s="56">
        <f>INDEX('P-07 HACCP score'!$C$3:$E$7,MATCH(M475,'P-07 HACCP score'!$B$3:$B$7,0),MATCH('D-14 Ernst'!I$2,'P-07 HACCP score'!$C$2:$E$2,0))</f>
        <v>0</v>
      </c>
      <c r="BG475" s="56">
        <f>INDEX('P-07 HACCP score'!$C$3:$E$7,MATCH(N475,'P-07 HACCP score'!$B$3:$B$7,0),MATCH('D-14 Ernst'!J$2,'P-07 HACCP score'!$C$2:$E$2,0))</f>
        <v>0</v>
      </c>
      <c r="BH475" s="56" t="e">
        <f>INDEX('P-07 HACCP score'!$C$3:$E$7,MATCH(O475,'P-07 HACCP score'!$B$3:$B$7,0),MATCH('D-14 Ernst'!K$2,'P-07 HACCP score'!$C$2:$E$2,0))</f>
        <v>#N/A</v>
      </c>
      <c r="BI475" s="62">
        <f>INDEX('P-07 HACCP score'!$C$3:$E$7,MATCH(P475,'P-07 HACCP score'!$B$3:$B$7,0),MATCH('D-14 Ernst'!L$2,'P-07 HACCP score'!$C$2:$E$2,0))</f>
        <v>0</v>
      </c>
      <c r="BJ475" s="62">
        <f>INDEX('P-07 HACCP score'!$C$3:$E$7,MATCH(Q475,'P-07 HACCP score'!$B$3:$B$7,0),MATCH('D-14 Ernst'!M$2,'P-07 HACCP score'!$C$2:$E$2,0))</f>
        <v>0</v>
      </c>
      <c r="BK475" s="56">
        <f>INDEX('P-07 HACCP score'!$C$3:$E$7,MATCH(R475,'P-07 HACCP score'!$B$3:$B$7,0),MATCH('D-14 Ernst'!N$2,'P-07 HACCP score'!$C$2:$E$2,0))</f>
        <v>0</v>
      </c>
      <c r="BL475" s="56">
        <f>INDEX('P-07 HACCP score'!$C$3:$E$7,MATCH(S475,'P-07 HACCP score'!$B$3:$B$7,0),MATCH('D-14 Ernst'!O$2,'P-07 HACCP score'!$C$2:$E$2,0))</f>
        <v>0</v>
      </c>
      <c r="BM475" s="56">
        <f>INDEX('P-07 HACCP score'!$C$3:$E$7,MATCH(T475,'P-07 HACCP score'!$B$3:$B$7,0),MATCH('D-14 Ernst'!P$2,'P-07 HACCP score'!$C$2:$E$2,0))</f>
        <v>0</v>
      </c>
      <c r="BN475" s="56">
        <f>INDEX('P-07 HACCP score'!$C$3:$E$7,MATCH(U475,'P-07 HACCP score'!$B$3:$B$7,0),MATCH('D-14 Ernst'!Q$2,'P-07 HACCP score'!$C$2:$E$2,0))</f>
        <v>0</v>
      </c>
      <c r="BO475" s="56">
        <f>INDEX('P-07 HACCP score'!$C$3:$E$7,MATCH(V475,'P-07 HACCP score'!$B$3:$B$7,0),MATCH('D-14 Ernst'!R$2,'P-07 HACCP score'!$C$2:$E$2,0))</f>
        <v>0</v>
      </c>
      <c r="BP475" s="56">
        <f>INDEX('P-07 HACCP score'!$C$3:$E$7,MATCH(W475,'P-07 HACCP score'!$B$3:$B$7,0),MATCH('D-14 Ernst'!S$2,'P-07 HACCP score'!$C$2:$E$2,0))</f>
        <v>0</v>
      </c>
      <c r="BQ475" s="56" t="e">
        <f>INDEX('P-07 HACCP score'!$C$3:$E$7,MATCH(X475,'P-07 HACCP score'!$B$3:$B$7,0),MATCH('D-14 Ernst'!T$2,'P-07 HACCP score'!$C$2:$E$2,0))</f>
        <v>#N/A</v>
      </c>
      <c r="BR475" s="63">
        <f>INDEX('P-07 HACCP score'!$C$3:$E$7,MATCH(Y475,'P-07 HACCP score'!$B$3:$B$7,0),MATCH('D-14 Ernst'!U$2,'P-07 HACCP score'!$C$2:$E$2,0))</f>
        <v>0</v>
      </c>
      <c r="BS475" s="63">
        <f>INDEX('P-07 HACCP score'!$C$3:$E$7,MATCH(Z475,'P-07 HACCP score'!$B$3:$B$7,0),MATCH('D-14 Ernst'!V$2,'P-07 HACCP score'!$C$2:$E$2,0))</f>
        <v>0</v>
      </c>
      <c r="BT475" s="63">
        <f>INDEX('P-07 HACCP score'!$C$3:$E$7,MATCH(AA475,'P-07 HACCP score'!$B$3:$B$7,0),MATCH('D-14 Ernst'!W$2,'P-07 HACCP score'!$C$2:$E$2,0))</f>
        <v>0</v>
      </c>
      <c r="BU475" s="56">
        <f>INDEX('P-07 HACCP score'!$C$3:$E$7,MATCH(AB475,'P-07 HACCP score'!$B$3:$B$7,0),MATCH('D-14 Ernst'!X$2,'P-07 HACCP score'!$C$2:$E$2,0))</f>
        <v>9</v>
      </c>
      <c r="BV475" s="56">
        <f>INDEX('P-07 HACCP score'!$C$3:$E$7,MATCH(AC475,'P-07 HACCP score'!$B$3:$B$7,0),MATCH('D-14 Ernst'!Y$2,'P-07 HACCP score'!$C$2:$E$2,0))</f>
        <v>0</v>
      </c>
      <c r="BW475" s="56">
        <f>INDEX('P-07 HACCP score'!$C$3:$E$7,MATCH(AD475,'P-07 HACCP score'!$B$3:$B$7,0),MATCH('D-14 Ernst'!Z$2,'P-07 HACCP score'!$C$2:$E$2,0))</f>
        <v>0</v>
      </c>
      <c r="BX475" s="56">
        <f>INDEX('P-07 HACCP score'!$C$3:$E$7,MATCH(AE475,'P-07 HACCP score'!$B$3:$B$7,0),MATCH('D-14 Ernst'!AA$2,'P-07 HACCP score'!$C$2:$E$2,0))</f>
        <v>0</v>
      </c>
      <c r="BY475" s="56">
        <f>INDEX('P-07 HACCP score'!$C$3:$E$7,MATCH(AF475,'P-07 HACCP score'!$B$3:$B$7,0),MATCH('D-14 Ernst'!AB$2,'P-07 HACCP score'!$C$2:$E$2,0))</f>
        <v>0</v>
      </c>
      <c r="BZ475" s="56">
        <f>INDEX('P-07 HACCP score'!$C$3:$E$7,MATCH(AG475,'P-07 HACCP score'!$B$3:$B$7,0),MATCH('D-14 Ernst'!AC$2,'P-07 HACCP score'!$C$2:$E$2,0))</f>
        <v>0</v>
      </c>
      <c r="CA475" s="56">
        <f>INDEX('P-07 HACCP score'!$C$3:$E$7,MATCH(AH475,'P-07 HACCP score'!$B$3:$B$7,0),MATCH('D-14 Ernst'!AD$2,'P-07 HACCP score'!$C$2:$E$2,0))</f>
        <v>0</v>
      </c>
      <c r="CB475" s="56">
        <f>INDEX('P-07 HACCP score'!$C$3:$E$7,MATCH(AI475,'P-07 HACCP score'!$B$3:$B$7,0),MATCH('D-14 Ernst'!AE$2,'P-07 HACCP score'!$C$2:$E$2,0))</f>
        <v>0</v>
      </c>
      <c r="CC475" s="56">
        <f>INDEX('P-07 HACCP score'!$C$3:$E$7,MATCH(AJ475,'P-07 HACCP score'!$B$3:$B$7,0),MATCH('D-14 Ernst'!AF$2,'P-07 HACCP score'!$C$2:$E$2,0))</f>
        <v>0</v>
      </c>
      <c r="CD475" s="56">
        <f>INDEX('P-07 HACCP score'!$C$3:$E$7,MATCH(AK475,'P-07 HACCP score'!$B$3:$B$7,0),MATCH('D-14 Ernst'!AG$2,'P-07 HACCP score'!$C$2:$E$2,0))</f>
        <v>0</v>
      </c>
    </row>
    <row r="476" spans="1:82" x14ac:dyDescent="0.3">
      <c r="A476" s="48">
        <v>52300</v>
      </c>
      <c r="B476" s="49" t="s">
        <v>565</v>
      </c>
      <c r="C476" s="45" t="s">
        <v>120</v>
      </c>
      <c r="D476" s="39">
        <v>1</v>
      </c>
      <c r="E476" s="8" t="s">
        <v>84</v>
      </c>
      <c r="F476" s="7"/>
      <c r="G476" s="7"/>
      <c r="H476" s="7" t="str">
        <f>IF(COUNTIF(I476:M476,"H"),"H",
IF(COUNTIF(I476:M476,"M"),"M",
IF(COUNTIF(I476:M476,"L"),"L",
IF(COUNTIF(I476:M476,"B"),"B",""))))</f>
        <v>L</v>
      </c>
      <c r="I476" s="10" t="s">
        <v>84</v>
      </c>
      <c r="J476" s="10" t="s">
        <v>84</v>
      </c>
      <c r="K476" s="10"/>
      <c r="L476" s="10" t="s">
        <v>83</v>
      </c>
      <c r="M476" s="10"/>
      <c r="N476" s="7"/>
      <c r="O476" s="7" t="str">
        <f>IF(COUNTIF(P476:Q476,"H"),"H",
IF(COUNTIF(P476:Q476,"M"),"M",
IF(COUNTIF(P476:Q476,"L"),"L",
IF(COUNTIF(P476:Q476,"B"),"B",""))))</f>
        <v/>
      </c>
      <c r="P476" s="12"/>
      <c r="Q476" s="12"/>
      <c r="R476" s="7"/>
      <c r="S476" s="7"/>
      <c r="T476" s="7"/>
      <c r="U476" s="7"/>
      <c r="V476" s="7"/>
      <c r="W476" s="7"/>
      <c r="X476" s="7" t="str">
        <f>IF(COUNTIF(Y476:AA476,"H"),"H",
IF(COUNTIF(Y476:AA476,"M"),"M",
IF(COUNTIF(Y476:AA476,"L"),"L",
IF(COUNTIF(Y476:AA476,"B"),"B",""))))</f>
        <v/>
      </c>
      <c r="Y476" s="25"/>
      <c r="Z476" s="25"/>
      <c r="AA476" s="25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>
        <f>COUNTIF(AX476:BA476,5)+COUNTIF(BG476:BH476,5)+COUNTIF(BK476:BQ476,5)+COUNTIF(BU476:CD476,5)+COUNTIF(AX476:BA476,9)+COUNTIF(BG476:BH476,9)+COUNTIF(BK476:BQ476,9)+COUNTIF(BU476:CD476,9)</f>
        <v>0</v>
      </c>
      <c r="AM476" s="7">
        <f>COUNTIF(AX476:BA476,15)+COUNTIF(BG476:BH476,15)+COUNTIF(BK476:BQ476,15)+COUNTIF(BU476:CD476,15)+COUNTIF(AX476:BA476,25)+COUNTIF(BG476:BH476,25)+COUNTIF(BK476:BQ476,25)+COUNTIF(BU476:CD476,25)</f>
        <v>0</v>
      </c>
      <c r="AN476" s="7" t="str">
        <f>IF(AM476&gt;=1,"HIGH",IF(AL476&gt;=2,"MEDIUM","LOW"))</f>
        <v>LOW</v>
      </c>
      <c r="AO476" s="7" t="str">
        <f>IF(AND(AM476=1,OR(H476="H",AB476="H"),TEXT(D476,0)&lt;&gt;"4"),"Y","N" )</f>
        <v>N</v>
      </c>
      <c r="AP476" s="7" t="s">
        <v>85</v>
      </c>
      <c r="AQ476" s="7" t="str">
        <f>IF(OR(AP476="Y",AO476="Y"),"MEDIUM",AN476)</f>
        <v>LOW</v>
      </c>
      <c r="AR476" s="57" t="s">
        <v>84</v>
      </c>
      <c r="AS476" s="57" t="s">
        <v>86</v>
      </c>
      <c r="AT476" s="57" t="s">
        <v>85</v>
      </c>
      <c r="AU476" s="57" t="str">
        <f>IF(AND(AR476="H",AS476="S"),"Y",IF(OR(AND(AR476="L",AS476="S",AT476="Y"),AND(AR476="H",AS476="G",AT476="Y")),"Y","N"))</f>
        <v>N</v>
      </c>
      <c r="AW476" s="57" t="str">
        <f>IF(AU476="N",AQ476,IF(AQ476="LOW","MEDIUM","HIGH"))</f>
        <v>LOW</v>
      </c>
      <c r="AX476" s="56">
        <f>INDEX('P-07 HACCP score'!$C$3:$E$7,MATCH(E476,'P-07 HACCP score'!$B$3:$B$7,0),MATCH('D-14 Ernst'!A$2,'P-07 HACCP score'!$C$2:$E$2,0))</f>
        <v>3</v>
      </c>
      <c r="AY476" s="56">
        <f>INDEX('P-07 HACCP score'!$C$3:$E$7,MATCH(F476,'P-07 HACCP score'!$B$3:$B$7,0),MATCH('D-14 Ernst'!B$2,'P-07 HACCP score'!$C$2:$E$2,0))</f>
        <v>0</v>
      </c>
      <c r="AZ476" s="56">
        <f>INDEX('P-07 HACCP score'!$C$3:$E$7,MATCH(G476,'P-07 HACCP score'!$B$3:$B$7,0),MATCH('D-14 Ernst'!C$2,'P-07 HACCP score'!$C$2:$E$2,0))</f>
        <v>0</v>
      </c>
      <c r="BA476" s="56">
        <f>INDEX('P-07 HACCP score'!$C$3:$E$7,MATCH(H476,'P-07 HACCP score'!$B$3:$B$7,0),MATCH('D-14 Ernst'!D$2,'P-07 HACCP score'!$C$2:$E$2,0))</f>
        <v>3</v>
      </c>
      <c r="BB476" s="61">
        <f>INDEX('P-07 HACCP score'!$C$3:$E$7,MATCH(I476,'P-07 HACCP score'!$B$3:$B$7,0),MATCH('D-14 Ernst'!E$2,'P-07 HACCP score'!$C$2:$E$2,0))</f>
        <v>3</v>
      </c>
      <c r="BC476" s="61">
        <f>INDEX('P-07 HACCP score'!$C$3:$E$7,MATCH(J476,'P-07 HACCP score'!$B$3:$B$7,0),MATCH('D-14 Ernst'!F$2,'P-07 HACCP score'!$C$2:$E$2,0))</f>
        <v>3</v>
      </c>
      <c r="BD476" s="61">
        <f>INDEX('P-07 HACCP score'!$C$3:$E$7,MATCH(K476,'P-07 HACCP score'!$B$3:$B$7,0),MATCH('D-14 Ernst'!G$2,'P-07 HACCP score'!$C$2:$E$2,0))</f>
        <v>0</v>
      </c>
      <c r="BE476" s="61">
        <f>INDEX('P-07 HACCP score'!$C$3:$E$7,MATCH(L476,'P-07 HACCP score'!$B$3:$B$7,0),MATCH('D-14 Ernst'!H$2,'P-07 HACCP score'!$C$2:$E$2,0))</f>
        <v>1.5</v>
      </c>
      <c r="BF476" s="56">
        <f>INDEX('P-07 HACCP score'!$C$3:$E$7,MATCH(M476,'P-07 HACCP score'!$B$3:$B$7,0),MATCH('D-14 Ernst'!I$2,'P-07 HACCP score'!$C$2:$E$2,0))</f>
        <v>0</v>
      </c>
      <c r="BG476" s="56">
        <f>INDEX('P-07 HACCP score'!$C$3:$E$7,MATCH(N476,'P-07 HACCP score'!$B$3:$B$7,0),MATCH('D-14 Ernst'!J$2,'P-07 HACCP score'!$C$2:$E$2,0))</f>
        <v>0</v>
      </c>
      <c r="BH476" s="56" t="e">
        <f>INDEX('P-07 HACCP score'!$C$3:$E$7,MATCH(O476,'P-07 HACCP score'!$B$3:$B$7,0),MATCH('D-14 Ernst'!K$2,'P-07 HACCP score'!$C$2:$E$2,0))</f>
        <v>#N/A</v>
      </c>
      <c r="BI476" s="62">
        <f>INDEX('P-07 HACCP score'!$C$3:$E$7,MATCH(P476,'P-07 HACCP score'!$B$3:$B$7,0),MATCH('D-14 Ernst'!L$2,'P-07 HACCP score'!$C$2:$E$2,0))</f>
        <v>0</v>
      </c>
      <c r="BJ476" s="62">
        <f>INDEX('P-07 HACCP score'!$C$3:$E$7,MATCH(Q476,'P-07 HACCP score'!$B$3:$B$7,0),MATCH('D-14 Ernst'!M$2,'P-07 HACCP score'!$C$2:$E$2,0))</f>
        <v>0</v>
      </c>
      <c r="BK476" s="56">
        <f>INDEX('P-07 HACCP score'!$C$3:$E$7,MATCH(R476,'P-07 HACCP score'!$B$3:$B$7,0),MATCH('D-14 Ernst'!N$2,'P-07 HACCP score'!$C$2:$E$2,0))</f>
        <v>0</v>
      </c>
      <c r="BL476" s="56">
        <f>INDEX('P-07 HACCP score'!$C$3:$E$7,MATCH(S476,'P-07 HACCP score'!$B$3:$B$7,0),MATCH('D-14 Ernst'!O$2,'P-07 HACCP score'!$C$2:$E$2,0))</f>
        <v>0</v>
      </c>
      <c r="BM476" s="56">
        <f>INDEX('P-07 HACCP score'!$C$3:$E$7,MATCH(T476,'P-07 HACCP score'!$B$3:$B$7,0),MATCH('D-14 Ernst'!P$2,'P-07 HACCP score'!$C$2:$E$2,0))</f>
        <v>0</v>
      </c>
      <c r="BN476" s="56">
        <f>INDEX('P-07 HACCP score'!$C$3:$E$7,MATCH(U476,'P-07 HACCP score'!$B$3:$B$7,0),MATCH('D-14 Ernst'!Q$2,'P-07 HACCP score'!$C$2:$E$2,0))</f>
        <v>0</v>
      </c>
      <c r="BO476" s="56">
        <f>INDEX('P-07 HACCP score'!$C$3:$E$7,MATCH(V476,'P-07 HACCP score'!$B$3:$B$7,0),MATCH('D-14 Ernst'!R$2,'P-07 HACCP score'!$C$2:$E$2,0))</f>
        <v>0</v>
      </c>
      <c r="BP476" s="56">
        <f>INDEX('P-07 HACCP score'!$C$3:$E$7,MATCH(W476,'P-07 HACCP score'!$B$3:$B$7,0),MATCH('D-14 Ernst'!S$2,'P-07 HACCP score'!$C$2:$E$2,0))</f>
        <v>0</v>
      </c>
      <c r="BQ476" s="56" t="e">
        <f>INDEX('P-07 HACCP score'!$C$3:$E$7,MATCH(X476,'P-07 HACCP score'!$B$3:$B$7,0),MATCH('D-14 Ernst'!T$2,'P-07 HACCP score'!$C$2:$E$2,0))</f>
        <v>#N/A</v>
      </c>
      <c r="BR476" s="63">
        <f>INDEX('P-07 HACCP score'!$C$3:$E$7,MATCH(Y476,'P-07 HACCP score'!$B$3:$B$7,0),MATCH('D-14 Ernst'!U$2,'P-07 HACCP score'!$C$2:$E$2,0))</f>
        <v>0</v>
      </c>
      <c r="BS476" s="63">
        <f>INDEX('P-07 HACCP score'!$C$3:$E$7,MATCH(Z476,'P-07 HACCP score'!$B$3:$B$7,0),MATCH('D-14 Ernst'!V$2,'P-07 HACCP score'!$C$2:$E$2,0))</f>
        <v>0</v>
      </c>
      <c r="BT476" s="63">
        <f>INDEX('P-07 HACCP score'!$C$3:$E$7,MATCH(AA476,'P-07 HACCP score'!$B$3:$B$7,0),MATCH('D-14 Ernst'!W$2,'P-07 HACCP score'!$C$2:$E$2,0))</f>
        <v>0</v>
      </c>
      <c r="BU476" s="56">
        <f>INDEX('P-07 HACCP score'!$C$3:$E$7,MATCH(AB476,'P-07 HACCP score'!$B$3:$B$7,0),MATCH('D-14 Ernst'!X$2,'P-07 HACCP score'!$C$2:$E$2,0))</f>
        <v>0</v>
      </c>
      <c r="BV476" s="56">
        <f>INDEX('P-07 HACCP score'!$C$3:$E$7,MATCH(AC476,'P-07 HACCP score'!$B$3:$B$7,0),MATCH('D-14 Ernst'!Y$2,'P-07 HACCP score'!$C$2:$E$2,0))</f>
        <v>0</v>
      </c>
      <c r="BW476" s="56">
        <f>INDEX('P-07 HACCP score'!$C$3:$E$7,MATCH(AD476,'P-07 HACCP score'!$B$3:$B$7,0),MATCH('D-14 Ernst'!Z$2,'P-07 HACCP score'!$C$2:$E$2,0))</f>
        <v>0</v>
      </c>
      <c r="BX476" s="56">
        <f>INDEX('P-07 HACCP score'!$C$3:$E$7,MATCH(AE476,'P-07 HACCP score'!$B$3:$B$7,0),MATCH('D-14 Ernst'!AA$2,'P-07 HACCP score'!$C$2:$E$2,0))</f>
        <v>0</v>
      </c>
      <c r="BY476" s="56">
        <f>INDEX('P-07 HACCP score'!$C$3:$E$7,MATCH(AF476,'P-07 HACCP score'!$B$3:$B$7,0),MATCH('D-14 Ernst'!AB$2,'P-07 HACCP score'!$C$2:$E$2,0))</f>
        <v>0</v>
      </c>
      <c r="BZ476" s="56">
        <f>INDEX('P-07 HACCP score'!$C$3:$E$7,MATCH(AG476,'P-07 HACCP score'!$B$3:$B$7,0),MATCH('D-14 Ernst'!AC$2,'P-07 HACCP score'!$C$2:$E$2,0))</f>
        <v>0</v>
      </c>
      <c r="CA476" s="56">
        <f>INDEX('P-07 HACCP score'!$C$3:$E$7,MATCH(AH476,'P-07 HACCP score'!$B$3:$B$7,0),MATCH('D-14 Ernst'!AD$2,'P-07 HACCP score'!$C$2:$E$2,0))</f>
        <v>0</v>
      </c>
      <c r="CB476" s="56">
        <f>INDEX('P-07 HACCP score'!$C$3:$E$7,MATCH(AI476,'P-07 HACCP score'!$B$3:$B$7,0),MATCH('D-14 Ernst'!AE$2,'P-07 HACCP score'!$C$2:$E$2,0))</f>
        <v>0</v>
      </c>
      <c r="CC476" s="56">
        <f>INDEX('P-07 HACCP score'!$C$3:$E$7,MATCH(AJ476,'P-07 HACCP score'!$B$3:$B$7,0),MATCH('D-14 Ernst'!AF$2,'P-07 HACCP score'!$C$2:$E$2,0))</f>
        <v>0</v>
      </c>
      <c r="CD476" s="56">
        <f>INDEX('P-07 HACCP score'!$C$3:$E$7,MATCH(AK476,'P-07 HACCP score'!$B$3:$B$7,0),MATCH('D-14 Ernst'!AG$2,'P-07 HACCP score'!$C$2:$E$2,0))</f>
        <v>0</v>
      </c>
    </row>
    <row r="477" spans="1:82" x14ac:dyDescent="0.3">
      <c r="A477" s="48">
        <v>53570</v>
      </c>
      <c r="B477" s="49" t="s">
        <v>566</v>
      </c>
      <c r="C477" s="45" t="s">
        <v>123</v>
      </c>
      <c r="D477" s="39">
        <v>1</v>
      </c>
      <c r="E477" s="8" t="s">
        <v>83</v>
      </c>
      <c r="F477" s="7"/>
      <c r="G477" s="7"/>
      <c r="H477" s="7" t="str">
        <f>IF(COUNTIF(I477:M477,"H"),"H",
IF(COUNTIF(I477:M477,"M"),"M",
IF(COUNTIF(I477:M477,"L"),"L",
IF(COUNTIF(I477:M477,"B"),"B",""))))</f>
        <v>M</v>
      </c>
      <c r="I477" s="10" t="s">
        <v>102</v>
      </c>
      <c r="J477" s="10" t="s">
        <v>102</v>
      </c>
      <c r="K477" s="10"/>
      <c r="L477" s="10"/>
      <c r="M477" s="10"/>
      <c r="N477" s="7"/>
      <c r="O477" s="7" t="str">
        <f>IF(COUNTIF(P477:Q477,"H"),"H",
IF(COUNTIF(P477:Q477,"M"),"M",
IF(COUNTIF(P477:Q477,"L"),"L",
IF(COUNTIF(P477:Q477,"B"),"B",""))))</f>
        <v/>
      </c>
      <c r="P477" s="12"/>
      <c r="Q477" s="12"/>
      <c r="R477" s="7"/>
      <c r="S477" s="7"/>
      <c r="T477" s="7"/>
      <c r="U477" s="7"/>
      <c r="V477" s="7"/>
      <c r="W477" s="7"/>
      <c r="X477" s="7" t="str">
        <f>IF(COUNTIF(Y477:AA477,"H"),"H",
IF(COUNTIF(Y477:AA477,"M"),"M",
IF(COUNTIF(Y477:AA477,"L"),"L",
IF(COUNTIF(Y477:AA477,"B"),"B",""))))</f>
        <v/>
      </c>
      <c r="Y477" s="25"/>
      <c r="Z477" s="25"/>
      <c r="AA477" s="25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>
        <f>COUNTIF(AX477:BA477,5)+COUNTIF(BG477:BH477,5)+COUNTIF(BK477:BQ477,5)+COUNTIF(BU477:CD477,5)+COUNTIF(AX477:BA477,9)+COUNTIF(BG477:BH477,9)+COUNTIF(BK477:BQ477,9)+COUNTIF(BU477:CD477,9)</f>
        <v>1</v>
      </c>
      <c r="AM477" s="7">
        <f>COUNTIF(AX477:BA477,15)+COUNTIF(BG477:BH477,15)+COUNTIF(BK477:BQ477,15)+COUNTIF(BU477:CD477,15)+COUNTIF(AX477:BA477,25)+COUNTIF(BG477:BH477,25)+COUNTIF(BK477:BQ477,25)+COUNTIF(BU477:CD477,25)</f>
        <v>0</v>
      </c>
      <c r="AN477" s="7" t="str">
        <f>IF(AM477&gt;=1,"HIGH",IF(AL477&gt;=2,"MEDIUM","LOW"))</f>
        <v>LOW</v>
      </c>
      <c r="AO477" s="7" t="str">
        <f>IF(AND(AM477=1,OR(H477="H",AB477="H"),TEXT(D477,0)&lt;&gt;"4"),"Y","N" )</f>
        <v>N</v>
      </c>
      <c r="AP477" s="7" t="s">
        <v>85</v>
      </c>
      <c r="AQ477" s="7" t="str">
        <f>IF(OR(AP477="Y",AO477="Y"),"MEDIUM",AN477)</f>
        <v>LOW</v>
      </c>
      <c r="AR477" s="57" t="s">
        <v>84</v>
      </c>
      <c r="AS477" s="57" t="s">
        <v>85</v>
      </c>
      <c r="AT477" s="57" t="s">
        <v>85</v>
      </c>
      <c r="AU477" s="57" t="str">
        <f>IF(AND(AR477="H",AS477="S"),"Y",IF(OR(AND(AR477="L",AS477="S",AT477="Y"),AND(AR477="H",AS477="G",AT477="Y")),"Y","N"))</f>
        <v>N</v>
      </c>
      <c r="AW477" s="57" t="str">
        <f>IF(AU477="N",AQ477,IF(AQ477="LOW","MEDIUM","HIGH"))</f>
        <v>LOW</v>
      </c>
      <c r="AX477" s="56">
        <f>INDEX('P-07 HACCP score'!$C$3:$E$7,MATCH(E477,'P-07 HACCP score'!$B$3:$B$7,0),MATCH('D-14 Ernst'!A$2,'P-07 HACCP score'!$C$2:$E$2,0))</f>
        <v>1.5</v>
      </c>
      <c r="AY477" s="56">
        <f>INDEX('P-07 HACCP score'!$C$3:$E$7,MATCH(F477,'P-07 HACCP score'!$B$3:$B$7,0),MATCH('D-14 Ernst'!B$2,'P-07 HACCP score'!$C$2:$E$2,0))</f>
        <v>0</v>
      </c>
      <c r="AZ477" s="56">
        <f>INDEX('P-07 HACCP score'!$C$3:$E$7,MATCH(G477,'P-07 HACCP score'!$B$3:$B$7,0),MATCH('D-14 Ernst'!C$2,'P-07 HACCP score'!$C$2:$E$2,0))</f>
        <v>0</v>
      </c>
      <c r="BA477" s="56">
        <f>INDEX('P-07 HACCP score'!$C$3:$E$7,MATCH(H477,'P-07 HACCP score'!$B$3:$B$7,0),MATCH('D-14 Ernst'!D$2,'P-07 HACCP score'!$C$2:$E$2,0))</f>
        <v>9</v>
      </c>
      <c r="BB477" s="61">
        <f>INDEX('P-07 HACCP score'!$C$3:$E$7,MATCH(I477,'P-07 HACCP score'!$B$3:$B$7,0),MATCH('D-14 Ernst'!E$2,'P-07 HACCP score'!$C$2:$E$2,0))</f>
        <v>9</v>
      </c>
      <c r="BC477" s="61">
        <f>INDEX('P-07 HACCP score'!$C$3:$E$7,MATCH(J477,'P-07 HACCP score'!$B$3:$B$7,0),MATCH('D-14 Ernst'!F$2,'P-07 HACCP score'!$C$2:$E$2,0))</f>
        <v>9</v>
      </c>
      <c r="BD477" s="61">
        <f>INDEX('P-07 HACCP score'!$C$3:$E$7,MATCH(K477,'P-07 HACCP score'!$B$3:$B$7,0),MATCH('D-14 Ernst'!G$2,'P-07 HACCP score'!$C$2:$E$2,0))</f>
        <v>0</v>
      </c>
      <c r="BE477" s="61">
        <f>INDEX('P-07 HACCP score'!$C$3:$E$7,MATCH(L477,'P-07 HACCP score'!$B$3:$B$7,0),MATCH('D-14 Ernst'!H$2,'P-07 HACCP score'!$C$2:$E$2,0))</f>
        <v>0</v>
      </c>
      <c r="BF477" s="56">
        <f>INDEX('P-07 HACCP score'!$C$3:$E$7,MATCH(M477,'P-07 HACCP score'!$B$3:$B$7,0),MATCH('D-14 Ernst'!I$2,'P-07 HACCP score'!$C$2:$E$2,0))</f>
        <v>0</v>
      </c>
      <c r="BG477" s="56">
        <f>INDEX('P-07 HACCP score'!$C$3:$E$7,MATCH(N477,'P-07 HACCP score'!$B$3:$B$7,0),MATCH('D-14 Ernst'!J$2,'P-07 HACCP score'!$C$2:$E$2,0))</f>
        <v>0</v>
      </c>
      <c r="BH477" s="56" t="e">
        <f>INDEX('P-07 HACCP score'!$C$3:$E$7,MATCH(O477,'P-07 HACCP score'!$B$3:$B$7,0),MATCH('D-14 Ernst'!K$2,'P-07 HACCP score'!$C$2:$E$2,0))</f>
        <v>#N/A</v>
      </c>
      <c r="BI477" s="62">
        <f>INDEX('P-07 HACCP score'!$C$3:$E$7,MATCH(P477,'P-07 HACCP score'!$B$3:$B$7,0),MATCH('D-14 Ernst'!L$2,'P-07 HACCP score'!$C$2:$E$2,0))</f>
        <v>0</v>
      </c>
      <c r="BJ477" s="62">
        <f>INDEX('P-07 HACCP score'!$C$3:$E$7,MATCH(Q477,'P-07 HACCP score'!$B$3:$B$7,0),MATCH('D-14 Ernst'!M$2,'P-07 HACCP score'!$C$2:$E$2,0))</f>
        <v>0</v>
      </c>
      <c r="BK477" s="56">
        <f>INDEX('P-07 HACCP score'!$C$3:$E$7,MATCH(R477,'P-07 HACCP score'!$B$3:$B$7,0),MATCH('D-14 Ernst'!N$2,'P-07 HACCP score'!$C$2:$E$2,0))</f>
        <v>0</v>
      </c>
      <c r="BL477" s="56">
        <f>INDEX('P-07 HACCP score'!$C$3:$E$7,MATCH(S477,'P-07 HACCP score'!$B$3:$B$7,0),MATCH('D-14 Ernst'!O$2,'P-07 HACCP score'!$C$2:$E$2,0))</f>
        <v>0</v>
      </c>
      <c r="BM477" s="56">
        <f>INDEX('P-07 HACCP score'!$C$3:$E$7,MATCH(T477,'P-07 HACCP score'!$B$3:$B$7,0),MATCH('D-14 Ernst'!P$2,'P-07 HACCP score'!$C$2:$E$2,0))</f>
        <v>0</v>
      </c>
      <c r="BN477" s="56">
        <f>INDEX('P-07 HACCP score'!$C$3:$E$7,MATCH(U477,'P-07 HACCP score'!$B$3:$B$7,0),MATCH('D-14 Ernst'!Q$2,'P-07 HACCP score'!$C$2:$E$2,0))</f>
        <v>0</v>
      </c>
      <c r="BO477" s="56">
        <f>INDEX('P-07 HACCP score'!$C$3:$E$7,MATCH(V477,'P-07 HACCP score'!$B$3:$B$7,0),MATCH('D-14 Ernst'!R$2,'P-07 HACCP score'!$C$2:$E$2,0))</f>
        <v>0</v>
      </c>
      <c r="BP477" s="56">
        <f>INDEX('P-07 HACCP score'!$C$3:$E$7,MATCH(W477,'P-07 HACCP score'!$B$3:$B$7,0),MATCH('D-14 Ernst'!S$2,'P-07 HACCP score'!$C$2:$E$2,0))</f>
        <v>0</v>
      </c>
      <c r="BQ477" s="56" t="e">
        <f>INDEX('P-07 HACCP score'!$C$3:$E$7,MATCH(X477,'P-07 HACCP score'!$B$3:$B$7,0),MATCH('D-14 Ernst'!T$2,'P-07 HACCP score'!$C$2:$E$2,0))</f>
        <v>#N/A</v>
      </c>
      <c r="BR477" s="63">
        <f>INDEX('P-07 HACCP score'!$C$3:$E$7,MATCH(Y477,'P-07 HACCP score'!$B$3:$B$7,0),MATCH('D-14 Ernst'!U$2,'P-07 HACCP score'!$C$2:$E$2,0))</f>
        <v>0</v>
      </c>
      <c r="BS477" s="63">
        <f>INDEX('P-07 HACCP score'!$C$3:$E$7,MATCH(Z477,'P-07 HACCP score'!$B$3:$B$7,0),MATCH('D-14 Ernst'!V$2,'P-07 HACCP score'!$C$2:$E$2,0))</f>
        <v>0</v>
      </c>
      <c r="BT477" s="63">
        <f>INDEX('P-07 HACCP score'!$C$3:$E$7,MATCH(AA477,'P-07 HACCP score'!$B$3:$B$7,0),MATCH('D-14 Ernst'!W$2,'P-07 HACCP score'!$C$2:$E$2,0))</f>
        <v>0</v>
      </c>
      <c r="BU477" s="56">
        <f>INDEX('P-07 HACCP score'!$C$3:$E$7,MATCH(AB477,'P-07 HACCP score'!$B$3:$B$7,0),MATCH('D-14 Ernst'!X$2,'P-07 HACCP score'!$C$2:$E$2,0))</f>
        <v>0</v>
      </c>
      <c r="BV477" s="56">
        <f>INDEX('P-07 HACCP score'!$C$3:$E$7,MATCH(AC477,'P-07 HACCP score'!$B$3:$B$7,0),MATCH('D-14 Ernst'!Y$2,'P-07 HACCP score'!$C$2:$E$2,0))</f>
        <v>0</v>
      </c>
      <c r="BW477" s="56">
        <f>INDEX('P-07 HACCP score'!$C$3:$E$7,MATCH(AD477,'P-07 HACCP score'!$B$3:$B$7,0),MATCH('D-14 Ernst'!Z$2,'P-07 HACCP score'!$C$2:$E$2,0))</f>
        <v>0</v>
      </c>
      <c r="BX477" s="56">
        <f>INDEX('P-07 HACCP score'!$C$3:$E$7,MATCH(AE477,'P-07 HACCP score'!$B$3:$B$7,0),MATCH('D-14 Ernst'!AA$2,'P-07 HACCP score'!$C$2:$E$2,0))</f>
        <v>0</v>
      </c>
      <c r="BY477" s="56">
        <f>INDEX('P-07 HACCP score'!$C$3:$E$7,MATCH(AF477,'P-07 HACCP score'!$B$3:$B$7,0),MATCH('D-14 Ernst'!AB$2,'P-07 HACCP score'!$C$2:$E$2,0))</f>
        <v>0</v>
      </c>
      <c r="BZ477" s="56">
        <f>INDEX('P-07 HACCP score'!$C$3:$E$7,MATCH(AG477,'P-07 HACCP score'!$B$3:$B$7,0),MATCH('D-14 Ernst'!AC$2,'P-07 HACCP score'!$C$2:$E$2,0))</f>
        <v>0</v>
      </c>
      <c r="CA477" s="56">
        <f>INDEX('P-07 HACCP score'!$C$3:$E$7,MATCH(AH477,'P-07 HACCP score'!$B$3:$B$7,0),MATCH('D-14 Ernst'!AD$2,'P-07 HACCP score'!$C$2:$E$2,0))</f>
        <v>0</v>
      </c>
      <c r="CB477" s="56">
        <f>INDEX('P-07 HACCP score'!$C$3:$E$7,MATCH(AI477,'P-07 HACCP score'!$B$3:$B$7,0),MATCH('D-14 Ernst'!AE$2,'P-07 HACCP score'!$C$2:$E$2,0))</f>
        <v>0</v>
      </c>
      <c r="CC477" s="56">
        <f>INDEX('P-07 HACCP score'!$C$3:$E$7,MATCH(AJ477,'P-07 HACCP score'!$B$3:$B$7,0),MATCH('D-14 Ernst'!AF$2,'P-07 HACCP score'!$C$2:$E$2,0))</f>
        <v>0</v>
      </c>
      <c r="CD477" s="56">
        <f>INDEX('P-07 HACCP score'!$C$3:$E$7,MATCH(AK477,'P-07 HACCP score'!$B$3:$B$7,0),MATCH('D-14 Ernst'!AG$2,'P-07 HACCP score'!$C$2:$E$2,0))</f>
        <v>0</v>
      </c>
    </row>
    <row r="478" spans="1:82" x14ac:dyDescent="0.3">
      <c r="A478" s="48">
        <v>53571</v>
      </c>
      <c r="B478" s="51" t="s">
        <v>567</v>
      </c>
      <c r="C478" s="45" t="s">
        <v>123</v>
      </c>
      <c r="D478" s="39">
        <v>1</v>
      </c>
      <c r="E478" s="8"/>
      <c r="F478" s="7"/>
      <c r="G478" s="7"/>
      <c r="H478" s="7" t="str">
        <f>IF(COUNTIF(I478:M478,"H"),"H",
IF(COUNTIF(I478:M478,"M"),"M",
IF(COUNTIF(I478:M478,"L"),"L",
IF(COUNTIF(I478:M478,"B"),"B",""))))</f>
        <v>M</v>
      </c>
      <c r="I478" s="10" t="s">
        <v>102</v>
      </c>
      <c r="J478" s="10" t="s">
        <v>102</v>
      </c>
      <c r="K478" s="10"/>
      <c r="L478" s="10"/>
      <c r="M478" s="10"/>
      <c r="N478" s="7"/>
      <c r="O478" s="7" t="str">
        <f>IF(COUNTIF(P478:Q478,"H"),"H",
IF(COUNTIF(P478:Q478,"M"),"M",
IF(COUNTIF(P478:Q478,"L"),"L",
IF(COUNTIF(P478:Q478,"B"),"B",""))))</f>
        <v/>
      </c>
      <c r="P478" s="12"/>
      <c r="Q478" s="12"/>
      <c r="R478" s="7"/>
      <c r="S478" s="7"/>
      <c r="T478" s="7"/>
      <c r="U478" s="7"/>
      <c r="V478" s="7"/>
      <c r="W478" s="7"/>
      <c r="X478" s="7" t="str">
        <f>IF(COUNTIF(Y478:AA478,"H"),"H",
IF(COUNTIF(Y478:AA478,"M"),"M",
IF(COUNTIF(Y478:AA478,"L"),"L",
IF(COUNTIF(Y478:AA478,"B"),"B",""))))</f>
        <v/>
      </c>
      <c r="Y478" s="25"/>
      <c r="Z478" s="25"/>
      <c r="AA478" s="25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>
        <f>COUNTIF(AX478:BA478,5)+COUNTIF(BG478:BH478,5)+COUNTIF(BK478:BQ478,5)+COUNTIF(BU478:CD478,5)+COUNTIF(AX478:BA478,9)+COUNTIF(BG478:BH478,9)+COUNTIF(BK478:BQ478,9)+COUNTIF(BU478:CD478,9)</f>
        <v>1</v>
      </c>
      <c r="AM478" s="7">
        <f>COUNTIF(AX478:BA478,15)+COUNTIF(BG478:BH478,15)+COUNTIF(BK478:BQ478,15)+COUNTIF(BU478:CD478,15)+COUNTIF(AX478:BA478,25)+COUNTIF(BG478:BH478,25)+COUNTIF(BK478:BQ478,25)+COUNTIF(BU478:CD478,25)</f>
        <v>0</v>
      </c>
      <c r="AN478" s="7" t="str">
        <f>IF(AM478&gt;=1,"HIGH",IF(AL478&gt;=2,"MEDIUM","LOW"))</f>
        <v>LOW</v>
      </c>
      <c r="AO478" s="7" t="str">
        <f>IF(AND(AM478=1,OR(H478="H",AB478="H"),TEXT(D478,0)&lt;&gt;"4"),"Y","N" )</f>
        <v>N</v>
      </c>
      <c r="AP478" s="7" t="s">
        <v>85</v>
      </c>
      <c r="AQ478" s="7" t="str">
        <f>IF(OR(AP478="Y",AO478="Y"),"MEDIUM",AN478)</f>
        <v>LOW</v>
      </c>
      <c r="AR478" s="57" t="s">
        <v>92</v>
      </c>
      <c r="AS478" s="57" t="s">
        <v>86</v>
      </c>
      <c r="AT478" s="57" t="s">
        <v>85</v>
      </c>
      <c r="AU478" s="57" t="str">
        <f>IF(AND(AR478="H",AS478="S"),"Y",IF(OR(AND(AR478="L",AS478="S",AT478="Y"),AND(AR478="H",AS478="G",AT478="Y")),"Y","N"))</f>
        <v>N</v>
      </c>
      <c r="AW478" s="57" t="str">
        <f>IF(AU478="N",AQ478,IF(AQ478="LOW","MEDIUM","HIGH"))</f>
        <v>LOW</v>
      </c>
      <c r="AX478" s="56">
        <f>INDEX('P-07 HACCP score'!$C$3:$E$7,MATCH(E478,'P-07 HACCP score'!$B$3:$B$7,0),MATCH('D-14 Ernst'!A$2,'P-07 HACCP score'!$C$2:$E$2,0))</f>
        <v>0</v>
      </c>
      <c r="AY478" s="56">
        <f>INDEX('P-07 HACCP score'!$C$3:$E$7,MATCH(F478,'P-07 HACCP score'!$B$3:$B$7,0),MATCH('D-14 Ernst'!B$2,'P-07 HACCP score'!$C$2:$E$2,0))</f>
        <v>0</v>
      </c>
      <c r="AZ478" s="56">
        <f>INDEX('P-07 HACCP score'!$C$3:$E$7,MATCH(G478,'P-07 HACCP score'!$B$3:$B$7,0),MATCH('D-14 Ernst'!C$2,'P-07 HACCP score'!$C$2:$E$2,0))</f>
        <v>0</v>
      </c>
      <c r="BA478" s="56">
        <f>INDEX('P-07 HACCP score'!$C$3:$E$7,MATCH(H478,'P-07 HACCP score'!$B$3:$B$7,0),MATCH('D-14 Ernst'!D$2,'P-07 HACCP score'!$C$2:$E$2,0))</f>
        <v>9</v>
      </c>
      <c r="BB478" s="61">
        <f>INDEX('P-07 HACCP score'!$C$3:$E$7,MATCH(I478,'P-07 HACCP score'!$B$3:$B$7,0),MATCH('D-14 Ernst'!E$2,'P-07 HACCP score'!$C$2:$E$2,0))</f>
        <v>9</v>
      </c>
      <c r="BC478" s="61">
        <f>INDEX('P-07 HACCP score'!$C$3:$E$7,MATCH(J478,'P-07 HACCP score'!$B$3:$B$7,0),MATCH('D-14 Ernst'!F$2,'P-07 HACCP score'!$C$2:$E$2,0))</f>
        <v>9</v>
      </c>
      <c r="BD478" s="61">
        <f>INDEX('P-07 HACCP score'!$C$3:$E$7,MATCH(K478,'P-07 HACCP score'!$B$3:$B$7,0),MATCH('D-14 Ernst'!G$2,'P-07 HACCP score'!$C$2:$E$2,0))</f>
        <v>0</v>
      </c>
      <c r="BE478" s="61">
        <f>INDEX('P-07 HACCP score'!$C$3:$E$7,MATCH(L478,'P-07 HACCP score'!$B$3:$B$7,0),MATCH('D-14 Ernst'!H$2,'P-07 HACCP score'!$C$2:$E$2,0))</f>
        <v>0</v>
      </c>
      <c r="BF478" s="56">
        <f>INDEX('P-07 HACCP score'!$C$3:$E$7,MATCH(M478,'P-07 HACCP score'!$B$3:$B$7,0),MATCH('D-14 Ernst'!I$2,'P-07 HACCP score'!$C$2:$E$2,0))</f>
        <v>0</v>
      </c>
      <c r="BG478" s="56">
        <f>INDEX('P-07 HACCP score'!$C$3:$E$7,MATCH(N478,'P-07 HACCP score'!$B$3:$B$7,0),MATCH('D-14 Ernst'!J$2,'P-07 HACCP score'!$C$2:$E$2,0))</f>
        <v>0</v>
      </c>
      <c r="BH478" s="56" t="e">
        <f>INDEX('P-07 HACCP score'!$C$3:$E$7,MATCH(O478,'P-07 HACCP score'!$B$3:$B$7,0),MATCH('D-14 Ernst'!K$2,'P-07 HACCP score'!$C$2:$E$2,0))</f>
        <v>#N/A</v>
      </c>
      <c r="BI478" s="62">
        <f>INDEX('P-07 HACCP score'!$C$3:$E$7,MATCH(P478,'P-07 HACCP score'!$B$3:$B$7,0),MATCH('D-14 Ernst'!L$2,'P-07 HACCP score'!$C$2:$E$2,0))</f>
        <v>0</v>
      </c>
      <c r="BJ478" s="62">
        <f>INDEX('P-07 HACCP score'!$C$3:$E$7,MATCH(Q478,'P-07 HACCP score'!$B$3:$B$7,0),MATCH('D-14 Ernst'!M$2,'P-07 HACCP score'!$C$2:$E$2,0))</f>
        <v>0</v>
      </c>
      <c r="BK478" s="56">
        <f>INDEX('P-07 HACCP score'!$C$3:$E$7,MATCH(R478,'P-07 HACCP score'!$B$3:$B$7,0),MATCH('D-14 Ernst'!N$2,'P-07 HACCP score'!$C$2:$E$2,0))</f>
        <v>0</v>
      </c>
      <c r="BL478" s="56">
        <f>INDEX('P-07 HACCP score'!$C$3:$E$7,MATCH(S478,'P-07 HACCP score'!$B$3:$B$7,0),MATCH('D-14 Ernst'!O$2,'P-07 HACCP score'!$C$2:$E$2,0))</f>
        <v>0</v>
      </c>
      <c r="BM478" s="56">
        <f>INDEX('P-07 HACCP score'!$C$3:$E$7,MATCH(T478,'P-07 HACCP score'!$B$3:$B$7,0),MATCH('D-14 Ernst'!P$2,'P-07 HACCP score'!$C$2:$E$2,0))</f>
        <v>0</v>
      </c>
      <c r="BN478" s="56">
        <f>INDEX('P-07 HACCP score'!$C$3:$E$7,MATCH(U478,'P-07 HACCP score'!$B$3:$B$7,0),MATCH('D-14 Ernst'!Q$2,'P-07 HACCP score'!$C$2:$E$2,0))</f>
        <v>0</v>
      </c>
      <c r="BO478" s="56">
        <f>INDEX('P-07 HACCP score'!$C$3:$E$7,MATCH(V478,'P-07 HACCP score'!$B$3:$B$7,0),MATCH('D-14 Ernst'!R$2,'P-07 HACCP score'!$C$2:$E$2,0))</f>
        <v>0</v>
      </c>
      <c r="BP478" s="56">
        <f>INDEX('P-07 HACCP score'!$C$3:$E$7,MATCH(W478,'P-07 HACCP score'!$B$3:$B$7,0),MATCH('D-14 Ernst'!S$2,'P-07 HACCP score'!$C$2:$E$2,0))</f>
        <v>0</v>
      </c>
      <c r="BQ478" s="56" t="e">
        <f>INDEX('P-07 HACCP score'!$C$3:$E$7,MATCH(X478,'P-07 HACCP score'!$B$3:$B$7,0),MATCH('D-14 Ernst'!T$2,'P-07 HACCP score'!$C$2:$E$2,0))</f>
        <v>#N/A</v>
      </c>
      <c r="BR478" s="63">
        <f>INDEX('P-07 HACCP score'!$C$3:$E$7,MATCH(Y478,'P-07 HACCP score'!$B$3:$B$7,0),MATCH('D-14 Ernst'!U$2,'P-07 HACCP score'!$C$2:$E$2,0))</f>
        <v>0</v>
      </c>
      <c r="BS478" s="63">
        <f>INDEX('P-07 HACCP score'!$C$3:$E$7,MATCH(Z478,'P-07 HACCP score'!$B$3:$B$7,0),MATCH('D-14 Ernst'!V$2,'P-07 HACCP score'!$C$2:$E$2,0))</f>
        <v>0</v>
      </c>
      <c r="BT478" s="63">
        <f>INDEX('P-07 HACCP score'!$C$3:$E$7,MATCH(AA478,'P-07 HACCP score'!$B$3:$B$7,0),MATCH('D-14 Ernst'!W$2,'P-07 HACCP score'!$C$2:$E$2,0))</f>
        <v>0</v>
      </c>
      <c r="BU478" s="56">
        <f>INDEX('P-07 HACCP score'!$C$3:$E$7,MATCH(AB478,'P-07 HACCP score'!$B$3:$B$7,0),MATCH('D-14 Ernst'!X$2,'P-07 HACCP score'!$C$2:$E$2,0))</f>
        <v>0</v>
      </c>
      <c r="BV478" s="56">
        <f>INDEX('P-07 HACCP score'!$C$3:$E$7,MATCH(AC478,'P-07 HACCP score'!$B$3:$B$7,0),MATCH('D-14 Ernst'!Y$2,'P-07 HACCP score'!$C$2:$E$2,0))</f>
        <v>0</v>
      </c>
      <c r="BW478" s="56">
        <f>INDEX('P-07 HACCP score'!$C$3:$E$7,MATCH(AD478,'P-07 HACCP score'!$B$3:$B$7,0),MATCH('D-14 Ernst'!Z$2,'P-07 HACCP score'!$C$2:$E$2,0))</f>
        <v>0</v>
      </c>
      <c r="BX478" s="56">
        <f>INDEX('P-07 HACCP score'!$C$3:$E$7,MATCH(AE478,'P-07 HACCP score'!$B$3:$B$7,0),MATCH('D-14 Ernst'!AA$2,'P-07 HACCP score'!$C$2:$E$2,0))</f>
        <v>0</v>
      </c>
      <c r="BY478" s="56">
        <f>INDEX('P-07 HACCP score'!$C$3:$E$7,MATCH(AF478,'P-07 HACCP score'!$B$3:$B$7,0),MATCH('D-14 Ernst'!AB$2,'P-07 HACCP score'!$C$2:$E$2,0))</f>
        <v>0</v>
      </c>
      <c r="BZ478" s="56">
        <f>INDEX('P-07 HACCP score'!$C$3:$E$7,MATCH(AG478,'P-07 HACCP score'!$B$3:$B$7,0),MATCH('D-14 Ernst'!AC$2,'P-07 HACCP score'!$C$2:$E$2,0))</f>
        <v>0</v>
      </c>
      <c r="CA478" s="56">
        <f>INDEX('P-07 HACCP score'!$C$3:$E$7,MATCH(AH478,'P-07 HACCP score'!$B$3:$B$7,0),MATCH('D-14 Ernst'!AD$2,'P-07 HACCP score'!$C$2:$E$2,0))</f>
        <v>0</v>
      </c>
      <c r="CB478" s="56">
        <f>INDEX('P-07 HACCP score'!$C$3:$E$7,MATCH(AI478,'P-07 HACCP score'!$B$3:$B$7,0),MATCH('D-14 Ernst'!AE$2,'P-07 HACCP score'!$C$2:$E$2,0))</f>
        <v>0</v>
      </c>
      <c r="CC478" s="56">
        <f>INDEX('P-07 HACCP score'!$C$3:$E$7,MATCH(AJ478,'P-07 HACCP score'!$B$3:$B$7,0),MATCH('D-14 Ernst'!AF$2,'P-07 HACCP score'!$C$2:$E$2,0))</f>
        <v>0</v>
      </c>
      <c r="CD478" s="56">
        <f>INDEX('P-07 HACCP score'!$C$3:$E$7,MATCH(AK478,'P-07 HACCP score'!$B$3:$B$7,0),MATCH('D-14 Ernst'!AG$2,'P-07 HACCP score'!$C$2:$E$2,0))</f>
        <v>0</v>
      </c>
    </row>
    <row r="479" spans="1:82" x14ac:dyDescent="0.3">
      <c r="A479" s="48">
        <v>52310</v>
      </c>
      <c r="B479" s="51" t="s">
        <v>568</v>
      </c>
      <c r="C479" s="45" t="s">
        <v>120</v>
      </c>
      <c r="D479" s="39">
        <v>1</v>
      </c>
      <c r="E479" s="8"/>
      <c r="F479" s="7"/>
      <c r="G479" s="7"/>
      <c r="H479" s="7" t="str">
        <f>IF(COUNTIF(I479:M479,"H"),"H",
IF(COUNTIF(I479:M479,"M"),"M",
IF(COUNTIF(I479:M479,"L"),"L",
IF(COUNTIF(I479:M479,"B"),"B",""))))</f>
        <v>L</v>
      </c>
      <c r="I479" s="10" t="s">
        <v>84</v>
      </c>
      <c r="J479" s="10" t="s">
        <v>84</v>
      </c>
      <c r="K479" s="10"/>
      <c r="L479" s="10" t="s">
        <v>83</v>
      </c>
      <c r="M479" s="10"/>
      <c r="N479" s="7"/>
      <c r="O479" s="7" t="str">
        <f>IF(COUNTIF(P479:Q479,"H"),"H",
IF(COUNTIF(P479:Q479,"M"),"M",
IF(COUNTIF(P479:Q479,"L"),"L",
IF(COUNTIF(P479:Q479,"B"),"B",""))))</f>
        <v/>
      </c>
      <c r="P479" s="12"/>
      <c r="Q479" s="12"/>
      <c r="R479" s="7"/>
      <c r="S479" s="7"/>
      <c r="T479" s="7"/>
      <c r="U479" s="7"/>
      <c r="V479" s="7"/>
      <c r="W479" s="7"/>
      <c r="X479" s="7" t="str">
        <f>IF(COUNTIF(Y479:AA479,"H"),"H",
IF(COUNTIF(Y479:AA479,"M"),"M",
IF(COUNTIF(Y479:AA479,"L"),"L",
IF(COUNTIF(Y479:AA479,"B"),"B",""))))</f>
        <v/>
      </c>
      <c r="Y479" s="25"/>
      <c r="Z479" s="25"/>
      <c r="AA479" s="25"/>
      <c r="AB479" s="7"/>
      <c r="AC479" s="7"/>
      <c r="AD479" s="7"/>
      <c r="AE479" s="7"/>
      <c r="AF479" s="7"/>
      <c r="AG479" s="7"/>
      <c r="AH479" s="7"/>
      <c r="AI479" s="7"/>
      <c r="AJ479" s="7" t="s">
        <v>83</v>
      </c>
      <c r="AK479" s="7"/>
      <c r="AL479" s="7">
        <f>COUNTIF(AX479:BA479,5)+COUNTIF(BG479:BH479,5)+COUNTIF(BK479:BQ479,5)+COUNTIF(BU479:CD479,5)+COUNTIF(AX479:BA479,9)+COUNTIF(BG479:BH479,9)+COUNTIF(BK479:BQ479,9)+COUNTIF(BU479:CD479,9)</f>
        <v>0</v>
      </c>
      <c r="AM479" s="7">
        <f>COUNTIF(AX479:BA479,15)+COUNTIF(BG479:BH479,15)+COUNTIF(BK479:BQ479,15)+COUNTIF(BU479:CD479,15)+COUNTIF(AX479:BA479,25)+COUNTIF(BG479:BH479,25)+COUNTIF(BK479:BQ479,25)+COUNTIF(BU479:CD479,25)</f>
        <v>0</v>
      </c>
      <c r="AN479" s="7" t="str">
        <f>IF(AM479&gt;=1,"HIGH",IF(AL479&gt;=2,"MEDIUM","LOW"))</f>
        <v>LOW</v>
      </c>
      <c r="AO479" s="7" t="str">
        <f>IF(AND(AM479=1,OR(H479="H",AB479="H"),TEXT(D479,0)&lt;&gt;"4"),"Y","N" )</f>
        <v>N</v>
      </c>
      <c r="AP479" s="7" t="s">
        <v>85</v>
      </c>
      <c r="AQ479" s="7" t="str">
        <f>IF(OR(AP479="Y",AO479="Y"),"MEDIUM",AN479)</f>
        <v>LOW</v>
      </c>
      <c r="AR479" s="57" t="s">
        <v>92</v>
      </c>
      <c r="AS479" s="57" t="s">
        <v>86</v>
      </c>
      <c r="AT479" s="57" t="s">
        <v>85</v>
      </c>
      <c r="AU479" s="57" t="str">
        <f>IF(AND(AR479="H",AS479="S"),"Y",IF(OR(AND(AR479="L",AS479="S",AT479="Y"),AND(AR479="H",AS479="G",AT479="Y")),"Y","N"))</f>
        <v>N</v>
      </c>
      <c r="AW479" s="57" t="str">
        <f>IF(AU479="N",AQ479,IF(AQ479="LOW","MEDIUM","HIGH"))</f>
        <v>LOW</v>
      </c>
      <c r="AX479" s="56">
        <f>INDEX('P-07 HACCP score'!$C$3:$E$7,MATCH(E479,'P-07 HACCP score'!$B$3:$B$7,0),MATCH('D-14 Ernst'!A$2,'P-07 HACCP score'!$C$2:$E$2,0))</f>
        <v>0</v>
      </c>
      <c r="AY479" s="56">
        <f>INDEX('P-07 HACCP score'!$C$3:$E$7,MATCH(F479,'P-07 HACCP score'!$B$3:$B$7,0),MATCH('D-14 Ernst'!B$2,'P-07 HACCP score'!$C$2:$E$2,0))</f>
        <v>0</v>
      </c>
      <c r="AZ479" s="56">
        <f>INDEX('P-07 HACCP score'!$C$3:$E$7,MATCH(G479,'P-07 HACCP score'!$B$3:$B$7,0),MATCH('D-14 Ernst'!C$2,'P-07 HACCP score'!$C$2:$E$2,0))</f>
        <v>0</v>
      </c>
      <c r="BA479" s="56">
        <f>INDEX('P-07 HACCP score'!$C$3:$E$7,MATCH(H479,'P-07 HACCP score'!$B$3:$B$7,0),MATCH('D-14 Ernst'!D$2,'P-07 HACCP score'!$C$2:$E$2,0))</f>
        <v>3</v>
      </c>
      <c r="BB479" s="61">
        <f>INDEX('P-07 HACCP score'!$C$3:$E$7,MATCH(I479,'P-07 HACCP score'!$B$3:$B$7,0),MATCH('D-14 Ernst'!E$2,'P-07 HACCP score'!$C$2:$E$2,0))</f>
        <v>3</v>
      </c>
      <c r="BC479" s="61">
        <f>INDEX('P-07 HACCP score'!$C$3:$E$7,MATCH(J479,'P-07 HACCP score'!$B$3:$B$7,0),MATCH('D-14 Ernst'!F$2,'P-07 HACCP score'!$C$2:$E$2,0))</f>
        <v>3</v>
      </c>
      <c r="BD479" s="61">
        <f>INDEX('P-07 HACCP score'!$C$3:$E$7,MATCH(K479,'P-07 HACCP score'!$B$3:$B$7,0),MATCH('D-14 Ernst'!G$2,'P-07 HACCP score'!$C$2:$E$2,0))</f>
        <v>0</v>
      </c>
      <c r="BE479" s="61">
        <f>INDEX('P-07 HACCP score'!$C$3:$E$7,MATCH(L479,'P-07 HACCP score'!$B$3:$B$7,0),MATCH('D-14 Ernst'!H$2,'P-07 HACCP score'!$C$2:$E$2,0))</f>
        <v>1.5</v>
      </c>
      <c r="BF479" s="56">
        <f>INDEX('P-07 HACCP score'!$C$3:$E$7,MATCH(M479,'P-07 HACCP score'!$B$3:$B$7,0),MATCH('D-14 Ernst'!I$2,'P-07 HACCP score'!$C$2:$E$2,0))</f>
        <v>0</v>
      </c>
      <c r="BG479" s="56">
        <f>INDEX('P-07 HACCP score'!$C$3:$E$7,MATCH(N479,'P-07 HACCP score'!$B$3:$B$7,0),MATCH('D-14 Ernst'!J$2,'P-07 HACCP score'!$C$2:$E$2,0))</f>
        <v>0</v>
      </c>
      <c r="BH479" s="56" t="e">
        <f>INDEX('P-07 HACCP score'!$C$3:$E$7,MATCH(O479,'P-07 HACCP score'!$B$3:$B$7,0),MATCH('D-14 Ernst'!K$2,'P-07 HACCP score'!$C$2:$E$2,0))</f>
        <v>#N/A</v>
      </c>
      <c r="BI479" s="62">
        <f>INDEX('P-07 HACCP score'!$C$3:$E$7,MATCH(P479,'P-07 HACCP score'!$B$3:$B$7,0),MATCH('D-14 Ernst'!L$2,'P-07 HACCP score'!$C$2:$E$2,0))</f>
        <v>0</v>
      </c>
      <c r="BJ479" s="62">
        <f>INDEX('P-07 HACCP score'!$C$3:$E$7,MATCH(Q479,'P-07 HACCP score'!$B$3:$B$7,0),MATCH('D-14 Ernst'!M$2,'P-07 HACCP score'!$C$2:$E$2,0))</f>
        <v>0</v>
      </c>
      <c r="BK479" s="56">
        <f>INDEX('P-07 HACCP score'!$C$3:$E$7,MATCH(R479,'P-07 HACCP score'!$B$3:$B$7,0),MATCH('D-14 Ernst'!N$2,'P-07 HACCP score'!$C$2:$E$2,0))</f>
        <v>0</v>
      </c>
      <c r="BL479" s="56">
        <f>INDEX('P-07 HACCP score'!$C$3:$E$7,MATCH(S479,'P-07 HACCP score'!$B$3:$B$7,0),MATCH('D-14 Ernst'!O$2,'P-07 HACCP score'!$C$2:$E$2,0))</f>
        <v>0</v>
      </c>
      <c r="BM479" s="56">
        <f>INDEX('P-07 HACCP score'!$C$3:$E$7,MATCH(T479,'P-07 HACCP score'!$B$3:$B$7,0),MATCH('D-14 Ernst'!P$2,'P-07 HACCP score'!$C$2:$E$2,0))</f>
        <v>0</v>
      </c>
      <c r="BN479" s="56">
        <f>INDEX('P-07 HACCP score'!$C$3:$E$7,MATCH(U479,'P-07 HACCP score'!$B$3:$B$7,0),MATCH('D-14 Ernst'!Q$2,'P-07 HACCP score'!$C$2:$E$2,0))</f>
        <v>0</v>
      </c>
      <c r="BO479" s="56">
        <f>INDEX('P-07 HACCP score'!$C$3:$E$7,MATCH(V479,'P-07 HACCP score'!$B$3:$B$7,0),MATCH('D-14 Ernst'!R$2,'P-07 HACCP score'!$C$2:$E$2,0))</f>
        <v>0</v>
      </c>
      <c r="BP479" s="56">
        <f>INDEX('P-07 HACCP score'!$C$3:$E$7,MATCH(W479,'P-07 HACCP score'!$B$3:$B$7,0),MATCH('D-14 Ernst'!S$2,'P-07 HACCP score'!$C$2:$E$2,0))</f>
        <v>0</v>
      </c>
      <c r="BQ479" s="56" t="e">
        <f>INDEX('P-07 HACCP score'!$C$3:$E$7,MATCH(X479,'P-07 HACCP score'!$B$3:$B$7,0),MATCH('D-14 Ernst'!T$2,'P-07 HACCP score'!$C$2:$E$2,0))</f>
        <v>#N/A</v>
      </c>
      <c r="BR479" s="63">
        <f>INDEX('P-07 HACCP score'!$C$3:$E$7,MATCH(Y479,'P-07 HACCP score'!$B$3:$B$7,0),MATCH('D-14 Ernst'!U$2,'P-07 HACCP score'!$C$2:$E$2,0))</f>
        <v>0</v>
      </c>
      <c r="BS479" s="63">
        <f>INDEX('P-07 HACCP score'!$C$3:$E$7,MATCH(Z479,'P-07 HACCP score'!$B$3:$B$7,0),MATCH('D-14 Ernst'!V$2,'P-07 HACCP score'!$C$2:$E$2,0))</f>
        <v>0</v>
      </c>
      <c r="BT479" s="63">
        <f>INDEX('P-07 HACCP score'!$C$3:$E$7,MATCH(AA479,'P-07 HACCP score'!$B$3:$B$7,0),MATCH('D-14 Ernst'!W$2,'P-07 HACCP score'!$C$2:$E$2,0))</f>
        <v>0</v>
      </c>
      <c r="BU479" s="56">
        <f>INDEX('P-07 HACCP score'!$C$3:$E$7,MATCH(AB479,'P-07 HACCP score'!$B$3:$B$7,0),MATCH('D-14 Ernst'!X$2,'P-07 HACCP score'!$C$2:$E$2,0))</f>
        <v>0</v>
      </c>
      <c r="BV479" s="56">
        <f>INDEX('P-07 HACCP score'!$C$3:$E$7,MATCH(AC479,'P-07 HACCP score'!$B$3:$B$7,0),MATCH('D-14 Ernst'!Y$2,'P-07 HACCP score'!$C$2:$E$2,0))</f>
        <v>0</v>
      </c>
      <c r="BW479" s="56">
        <f>INDEX('P-07 HACCP score'!$C$3:$E$7,MATCH(AD479,'P-07 HACCP score'!$B$3:$B$7,0),MATCH('D-14 Ernst'!Z$2,'P-07 HACCP score'!$C$2:$E$2,0))</f>
        <v>0</v>
      </c>
      <c r="BX479" s="56">
        <f>INDEX('P-07 HACCP score'!$C$3:$E$7,MATCH(AE479,'P-07 HACCP score'!$B$3:$B$7,0),MATCH('D-14 Ernst'!AA$2,'P-07 HACCP score'!$C$2:$E$2,0))</f>
        <v>0</v>
      </c>
      <c r="BY479" s="56">
        <f>INDEX('P-07 HACCP score'!$C$3:$E$7,MATCH(AF479,'P-07 HACCP score'!$B$3:$B$7,0),MATCH('D-14 Ernst'!AB$2,'P-07 HACCP score'!$C$2:$E$2,0))</f>
        <v>0</v>
      </c>
      <c r="BZ479" s="56">
        <f>INDEX('P-07 HACCP score'!$C$3:$E$7,MATCH(AG479,'P-07 HACCP score'!$B$3:$B$7,0),MATCH('D-14 Ernst'!AC$2,'P-07 HACCP score'!$C$2:$E$2,0))</f>
        <v>0</v>
      </c>
      <c r="CA479" s="56">
        <f>INDEX('P-07 HACCP score'!$C$3:$E$7,MATCH(AH479,'P-07 HACCP score'!$B$3:$B$7,0),MATCH('D-14 Ernst'!AD$2,'P-07 HACCP score'!$C$2:$E$2,0))</f>
        <v>0</v>
      </c>
      <c r="CB479" s="56">
        <f>INDEX('P-07 HACCP score'!$C$3:$E$7,MATCH(AI479,'P-07 HACCP score'!$B$3:$B$7,0),MATCH('D-14 Ernst'!AE$2,'P-07 HACCP score'!$C$2:$E$2,0))</f>
        <v>0</v>
      </c>
      <c r="CC479" s="56">
        <f>INDEX('P-07 HACCP score'!$C$3:$E$7,MATCH(AJ479,'P-07 HACCP score'!$B$3:$B$7,0),MATCH('D-14 Ernst'!AF$2,'P-07 HACCP score'!$C$2:$E$2,0))</f>
        <v>1.5</v>
      </c>
      <c r="CD479" s="56">
        <f>INDEX('P-07 HACCP score'!$C$3:$E$7,MATCH(AK479,'P-07 HACCP score'!$B$3:$B$7,0),MATCH('D-14 Ernst'!AG$2,'P-07 HACCP score'!$C$2:$E$2,0))</f>
        <v>0</v>
      </c>
    </row>
    <row r="480" spans="1:82" x14ac:dyDescent="0.3">
      <c r="A480" s="48">
        <v>52620</v>
      </c>
      <c r="B480" s="49" t="s">
        <v>569</v>
      </c>
      <c r="C480" s="45" t="s">
        <v>112</v>
      </c>
      <c r="D480" s="39">
        <v>5</v>
      </c>
      <c r="E480" s="8"/>
      <c r="F480" s="7"/>
      <c r="G480" s="7"/>
      <c r="H480" s="7" t="str">
        <f>IF(COUNTIF(I480:M480,"H"),"H",
IF(COUNTIF(I480:M480,"M"),"M",
IF(COUNTIF(I480:M480,"L"),"L",
IF(COUNTIF(I480:M480,"B"),"B",""))))</f>
        <v/>
      </c>
      <c r="I480" s="10"/>
      <c r="J480" s="10"/>
      <c r="K480" s="10"/>
      <c r="L480" s="10"/>
      <c r="M480" s="10"/>
      <c r="N480" s="7"/>
      <c r="O480" s="7" t="str">
        <f>IF(COUNTIF(P480:Q480,"H"),"H",
IF(COUNTIF(P480:Q480,"M"),"M",
IF(COUNTIF(P480:Q480,"L"),"L",
IF(COUNTIF(P480:Q480,"B"),"B",""))))</f>
        <v/>
      </c>
      <c r="P480" s="12"/>
      <c r="Q480" s="12"/>
      <c r="R480" s="7"/>
      <c r="S480" s="7"/>
      <c r="T480" s="7"/>
      <c r="U480" s="7"/>
      <c r="V480" s="7"/>
      <c r="W480" s="7"/>
      <c r="X480" s="7" t="str">
        <f>IF(COUNTIF(Y480:AA480,"H"),"H",
IF(COUNTIF(Y480:AA480,"M"),"M",
IF(COUNTIF(Y480:AA480,"L"),"L",
IF(COUNTIF(Y480:AA480,"B"),"B",""))))</f>
        <v/>
      </c>
      <c r="Y480" s="25"/>
      <c r="Z480" s="25"/>
      <c r="AA480" s="25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>
        <f>COUNTIF(AX480:BA480,5)+COUNTIF(BG480:BH480,5)+COUNTIF(BK480:BQ480,5)+COUNTIF(BU480:CD480,5)+COUNTIF(AX480:BA480,9)+COUNTIF(BG480:BH480,9)+COUNTIF(BK480:BQ480,9)+COUNTIF(BU480:CD480,9)</f>
        <v>0</v>
      </c>
      <c r="AM480" s="7">
        <f>COUNTIF(AX480:BA480,15)+COUNTIF(BG480:BH480,15)+COUNTIF(BK480:BQ480,15)+COUNTIF(BU480:CD480,15)+COUNTIF(AX480:BA480,25)+COUNTIF(BG480:BH480,25)+COUNTIF(BK480:BQ480,25)+COUNTIF(BU480:CD480,25)</f>
        <v>0</v>
      </c>
      <c r="AN480" s="7" t="str">
        <f>IF(AM480&gt;=1,"HIGH",IF(AL480&gt;=2,"MEDIUM","LOW"))</f>
        <v>LOW</v>
      </c>
      <c r="AO480" s="7" t="str">
        <f>IF(AND(AM480=1,OR(H480="H",AB480="H"),TEXT(D480,0)&lt;&gt;"4"),"Y","N" )</f>
        <v>N</v>
      </c>
      <c r="AP480" s="7" t="s">
        <v>85</v>
      </c>
      <c r="AQ480" s="7" t="str">
        <f>IF(OR(AP480="Y",AO480="Y"),"MEDIUM",AN480)</f>
        <v>LOW</v>
      </c>
      <c r="AR480" s="57" t="s">
        <v>84</v>
      </c>
      <c r="AS480" s="57" t="s">
        <v>86</v>
      </c>
      <c r="AT480" s="57" t="s">
        <v>85</v>
      </c>
      <c r="AU480" s="57" t="str">
        <f>IF(AND(AR480="H",AS480="S"),"Y",IF(OR(AND(AR480="L",AS480="S",AT480="Y"),AND(AR480="H",AS480="G",AT480="Y")),"Y","N"))</f>
        <v>N</v>
      </c>
      <c r="AW480" s="57" t="str">
        <f>IF(AU480="N",AQ480,IF(AQ480="LOW","MEDIUM","HIGH"))</f>
        <v>LOW</v>
      </c>
      <c r="AX480" s="56">
        <f>INDEX('P-07 HACCP score'!$C$3:$E$7,MATCH(E480,'P-07 HACCP score'!$B$3:$B$7,0),MATCH('D-14 Ernst'!A$2,'P-07 HACCP score'!$C$2:$E$2,0))</f>
        <v>0</v>
      </c>
      <c r="AY480" s="56">
        <f>INDEX('P-07 HACCP score'!$C$3:$E$7,MATCH(F480,'P-07 HACCP score'!$B$3:$B$7,0),MATCH('D-14 Ernst'!B$2,'P-07 HACCP score'!$C$2:$E$2,0))</f>
        <v>0</v>
      </c>
      <c r="AZ480" s="56">
        <f>INDEX('P-07 HACCP score'!$C$3:$E$7,MATCH(G480,'P-07 HACCP score'!$B$3:$B$7,0),MATCH('D-14 Ernst'!C$2,'P-07 HACCP score'!$C$2:$E$2,0))</f>
        <v>0</v>
      </c>
      <c r="BA480" s="56" t="e">
        <f>INDEX('P-07 HACCP score'!$C$3:$E$7,MATCH(H480,'P-07 HACCP score'!$B$3:$B$7,0),MATCH('D-14 Ernst'!D$2,'P-07 HACCP score'!$C$2:$E$2,0))</f>
        <v>#N/A</v>
      </c>
      <c r="BB480" s="61">
        <f>INDEX('P-07 HACCP score'!$C$3:$E$7,MATCH(I480,'P-07 HACCP score'!$B$3:$B$7,0),MATCH('D-14 Ernst'!E$2,'P-07 HACCP score'!$C$2:$E$2,0))</f>
        <v>0</v>
      </c>
      <c r="BC480" s="61">
        <f>INDEX('P-07 HACCP score'!$C$3:$E$7,MATCH(J480,'P-07 HACCP score'!$B$3:$B$7,0),MATCH('D-14 Ernst'!F$2,'P-07 HACCP score'!$C$2:$E$2,0))</f>
        <v>0</v>
      </c>
      <c r="BD480" s="61">
        <f>INDEX('P-07 HACCP score'!$C$3:$E$7,MATCH(K480,'P-07 HACCP score'!$B$3:$B$7,0),MATCH('D-14 Ernst'!G$2,'P-07 HACCP score'!$C$2:$E$2,0))</f>
        <v>0</v>
      </c>
      <c r="BE480" s="61">
        <f>INDEX('P-07 HACCP score'!$C$3:$E$7,MATCH(L480,'P-07 HACCP score'!$B$3:$B$7,0),MATCH('D-14 Ernst'!H$2,'P-07 HACCP score'!$C$2:$E$2,0))</f>
        <v>0</v>
      </c>
      <c r="BF480" s="56">
        <f>INDEX('P-07 HACCP score'!$C$3:$E$7,MATCH(M480,'P-07 HACCP score'!$B$3:$B$7,0),MATCH('D-14 Ernst'!I$2,'P-07 HACCP score'!$C$2:$E$2,0))</f>
        <v>0</v>
      </c>
      <c r="BG480" s="56">
        <f>INDEX('P-07 HACCP score'!$C$3:$E$7,MATCH(N480,'P-07 HACCP score'!$B$3:$B$7,0),MATCH('D-14 Ernst'!J$2,'P-07 HACCP score'!$C$2:$E$2,0))</f>
        <v>0</v>
      </c>
      <c r="BH480" s="56" t="e">
        <f>INDEX('P-07 HACCP score'!$C$3:$E$7,MATCH(O480,'P-07 HACCP score'!$B$3:$B$7,0),MATCH('D-14 Ernst'!K$2,'P-07 HACCP score'!$C$2:$E$2,0))</f>
        <v>#N/A</v>
      </c>
      <c r="BI480" s="62">
        <f>INDEX('P-07 HACCP score'!$C$3:$E$7,MATCH(P480,'P-07 HACCP score'!$B$3:$B$7,0),MATCH('D-14 Ernst'!L$2,'P-07 HACCP score'!$C$2:$E$2,0))</f>
        <v>0</v>
      </c>
      <c r="BJ480" s="62">
        <f>INDEX('P-07 HACCP score'!$C$3:$E$7,MATCH(Q480,'P-07 HACCP score'!$B$3:$B$7,0),MATCH('D-14 Ernst'!M$2,'P-07 HACCP score'!$C$2:$E$2,0))</f>
        <v>0</v>
      </c>
      <c r="BK480" s="56">
        <f>INDEX('P-07 HACCP score'!$C$3:$E$7,MATCH(R480,'P-07 HACCP score'!$B$3:$B$7,0),MATCH('D-14 Ernst'!N$2,'P-07 HACCP score'!$C$2:$E$2,0))</f>
        <v>0</v>
      </c>
      <c r="BL480" s="56">
        <f>INDEX('P-07 HACCP score'!$C$3:$E$7,MATCH(S480,'P-07 HACCP score'!$B$3:$B$7,0),MATCH('D-14 Ernst'!O$2,'P-07 HACCP score'!$C$2:$E$2,0))</f>
        <v>0</v>
      </c>
      <c r="BM480" s="56">
        <f>INDEX('P-07 HACCP score'!$C$3:$E$7,MATCH(T480,'P-07 HACCP score'!$B$3:$B$7,0),MATCH('D-14 Ernst'!P$2,'P-07 HACCP score'!$C$2:$E$2,0))</f>
        <v>0</v>
      </c>
      <c r="BN480" s="56">
        <f>INDEX('P-07 HACCP score'!$C$3:$E$7,MATCH(U480,'P-07 HACCP score'!$B$3:$B$7,0),MATCH('D-14 Ernst'!Q$2,'P-07 HACCP score'!$C$2:$E$2,0))</f>
        <v>0</v>
      </c>
      <c r="BO480" s="56">
        <f>INDEX('P-07 HACCP score'!$C$3:$E$7,MATCH(V480,'P-07 HACCP score'!$B$3:$B$7,0),MATCH('D-14 Ernst'!R$2,'P-07 HACCP score'!$C$2:$E$2,0))</f>
        <v>0</v>
      </c>
      <c r="BP480" s="56">
        <f>INDEX('P-07 HACCP score'!$C$3:$E$7,MATCH(W480,'P-07 HACCP score'!$B$3:$B$7,0),MATCH('D-14 Ernst'!S$2,'P-07 HACCP score'!$C$2:$E$2,0))</f>
        <v>0</v>
      </c>
      <c r="BQ480" s="56" t="e">
        <f>INDEX('P-07 HACCP score'!$C$3:$E$7,MATCH(X480,'P-07 HACCP score'!$B$3:$B$7,0),MATCH('D-14 Ernst'!T$2,'P-07 HACCP score'!$C$2:$E$2,0))</f>
        <v>#N/A</v>
      </c>
      <c r="BR480" s="63">
        <f>INDEX('P-07 HACCP score'!$C$3:$E$7,MATCH(Y480,'P-07 HACCP score'!$B$3:$B$7,0),MATCH('D-14 Ernst'!U$2,'P-07 HACCP score'!$C$2:$E$2,0))</f>
        <v>0</v>
      </c>
      <c r="BS480" s="63">
        <f>INDEX('P-07 HACCP score'!$C$3:$E$7,MATCH(Z480,'P-07 HACCP score'!$B$3:$B$7,0),MATCH('D-14 Ernst'!V$2,'P-07 HACCP score'!$C$2:$E$2,0))</f>
        <v>0</v>
      </c>
      <c r="BT480" s="63">
        <f>INDEX('P-07 HACCP score'!$C$3:$E$7,MATCH(AA480,'P-07 HACCP score'!$B$3:$B$7,0),MATCH('D-14 Ernst'!W$2,'P-07 HACCP score'!$C$2:$E$2,0))</f>
        <v>0</v>
      </c>
      <c r="BU480" s="56">
        <f>INDEX('P-07 HACCP score'!$C$3:$E$7,MATCH(AB480,'P-07 HACCP score'!$B$3:$B$7,0),MATCH('D-14 Ernst'!X$2,'P-07 HACCP score'!$C$2:$E$2,0))</f>
        <v>0</v>
      </c>
      <c r="BV480" s="56">
        <f>INDEX('P-07 HACCP score'!$C$3:$E$7,MATCH(AC480,'P-07 HACCP score'!$B$3:$B$7,0),MATCH('D-14 Ernst'!Y$2,'P-07 HACCP score'!$C$2:$E$2,0))</f>
        <v>0</v>
      </c>
      <c r="BW480" s="56">
        <f>INDEX('P-07 HACCP score'!$C$3:$E$7,MATCH(AD480,'P-07 HACCP score'!$B$3:$B$7,0),MATCH('D-14 Ernst'!Z$2,'P-07 HACCP score'!$C$2:$E$2,0))</f>
        <v>0</v>
      </c>
      <c r="BX480" s="56">
        <f>INDEX('P-07 HACCP score'!$C$3:$E$7,MATCH(AE480,'P-07 HACCP score'!$B$3:$B$7,0),MATCH('D-14 Ernst'!AA$2,'P-07 HACCP score'!$C$2:$E$2,0))</f>
        <v>0</v>
      </c>
      <c r="BY480" s="56">
        <f>INDEX('P-07 HACCP score'!$C$3:$E$7,MATCH(AF480,'P-07 HACCP score'!$B$3:$B$7,0),MATCH('D-14 Ernst'!AB$2,'P-07 HACCP score'!$C$2:$E$2,0))</f>
        <v>0</v>
      </c>
      <c r="BZ480" s="56">
        <f>INDEX('P-07 HACCP score'!$C$3:$E$7,MATCH(AG480,'P-07 HACCP score'!$B$3:$B$7,0),MATCH('D-14 Ernst'!AC$2,'P-07 HACCP score'!$C$2:$E$2,0))</f>
        <v>0</v>
      </c>
      <c r="CA480" s="56">
        <f>INDEX('P-07 HACCP score'!$C$3:$E$7,MATCH(AH480,'P-07 HACCP score'!$B$3:$B$7,0),MATCH('D-14 Ernst'!AD$2,'P-07 HACCP score'!$C$2:$E$2,0))</f>
        <v>0</v>
      </c>
      <c r="CB480" s="56">
        <f>INDEX('P-07 HACCP score'!$C$3:$E$7,MATCH(AI480,'P-07 HACCP score'!$B$3:$B$7,0),MATCH('D-14 Ernst'!AE$2,'P-07 HACCP score'!$C$2:$E$2,0))</f>
        <v>0</v>
      </c>
      <c r="CC480" s="56">
        <f>INDEX('P-07 HACCP score'!$C$3:$E$7,MATCH(AJ480,'P-07 HACCP score'!$B$3:$B$7,0),MATCH('D-14 Ernst'!AF$2,'P-07 HACCP score'!$C$2:$E$2,0))</f>
        <v>0</v>
      </c>
      <c r="CD480" s="56">
        <f>INDEX('P-07 HACCP score'!$C$3:$E$7,MATCH(AK480,'P-07 HACCP score'!$B$3:$B$7,0),MATCH('D-14 Ernst'!AG$2,'P-07 HACCP score'!$C$2:$E$2,0))</f>
        <v>0</v>
      </c>
    </row>
    <row r="481" spans="1:82" x14ac:dyDescent="0.3">
      <c r="A481" s="48">
        <v>53800</v>
      </c>
      <c r="B481" s="51" t="s">
        <v>570</v>
      </c>
      <c r="C481" s="45" t="s">
        <v>182</v>
      </c>
      <c r="D481" s="39">
        <v>3</v>
      </c>
      <c r="E481" s="8"/>
      <c r="F481" s="7"/>
      <c r="G481" s="7"/>
      <c r="H481" s="7" t="str">
        <f>IF(COUNTIF(I481:M481,"H"),"H",
IF(COUNTIF(I481:M481,"M"),"M",
IF(COUNTIF(I481:M481,"L"),"L",
IF(COUNTIF(I481:M481,"B"),"B",""))))</f>
        <v>L</v>
      </c>
      <c r="I481" s="92" t="s">
        <v>83</v>
      </c>
      <c r="J481" s="10" t="s">
        <v>84</v>
      </c>
      <c r="K481" s="10"/>
      <c r="L481" s="10"/>
      <c r="M481" s="10"/>
      <c r="N481" s="7"/>
      <c r="O481" s="7" t="str">
        <f>IF(COUNTIF(P481:Q481,"H"),"H",
IF(COUNTIF(P481:Q481,"M"),"M",
IF(COUNTIF(P481:Q481,"L"),"L",
IF(COUNTIF(P481:Q481,"B"),"B",""))))</f>
        <v/>
      </c>
      <c r="P481" s="12"/>
      <c r="Q481" s="12"/>
      <c r="R481" s="7"/>
      <c r="S481" s="7"/>
      <c r="T481" s="7"/>
      <c r="U481" s="7"/>
      <c r="V481" s="7"/>
      <c r="W481" s="7"/>
      <c r="X481" s="7" t="str">
        <f>IF(COUNTIF(Y481:AA481,"H"),"H",
IF(COUNTIF(Y481:AA481,"M"),"M",
IF(COUNTIF(Y481:AA481,"L"),"L",
IF(COUNTIF(Y481:AA481,"B"),"B",""))))</f>
        <v/>
      </c>
      <c r="Y481" s="25"/>
      <c r="Z481" s="25"/>
      <c r="AA481" s="25"/>
      <c r="AB481" s="7"/>
      <c r="AC481" s="7"/>
      <c r="AD481" s="7"/>
      <c r="AE481" s="7"/>
      <c r="AF481" s="7"/>
      <c r="AG481" s="7"/>
      <c r="AH481" s="7"/>
      <c r="AI481" s="7"/>
      <c r="AJ481" s="7" t="s">
        <v>84</v>
      </c>
      <c r="AK481" s="7"/>
      <c r="AL481" s="7">
        <f>COUNTIF(AX481:BA481,5)+COUNTIF(BG481:BH481,5)+COUNTIF(BK481:BQ481,5)+COUNTIF(BU481:CD481,5)+COUNTIF(AX481:BA481,9)+COUNTIF(BG481:BH481,9)+COUNTIF(BK481:BQ481,9)+COUNTIF(BU481:CD481,9)</f>
        <v>0</v>
      </c>
      <c r="AM481" s="7">
        <f>COUNTIF(AX481:BA481,15)+COUNTIF(BG481:BH481,15)+COUNTIF(BK481:BQ481,15)+COUNTIF(BU481:CD481,15)+COUNTIF(AX481:BA481,25)+COUNTIF(BG481:BH481,25)+COUNTIF(BK481:BQ481,25)+COUNTIF(BU481:CD481,25)</f>
        <v>0</v>
      </c>
      <c r="AN481" s="7" t="str">
        <f>IF(AM481&gt;=1,"HIGH",IF(AL481&gt;=2,"MEDIUM","LOW"))</f>
        <v>LOW</v>
      </c>
      <c r="AO481" s="7" t="str">
        <f>IF(AND(AM481=1,OR(H481="H",AB481="H"),TEXT(D481,0)&lt;&gt;"4"),"Y","N" )</f>
        <v>N</v>
      </c>
      <c r="AP481" s="7" t="s">
        <v>85</v>
      </c>
      <c r="AQ481" s="7" t="str">
        <f>IF(OR(AP481="Y",AO481="Y"),"MEDIUM",AN481)</f>
        <v>LOW</v>
      </c>
      <c r="AR481" s="57" t="s">
        <v>92</v>
      </c>
      <c r="AS481" s="57" t="s">
        <v>85</v>
      </c>
      <c r="AT481" s="57" t="s">
        <v>85</v>
      </c>
      <c r="AU481" s="57" t="str">
        <f>IF(AND(AR481="H",AS481="S"),"Y",IF(OR(AND(AR481="L",AS481="S",AT481="Y"),AND(AR481="H",AS481="G",AT481="Y")),"Y","N"))</f>
        <v>N</v>
      </c>
      <c r="AW481" s="57" t="str">
        <f>IF(AU481="N",AQ481,IF(AQ481="LOW","MEDIUM","HIGH"))</f>
        <v>LOW</v>
      </c>
      <c r="AX481" s="56">
        <f>INDEX('P-07 HACCP score'!$C$3:$E$7,MATCH(E481,'P-07 HACCP score'!$B$3:$B$7,0),MATCH('D-14 Ernst'!A$2,'P-07 HACCP score'!$C$2:$E$2,0))</f>
        <v>0</v>
      </c>
      <c r="AY481" s="56">
        <f>INDEX('P-07 HACCP score'!$C$3:$E$7,MATCH(F481,'P-07 HACCP score'!$B$3:$B$7,0),MATCH('D-14 Ernst'!B$2,'P-07 HACCP score'!$C$2:$E$2,0))</f>
        <v>0</v>
      </c>
      <c r="AZ481" s="56">
        <f>INDEX('P-07 HACCP score'!$C$3:$E$7,MATCH(G481,'P-07 HACCP score'!$B$3:$B$7,0),MATCH('D-14 Ernst'!C$2,'P-07 HACCP score'!$C$2:$E$2,0))</f>
        <v>0</v>
      </c>
      <c r="BA481" s="56">
        <f>INDEX('P-07 HACCP score'!$C$3:$E$7,MATCH(H481,'P-07 HACCP score'!$B$3:$B$7,0),MATCH('D-14 Ernst'!D$2,'P-07 HACCP score'!$C$2:$E$2,0))</f>
        <v>3</v>
      </c>
      <c r="BB481" s="61">
        <f>INDEX('P-07 HACCP score'!$C$3:$E$7,MATCH(I481,'P-07 HACCP score'!$B$3:$B$7,0),MATCH('D-14 Ernst'!E$2,'P-07 HACCP score'!$C$2:$E$2,0))</f>
        <v>1.5</v>
      </c>
      <c r="BC481" s="61">
        <f>INDEX('P-07 HACCP score'!$C$3:$E$7,MATCH(J481,'P-07 HACCP score'!$B$3:$B$7,0),MATCH('D-14 Ernst'!F$2,'P-07 HACCP score'!$C$2:$E$2,0))</f>
        <v>3</v>
      </c>
      <c r="BD481" s="61">
        <f>INDEX('P-07 HACCP score'!$C$3:$E$7,MATCH(K481,'P-07 HACCP score'!$B$3:$B$7,0),MATCH('D-14 Ernst'!G$2,'P-07 HACCP score'!$C$2:$E$2,0))</f>
        <v>0</v>
      </c>
      <c r="BE481" s="61">
        <f>INDEX('P-07 HACCP score'!$C$3:$E$7,MATCH(L481,'P-07 HACCP score'!$B$3:$B$7,0),MATCH('D-14 Ernst'!H$2,'P-07 HACCP score'!$C$2:$E$2,0))</f>
        <v>0</v>
      </c>
      <c r="BF481" s="56">
        <f>INDEX('P-07 HACCP score'!$C$3:$E$7,MATCH(M481,'P-07 HACCP score'!$B$3:$B$7,0),MATCH('D-14 Ernst'!I$2,'P-07 HACCP score'!$C$2:$E$2,0))</f>
        <v>0</v>
      </c>
      <c r="BG481" s="56">
        <f>INDEX('P-07 HACCP score'!$C$3:$E$7,MATCH(N481,'P-07 HACCP score'!$B$3:$B$7,0),MATCH('D-14 Ernst'!J$2,'P-07 HACCP score'!$C$2:$E$2,0))</f>
        <v>0</v>
      </c>
      <c r="BH481" s="56" t="e">
        <f>INDEX('P-07 HACCP score'!$C$3:$E$7,MATCH(O481,'P-07 HACCP score'!$B$3:$B$7,0),MATCH('D-14 Ernst'!K$2,'P-07 HACCP score'!$C$2:$E$2,0))</f>
        <v>#N/A</v>
      </c>
      <c r="BI481" s="62">
        <f>INDEX('P-07 HACCP score'!$C$3:$E$7,MATCH(P481,'P-07 HACCP score'!$B$3:$B$7,0),MATCH('D-14 Ernst'!L$2,'P-07 HACCP score'!$C$2:$E$2,0))</f>
        <v>0</v>
      </c>
      <c r="BJ481" s="62">
        <f>INDEX('P-07 HACCP score'!$C$3:$E$7,MATCH(Q481,'P-07 HACCP score'!$B$3:$B$7,0),MATCH('D-14 Ernst'!M$2,'P-07 HACCP score'!$C$2:$E$2,0))</f>
        <v>0</v>
      </c>
      <c r="BK481" s="56">
        <f>INDEX('P-07 HACCP score'!$C$3:$E$7,MATCH(R481,'P-07 HACCP score'!$B$3:$B$7,0),MATCH('D-14 Ernst'!N$2,'P-07 HACCP score'!$C$2:$E$2,0))</f>
        <v>0</v>
      </c>
      <c r="BL481" s="56">
        <f>INDEX('P-07 HACCP score'!$C$3:$E$7,MATCH(S481,'P-07 HACCP score'!$B$3:$B$7,0),MATCH('D-14 Ernst'!O$2,'P-07 HACCP score'!$C$2:$E$2,0))</f>
        <v>0</v>
      </c>
      <c r="BM481" s="56">
        <f>INDEX('P-07 HACCP score'!$C$3:$E$7,MATCH(T481,'P-07 HACCP score'!$B$3:$B$7,0),MATCH('D-14 Ernst'!P$2,'P-07 HACCP score'!$C$2:$E$2,0))</f>
        <v>0</v>
      </c>
      <c r="BN481" s="56">
        <f>INDEX('P-07 HACCP score'!$C$3:$E$7,MATCH(U481,'P-07 HACCP score'!$B$3:$B$7,0),MATCH('D-14 Ernst'!Q$2,'P-07 HACCP score'!$C$2:$E$2,0))</f>
        <v>0</v>
      </c>
      <c r="BO481" s="56">
        <f>INDEX('P-07 HACCP score'!$C$3:$E$7,MATCH(V481,'P-07 HACCP score'!$B$3:$B$7,0),MATCH('D-14 Ernst'!R$2,'P-07 HACCP score'!$C$2:$E$2,0))</f>
        <v>0</v>
      </c>
      <c r="BP481" s="56">
        <f>INDEX('P-07 HACCP score'!$C$3:$E$7,MATCH(W481,'P-07 HACCP score'!$B$3:$B$7,0),MATCH('D-14 Ernst'!S$2,'P-07 HACCP score'!$C$2:$E$2,0))</f>
        <v>0</v>
      </c>
      <c r="BQ481" s="56" t="e">
        <f>INDEX('P-07 HACCP score'!$C$3:$E$7,MATCH(X481,'P-07 HACCP score'!$B$3:$B$7,0),MATCH('D-14 Ernst'!T$2,'P-07 HACCP score'!$C$2:$E$2,0))</f>
        <v>#N/A</v>
      </c>
      <c r="BR481" s="63">
        <f>INDEX('P-07 HACCP score'!$C$3:$E$7,MATCH(Y481,'P-07 HACCP score'!$B$3:$B$7,0),MATCH('D-14 Ernst'!U$2,'P-07 HACCP score'!$C$2:$E$2,0))</f>
        <v>0</v>
      </c>
      <c r="BS481" s="63">
        <f>INDEX('P-07 HACCP score'!$C$3:$E$7,MATCH(Z481,'P-07 HACCP score'!$B$3:$B$7,0),MATCH('D-14 Ernst'!V$2,'P-07 HACCP score'!$C$2:$E$2,0))</f>
        <v>0</v>
      </c>
      <c r="BT481" s="63">
        <f>INDEX('P-07 HACCP score'!$C$3:$E$7,MATCH(AA481,'P-07 HACCP score'!$B$3:$B$7,0),MATCH('D-14 Ernst'!W$2,'P-07 HACCP score'!$C$2:$E$2,0))</f>
        <v>0</v>
      </c>
      <c r="BU481" s="56">
        <f>INDEX('P-07 HACCP score'!$C$3:$E$7,MATCH(AB481,'P-07 HACCP score'!$B$3:$B$7,0),MATCH('D-14 Ernst'!X$2,'P-07 HACCP score'!$C$2:$E$2,0))</f>
        <v>0</v>
      </c>
      <c r="BV481" s="56">
        <f>INDEX('P-07 HACCP score'!$C$3:$E$7,MATCH(AC481,'P-07 HACCP score'!$B$3:$B$7,0),MATCH('D-14 Ernst'!Y$2,'P-07 HACCP score'!$C$2:$E$2,0))</f>
        <v>0</v>
      </c>
      <c r="BW481" s="56">
        <f>INDEX('P-07 HACCP score'!$C$3:$E$7,MATCH(AD481,'P-07 HACCP score'!$B$3:$B$7,0),MATCH('D-14 Ernst'!Z$2,'P-07 HACCP score'!$C$2:$E$2,0))</f>
        <v>0</v>
      </c>
      <c r="BX481" s="56">
        <f>INDEX('P-07 HACCP score'!$C$3:$E$7,MATCH(AE481,'P-07 HACCP score'!$B$3:$B$7,0),MATCH('D-14 Ernst'!AA$2,'P-07 HACCP score'!$C$2:$E$2,0))</f>
        <v>0</v>
      </c>
      <c r="BY481" s="56">
        <f>INDEX('P-07 HACCP score'!$C$3:$E$7,MATCH(AF481,'P-07 HACCP score'!$B$3:$B$7,0),MATCH('D-14 Ernst'!AB$2,'P-07 HACCP score'!$C$2:$E$2,0))</f>
        <v>0</v>
      </c>
      <c r="BZ481" s="56">
        <f>INDEX('P-07 HACCP score'!$C$3:$E$7,MATCH(AG481,'P-07 HACCP score'!$B$3:$B$7,0),MATCH('D-14 Ernst'!AC$2,'P-07 HACCP score'!$C$2:$E$2,0))</f>
        <v>0</v>
      </c>
      <c r="CA481" s="56">
        <f>INDEX('P-07 HACCP score'!$C$3:$E$7,MATCH(AH481,'P-07 HACCP score'!$B$3:$B$7,0),MATCH('D-14 Ernst'!AD$2,'P-07 HACCP score'!$C$2:$E$2,0))</f>
        <v>0</v>
      </c>
      <c r="CB481" s="56">
        <f>INDEX('P-07 HACCP score'!$C$3:$E$7,MATCH(AI481,'P-07 HACCP score'!$B$3:$B$7,0),MATCH('D-14 Ernst'!AE$2,'P-07 HACCP score'!$C$2:$E$2,0))</f>
        <v>0</v>
      </c>
      <c r="CC481" s="56">
        <f>INDEX('P-07 HACCP score'!$C$3:$E$7,MATCH(AJ481,'P-07 HACCP score'!$B$3:$B$7,0),MATCH('D-14 Ernst'!AF$2,'P-07 HACCP score'!$C$2:$E$2,0))</f>
        <v>3</v>
      </c>
      <c r="CD481" s="56">
        <f>INDEX('P-07 HACCP score'!$C$3:$E$7,MATCH(AK481,'P-07 HACCP score'!$B$3:$B$7,0),MATCH('D-14 Ernst'!AG$2,'P-07 HACCP score'!$C$2:$E$2,0))</f>
        <v>0</v>
      </c>
    </row>
    <row r="482" spans="1:82" x14ac:dyDescent="0.3">
      <c r="A482" s="48">
        <v>53581</v>
      </c>
      <c r="B482" s="49" t="s">
        <v>571</v>
      </c>
      <c r="C482" s="45" t="s">
        <v>182</v>
      </c>
      <c r="D482" s="39">
        <v>3</v>
      </c>
      <c r="E482" s="8" t="s">
        <v>83</v>
      </c>
      <c r="F482" s="7"/>
      <c r="G482" s="7"/>
      <c r="H482" s="7" t="str">
        <f>IF(COUNTIF(I482:M482,"H"),"H",
IF(COUNTIF(I482:M482,"M"),"M",
IF(COUNTIF(I482:M482,"L"),"L",
IF(COUNTIF(I482:M482,"B"),"B",""))))</f>
        <v>B</v>
      </c>
      <c r="I482" s="10" t="s">
        <v>83</v>
      </c>
      <c r="J482" s="10" t="s">
        <v>83</v>
      </c>
      <c r="K482" s="10"/>
      <c r="L482" s="10"/>
      <c r="M482" s="10"/>
      <c r="N482" s="7"/>
      <c r="O482" s="7" t="str">
        <f>IF(COUNTIF(P482:Q482,"H"),"H",
IF(COUNTIF(P482:Q482,"M"),"M",
IF(COUNTIF(P482:Q482,"L"),"L",
IF(COUNTIF(P482:Q482,"B"),"B",""))))</f>
        <v/>
      </c>
      <c r="P482" s="12"/>
      <c r="Q482" s="12"/>
      <c r="R482" s="7"/>
      <c r="S482" s="7"/>
      <c r="T482" s="7"/>
      <c r="U482" s="7"/>
      <c r="V482" s="7"/>
      <c r="W482" s="7"/>
      <c r="X482" s="7" t="str">
        <f>IF(COUNTIF(Y482:AA482,"H"),"H",
IF(COUNTIF(Y482:AA482,"M"),"M",
IF(COUNTIF(Y482:AA482,"L"),"L",
IF(COUNTIF(Y482:AA482,"B"),"B",""))))</f>
        <v/>
      </c>
      <c r="Y482" s="25"/>
      <c r="Z482" s="25"/>
      <c r="AA482" s="25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>
        <f>COUNTIF(AX482:BA482,5)+COUNTIF(BG482:BH482,5)+COUNTIF(BK482:BQ482,5)+COUNTIF(BU482:CD482,5)+COUNTIF(AX482:BA482,9)+COUNTIF(BG482:BH482,9)+COUNTIF(BK482:BQ482,9)+COUNTIF(BU482:CD482,9)</f>
        <v>0</v>
      </c>
      <c r="AM482" s="7">
        <f>COUNTIF(AX482:BA482,15)+COUNTIF(BG482:BH482,15)+COUNTIF(BK482:BQ482,15)+COUNTIF(BU482:CD482,15)+COUNTIF(AX482:BA482,25)+COUNTIF(BG482:BH482,25)+COUNTIF(BK482:BQ482,25)+COUNTIF(BU482:CD482,25)</f>
        <v>0</v>
      </c>
      <c r="AN482" s="7" t="str">
        <f>IF(AM482&gt;=1,"HIGH",IF(AL482&gt;=2,"MEDIUM","LOW"))</f>
        <v>LOW</v>
      </c>
      <c r="AO482" s="7" t="str">
        <f>IF(AND(AM482=1,OR(H482="H",AB482="H"),TEXT(D482,0)&lt;&gt;"4"),"Y","N" )</f>
        <v>N</v>
      </c>
      <c r="AP482" s="7" t="s">
        <v>85</v>
      </c>
      <c r="AQ482" s="7" t="str">
        <f>IF(OR(AP482="Y",AO482="Y"),"MEDIUM",AN482)</f>
        <v>LOW</v>
      </c>
      <c r="AR482" s="57" t="s">
        <v>84</v>
      </c>
      <c r="AS482" s="57" t="s">
        <v>85</v>
      </c>
      <c r="AT482" s="57" t="s">
        <v>85</v>
      </c>
      <c r="AU482" s="57" t="str">
        <f>IF(AND(AR482="H",AS482="S"),"Y",IF(OR(AND(AR482="L",AS482="S",AT482="Y"),AND(AR482="H",AS482="G",AT482="Y")),"Y","N"))</f>
        <v>N</v>
      </c>
      <c r="AW482" s="57" t="str">
        <f>IF(AU482="N",AQ482,IF(AQ482="LOW","MEDIUM","HIGH"))</f>
        <v>LOW</v>
      </c>
      <c r="AX482" s="56">
        <f>INDEX('P-07 HACCP score'!$C$3:$E$7,MATCH(E482,'P-07 HACCP score'!$B$3:$B$7,0),MATCH('D-14 Ernst'!A$2,'P-07 HACCP score'!$C$2:$E$2,0))</f>
        <v>1.5</v>
      </c>
      <c r="AY482" s="56">
        <f>INDEX('P-07 HACCP score'!$C$3:$E$7,MATCH(F482,'P-07 HACCP score'!$B$3:$B$7,0),MATCH('D-14 Ernst'!B$2,'P-07 HACCP score'!$C$2:$E$2,0))</f>
        <v>0</v>
      </c>
      <c r="AZ482" s="56">
        <f>INDEX('P-07 HACCP score'!$C$3:$E$7,MATCH(G482,'P-07 HACCP score'!$B$3:$B$7,0),MATCH('D-14 Ernst'!C$2,'P-07 HACCP score'!$C$2:$E$2,0))</f>
        <v>0</v>
      </c>
      <c r="BA482" s="56">
        <f>INDEX('P-07 HACCP score'!$C$3:$E$7,MATCH(H482,'P-07 HACCP score'!$B$3:$B$7,0),MATCH('D-14 Ernst'!D$2,'P-07 HACCP score'!$C$2:$E$2,0))</f>
        <v>1.5</v>
      </c>
      <c r="BB482" s="61">
        <f>INDEX('P-07 HACCP score'!$C$3:$E$7,MATCH(I482,'P-07 HACCP score'!$B$3:$B$7,0),MATCH('D-14 Ernst'!E$2,'P-07 HACCP score'!$C$2:$E$2,0))</f>
        <v>1.5</v>
      </c>
      <c r="BC482" s="61">
        <f>INDEX('P-07 HACCP score'!$C$3:$E$7,MATCH(J482,'P-07 HACCP score'!$B$3:$B$7,0),MATCH('D-14 Ernst'!F$2,'P-07 HACCP score'!$C$2:$E$2,0))</f>
        <v>1.5</v>
      </c>
      <c r="BD482" s="61">
        <f>INDEX('P-07 HACCP score'!$C$3:$E$7,MATCH(K482,'P-07 HACCP score'!$B$3:$B$7,0),MATCH('D-14 Ernst'!G$2,'P-07 HACCP score'!$C$2:$E$2,0))</f>
        <v>0</v>
      </c>
      <c r="BE482" s="61">
        <f>INDEX('P-07 HACCP score'!$C$3:$E$7,MATCH(L482,'P-07 HACCP score'!$B$3:$B$7,0),MATCH('D-14 Ernst'!H$2,'P-07 HACCP score'!$C$2:$E$2,0))</f>
        <v>0</v>
      </c>
      <c r="BF482" s="56">
        <f>INDEX('P-07 HACCP score'!$C$3:$E$7,MATCH(M482,'P-07 HACCP score'!$B$3:$B$7,0),MATCH('D-14 Ernst'!I$2,'P-07 HACCP score'!$C$2:$E$2,0))</f>
        <v>0</v>
      </c>
      <c r="BG482" s="56">
        <f>INDEX('P-07 HACCP score'!$C$3:$E$7,MATCH(N482,'P-07 HACCP score'!$B$3:$B$7,0),MATCH('D-14 Ernst'!J$2,'P-07 HACCP score'!$C$2:$E$2,0))</f>
        <v>0</v>
      </c>
      <c r="BH482" s="56" t="e">
        <f>INDEX('P-07 HACCP score'!$C$3:$E$7,MATCH(O482,'P-07 HACCP score'!$B$3:$B$7,0),MATCH('D-14 Ernst'!K$2,'P-07 HACCP score'!$C$2:$E$2,0))</f>
        <v>#N/A</v>
      </c>
      <c r="BI482" s="62">
        <f>INDEX('P-07 HACCP score'!$C$3:$E$7,MATCH(P482,'P-07 HACCP score'!$B$3:$B$7,0),MATCH('D-14 Ernst'!L$2,'P-07 HACCP score'!$C$2:$E$2,0))</f>
        <v>0</v>
      </c>
      <c r="BJ482" s="62">
        <f>INDEX('P-07 HACCP score'!$C$3:$E$7,MATCH(Q482,'P-07 HACCP score'!$B$3:$B$7,0),MATCH('D-14 Ernst'!M$2,'P-07 HACCP score'!$C$2:$E$2,0))</f>
        <v>0</v>
      </c>
      <c r="BK482" s="56">
        <f>INDEX('P-07 HACCP score'!$C$3:$E$7,MATCH(R482,'P-07 HACCP score'!$B$3:$B$7,0),MATCH('D-14 Ernst'!N$2,'P-07 HACCP score'!$C$2:$E$2,0))</f>
        <v>0</v>
      </c>
      <c r="BL482" s="56">
        <f>INDEX('P-07 HACCP score'!$C$3:$E$7,MATCH(S482,'P-07 HACCP score'!$B$3:$B$7,0),MATCH('D-14 Ernst'!O$2,'P-07 HACCP score'!$C$2:$E$2,0))</f>
        <v>0</v>
      </c>
      <c r="BM482" s="56">
        <f>INDEX('P-07 HACCP score'!$C$3:$E$7,MATCH(T482,'P-07 HACCP score'!$B$3:$B$7,0),MATCH('D-14 Ernst'!P$2,'P-07 HACCP score'!$C$2:$E$2,0))</f>
        <v>0</v>
      </c>
      <c r="BN482" s="56">
        <f>INDEX('P-07 HACCP score'!$C$3:$E$7,MATCH(U482,'P-07 HACCP score'!$B$3:$B$7,0),MATCH('D-14 Ernst'!Q$2,'P-07 HACCP score'!$C$2:$E$2,0))</f>
        <v>0</v>
      </c>
      <c r="BO482" s="56">
        <f>INDEX('P-07 HACCP score'!$C$3:$E$7,MATCH(V482,'P-07 HACCP score'!$B$3:$B$7,0),MATCH('D-14 Ernst'!R$2,'P-07 HACCP score'!$C$2:$E$2,0))</f>
        <v>0</v>
      </c>
      <c r="BP482" s="56">
        <f>INDEX('P-07 HACCP score'!$C$3:$E$7,MATCH(W482,'P-07 HACCP score'!$B$3:$B$7,0),MATCH('D-14 Ernst'!S$2,'P-07 HACCP score'!$C$2:$E$2,0))</f>
        <v>0</v>
      </c>
      <c r="BQ482" s="56" t="e">
        <f>INDEX('P-07 HACCP score'!$C$3:$E$7,MATCH(X482,'P-07 HACCP score'!$B$3:$B$7,0),MATCH('D-14 Ernst'!T$2,'P-07 HACCP score'!$C$2:$E$2,0))</f>
        <v>#N/A</v>
      </c>
      <c r="BR482" s="63">
        <f>INDEX('P-07 HACCP score'!$C$3:$E$7,MATCH(Y482,'P-07 HACCP score'!$B$3:$B$7,0),MATCH('D-14 Ernst'!U$2,'P-07 HACCP score'!$C$2:$E$2,0))</f>
        <v>0</v>
      </c>
      <c r="BS482" s="63">
        <f>INDEX('P-07 HACCP score'!$C$3:$E$7,MATCH(Z482,'P-07 HACCP score'!$B$3:$B$7,0),MATCH('D-14 Ernst'!V$2,'P-07 HACCP score'!$C$2:$E$2,0))</f>
        <v>0</v>
      </c>
      <c r="BT482" s="63">
        <f>INDEX('P-07 HACCP score'!$C$3:$E$7,MATCH(AA482,'P-07 HACCP score'!$B$3:$B$7,0),MATCH('D-14 Ernst'!W$2,'P-07 HACCP score'!$C$2:$E$2,0))</f>
        <v>0</v>
      </c>
      <c r="BU482" s="56">
        <f>INDEX('P-07 HACCP score'!$C$3:$E$7,MATCH(AB482,'P-07 HACCP score'!$B$3:$B$7,0),MATCH('D-14 Ernst'!X$2,'P-07 HACCP score'!$C$2:$E$2,0))</f>
        <v>0</v>
      </c>
      <c r="BV482" s="56">
        <f>INDEX('P-07 HACCP score'!$C$3:$E$7,MATCH(AC482,'P-07 HACCP score'!$B$3:$B$7,0),MATCH('D-14 Ernst'!Y$2,'P-07 HACCP score'!$C$2:$E$2,0))</f>
        <v>0</v>
      </c>
      <c r="BW482" s="56">
        <f>INDEX('P-07 HACCP score'!$C$3:$E$7,MATCH(AD482,'P-07 HACCP score'!$B$3:$B$7,0),MATCH('D-14 Ernst'!Z$2,'P-07 HACCP score'!$C$2:$E$2,0))</f>
        <v>0</v>
      </c>
      <c r="BX482" s="56">
        <f>INDEX('P-07 HACCP score'!$C$3:$E$7,MATCH(AE482,'P-07 HACCP score'!$B$3:$B$7,0),MATCH('D-14 Ernst'!AA$2,'P-07 HACCP score'!$C$2:$E$2,0))</f>
        <v>0</v>
      </c>
      <c r="BY482" s="56">
        <f>INDEX('P-07 HACCP score'!$C$3:$E$7,MATCH(AF482,'P-07 HACCP score'!$B$3:$B$7,0),MATCH('D-14 Ernst'!AB$2,'P-07 HACCP score'!$C$2:$E$2,0))</f>
        <v>0</v>
      </c>
      <c r="BZ482" s="56">
        <f>INDEX('P-07 HACCP score'!$C$3:$E$7,MATCH(AG482,'P-07 HACCP score'!$B$3:$B$7,0),MATCH('D-14 Ernst'!AC$2,'P-07 HACCP score'!$C$2:$E$2,0))</f>
        <v>0</v>
      </c>
      <c r="CA482" s="56">
        <f>INDEX('P-07 HACCP score'!$C$3:$E$7,MATCH(AH482,'P-07 HACCP score'!$B$3:$B$7,0),MATCH('D-14 Ernst'!AD$2,'P-07 HACCP score'!$C$2:$E$2,0))</f>
        <v>0</v>
      </c>
      <c r="CB482" s="56">
        <f>INDEX('P-07 HACCP score'!$C$3:$E$7,MATCH(AI482,'P-07 HACCP score'!$B$3:$B$7,0),MATCH('D-14 Ernst'!AE$2,'P-07 HACCP score'!$C$2:$E$2,0))</f>
        <v>0</v>
      </c>
      <c r="CC482" s="56">
        <f>INDEX('P-07 HACCP score'!$C$3:$E$7,MATCH(AJ482,'P-07 HACCP score'!$B$3:$B$7,0),MATCH('D-14 Ernst'!AF$2,'P-07 HACCP score'!$C$2:$E$2,0))</f>
        <v>0</v>
      </c>
      <c r="CD482" s="56">
        <f>INDEX('P-07 HACCP score'!$C$3:$E$7,MATCH(AK482,'P-07 HACCP score'!$B$3:$B$7,0),MATCH('D-14 Ernst'!AG$2,'P-07 HACCP score'!$C$2:$E$2,0))</f>
        <v>0</v>
      </c>
    </row>
    <row r="483" spans="1:82" x14ac:dyDescent="0.3">
      <c r="A483" s="48">
        <v>53580</v>
      </c>
      <c r="B483" s="49" t="s">
        <v>572</v>
      </c>
      <c r="C483" s="45" t="s">
        <v>182</v>
      </c>
      <c r="D483" s="39">
        <v>3</v>
      </c>
      <c r="E483" s="8" t="s">
        <v>83</v>
      </c>
      <c r="F483" s="7"/>
      <c r="G483" s="7"/>
      <c r="H483" s="7" t="str">
        <f>IF(COUNTIF(I483:M483,"H"),"H",
IF(COUNTIF(I483:M483,"M"),"M",
IF(COUNTIF(I483:M483,"L"),"L",
IF(COUNTIF(I483:M483,"B"),"B",""))))</f>
        <v>B</v>
      </c>
      <c r="I483" s="92" t="s">
        <v>83</v>
      </c>
      <c r="J483" s="92" t="s">
        <v>83</v>
      </c>
      <c r="K483" s="10"/>
      <c r="L483" s="10"/>
      <c r="M483" s="10"/>
      <c r="N483" s="7"/>
      <c r="O483" s="7" t="str">
        <f>IF(COUNTIF(P483:Q483,"H"),"H",
IF(COUNTIF(P483:Q483,"M"),"M",
IF(COUNTIF(P483:Q483,"L"),"L",
IF(COUNTIF(P483:Q483,"B"),"B",""))))</f>
        <v/>
      </c>
      <c r="P483" s="12"/>
      <c r="Q483" s="12"/>
      <c r="R483" s="7"/>
      <c r="S483" s="7"/>
      <c r="T483" s="7"/>
      <c r="U483" s="7"/>
      <c r="V483" s="7"/>
      <c r="W483" s="7"/>
      <c r="X483" s="7" t="str">
        <f>IF(COUNTIF(Y483:AA483,"H"),"H",
IF(COUNTIF(Y483:AA483,"M"),"M",
IF(COUNTIF(Y483:AA483,"L"),"L",
IF(COUNTIF(Y483:AA483,"B"),"B",""))))</f>
        <v/>
      </c>
      <c r="Y483" s="25"/>
      <c r="Z483" s="25"/>
      <c r="AA483" s="25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>
        <f>COUNTIF(AX483:BA483,5)+COUNTIF(BG483:BH483,5)+COUNTIF(BK483:BQ483,5)+COUNTIF(BU483:CD483,5)+COUNTIF(AX483:BA483,9)+COUNTIF(BG483:BH483,9)+COUNTIF(BK483:BQ483,9)+COUNTIF(BU483:CD483,9)</f>
        <v>0</v>
      </c>
      <c r="AM483" s="7">
        <f>COUNTIF(AX483:BA483,15)+COUNTIF(BG483:BH483,15)+COUNTIF(BK483:BQ483,15)+COUNTIF(BU483:CD483,15)+COUNTIF(AX483:BA483,25)+COUNTIF(BG483:BH483,25)+COUNTIF(BK483:BQ483,25)+COUNTIF(BU483:CD483,25)</f>
        <v>0</v>
      </c>
      <c r="AN483" s="7" t="str">
        <f>IF(AM483&gt;=1,"HIGH",IF(AL483&gt;=2,"MEDIUM","LOW"))</f>
        <v>LOW</v>
      </c>
      <c r="AO483" s="7" t="str">
        <f>IF(AND(AM483=1,OR(H483="H",AB483="H"),TEXT(D483,0)&lt;&gt;"4"),"Y","N" )</f>
        <v>N</v>
      </c>
      <c r="AP483" s="7" t="s">
        <v>85</v>
      </c>
      <c r="AQ483" s="7" t="str">
        <f>IF(OR(AP483="Y",AO483="Y"),"MEDIUM",AN483)</f>
        <v>LOW</v>
      </c>
      <c r="AR483" s="57" t="s">
        <v>84</v>
      </c>
      <c r="AS483" s="57" t="s">
        <v>85</v>
      </c>
      <c r="AT483" s="57" t="s">
        <v>85</v>
      </c>
      <c r="AU483" s="57" t="str">
        <f>IF(AND(AR483="H",AS483="S"),"Y",IF(OR(AND(AR483="L",AS483="S",AT483="Y"),AND(AR483="H",AS483="G",AT483="Y")),"Y","N"))</f>
        <v>N</v>
      </c>
      <c r="AW483" s="57" t="str">
        <f>IF(AU483="N",AQ483,IF(AQ483="LOW","MEDIUM","HIGH"))</f>
        <v>LOW</v>
      </c>
      <c r="AX483" s="56">
        <f>INDEX('P-07 HACCP score'!$C$3:$E$7,MATCH(E483,'P-07 HACCP score'!$B$3:$B$7,0),MATCH('D-14 Ernst'!A$2,'P-07 HACCP score'!$C$2:$E$2,0))</f>
        <v>1.5</v>
      </c>
      <c r="AY483" s="56">
        <f>INDEX('P-07 HACCP score'!$C$3:$E$7,MATCH(F483,'P-07 HACCP score'!$B$3:$B$7,0),MATCH('D-14 Ernst'!B$2,'P-07 HACCP score'!$C$2:$E$2,0))</f>
        <v>0</v>
      </c>
      <c r="AZ483" s="56">
        <f>INDEX('P-07 HACCP score'!$C$3:$E$7,MATCH(G483,'P-07 HACCP score'!$B$3:$B$7,0),MATCH('D-14 Ernst'!C$2,'P-07 HACCP score'!$C$2:$E$2,0))</f>
        <v>0</v>
      </c>
      <c r="BA483" s="56">
        <f>INDEX('P-07 HACCP score'!$C$3:$E$7,MATCH(H483,'P-07 HACCP score'!$B$3:$B$7,0),MATCH('D-14 Ernst'!D$2,'P-07 HACCP score'!$C$2:$E$2,0))</f>
        <v>1.5</v>
      </c>
      <c r="BB483" s="61">
        <f>INDEX('P-07 HACCP score'!$C$3:$E$7,MATCH(I483,'P-07 HACCP score'!$B$3:$B$7,0),MATCH('D-14 Ernst'!E$2,'P-07 HACCP score'!$C$2:$E$2,0))</f>
        <v>1.5</v>
      </c>
      <c r="BC483" s="61">
        <f>INDEX('P-07 HACCP score'!$C$3:$E$7,MATCH(J483,'P-07 HACCP score'!$B$3:$B$7,0),MATCH('D-14 Ernst'!F$2,'P-07 HACCP score'!$C$2:$E$2,0))</f>
        <v>1.5</v>
      </c>
      <c r="BD483" s="61">
        <f>INDEX('P-07 HACCP score'!$C$3:$E$7,MATCH(K483,'P-07 HACCP score'!$B$3:$B$7,0),MATCH('D-14 Ernst'!G$2,'P-07 HACCP score'!$C$2:$E$2,0))</f>
        <v>0</v>
      </c>
      <c r="BE483" s="61">
        <f>INDEX('P-07 HACCP score'!$C$3:$E$7,MATCH(L483,'P-07 HACCP score'!$B$3:$B$7,0),MATCH('D-14 Ernst'!H$2,'P-07 HACCP score'!$C$2:$E$2,0))</f>
        <v>0</v>
      </c>
      <c r="BF483" s="56">
        <f>INDEX('P-07 HACCP score'!$C$3:$E$7,MATCH(M483,'P-07 HACCP score'!$B$3:$B$7,0),MATCH('D-14 Ernst'!I$2,'P-07 HACCP score'!$C$2:$E$2,0))</f>
        <v>0</v>
      </c>
      <c r="BG483" s="56">
        <f>INDEX('P-07 HACCP score'!$C$3:$E$7,MATCH(N483,'P-07 HACCP score'!$B$3:$B$7,0),MATCH('D-14 Ernst'!J$2,'P-07 HACCP score'!$C$2:$E$2,0))</f>
        <v>0</v>
      </c>
      <c r="BH483" s="56" t="e">
        <f>INDEX('P-07 HACCP score'!$C$3:$E$7,MATCH(O483,'P-07 HACCP score'!$B$3:$B$7,0),MATCH('D-14 Ernst'!K$2,'P-07 HACCP score'!$C$2:$E$2,0))</f>
        <v>#N/A</v>
      </c>
      <c r="BI483" s="62">
        <f>INDEX('P-07 HACCP score'!$C$3:$E$7,MATCH(P483,'P-07 HACCP score'!$B$3:$B$7,0),MATCH('D-14 Ernst'!L$2,'P-07 HACCP score'!$C$2:$E$2,0))</f>
        <v>0</v>
      </c>
      <c r="BJ483" s="62">
        <f>INDEX('P-07 HACCP score'!$C$3:$E$7,MATCH(Q483,'P-07 HACCP score'!$B$3:$B$7,0),MATCH('D-14 Ernst'!M$2,'P-07 HACCP score'!$C$2:$E$2,0))</f>
        <v>0</v>
      </c>
      <c r="BK483" s="56">
        <f>INDEX('P-07 HACCP score'!$C$3:$E$7,MATCH(R483,'P-07 HACCP score'!$B$3:$B$7,0),MATCH('D-14 Ernst'!N$2,'P-07 HACCP score'!$C$2:$E$2,0))</f>
        <v>0</v>
      </c>
      <c r="BL483" s="56">
        <f>INDEX('P-07 HACCP score'!$C$3:$E$7,MATCH(S483,'P-07 HACCP score'!$B$3:$B$7,0),MATCH('D-14 Ernst'!O$2,'P-07 HACCP score'!$C$2:$E$2,0))</f>
        <v>0</v>
      </c>
      <c r="BM483" s="56">
        <f>INDEX('P-07 HACCP score'!$C$3:$E$7,MATCH(T483,'P-07 HACCP score'!$B$3:$B$7,0),MATCH('D-14 Ernst'!P$2,'P-07 HACCP score'!$C$2:$E$2,0))</f>
        <v>0</v>
      </c>
      <c r="BN483" s="56">
        <f>INDEX('P-07 HACCP score'!$C$3:$E$7,MATCH(U483,'P-07 HACCP score'!$B$3:$B$7,0),MATCH('D-14 Ernst'!Q$2,'P-07 HACCP score'!$C$2:$E$2,0))</f>
        <v>0</v>
      </c>
      <c r="BO483" s="56">
        <f>INDEX('P-07 HACCP score'!$C$3:$E$7,MATCH(V483,'P-07 HACCP score'!$B$3:$B$7,0),MATCH('D-14 Ernst'!R$2,'P-07 HACCP score'!$C$2:$E$2,0))</f>
        <v>0</v>
      </c>
      <c r="BP483" s="56">
        <f>INDEX('P-07 HACCP score'!$C$3:$E$7,MATCH(W483,'P-07 HACCP score'!$B$3:$B$7,0),MATCH('D-14 Ernst'!S$2,'P-07 HACCP score'!$C$2:$E$2,0))</f>
        <v>0</v>
      </c>
      <c r="BQ483" s="56" t="e">
        <f>INDEX('P-07 HACCP score'!$C$3:$E$7,MATCH(X483,'P-07 HACCP score'!$B$3:$B$7,0),MATCH('D-14 Ernst'!T$2,'P-07 HACCP score'!$C$2:$E$2,0))</f>
        <v>#N/A</v>
      </c>
      <c r="BR483" s="63">
        <f>INDEX('P-07 HACCP score'!$C$3:$E$7,MATCH(Y483,'P-07 HACCP score'!$B$3:$B$7,0),MATCH('D-14 Ernst'!U$2,'P-07 HACCP score'!$C$2:$E$2,0))</f>
        <v>0</v>
      </c>
      <c r="BS483" s="63">
        <f>INDEX('P-07 HACCP score'!$C$3:$E$7,MATCH(Z483,'P-07 HACCP score'!$B$3:$B$7,0),MATCH('D-14 Ernst'!V$2,'P-07 HACCP score'!$C$2:$E$2,0))</f>
        <v>0</v>
      </c>
      <c r="BT483" s="63">
        <f>INDEX('P-07 HACCP score'!$C$3:$E$7,MATCH(AA483,'P-07 HACCP score'!$B$3:$B$7,0),MATCH('D-14 Ernst'!W$2,'P-07 HACCP score'!$C$2:$E$2,0))</f>
        <v>0</v>
      </c>
      <c r="BU483" s="56">
        <f>INDEX('P-07 HACCP score'!$C$3:$E$7,MATCH(AB483,'P-07 HACCP score'!$B$3:$B$7,0),MATCH('D-14 Ernst'!X$2,'P-07 HACCP score'!$C$2:$E$2,0))</f>
        <v>0</v>
      </c>
      <c r="BV483" s="56">
        <f>INDEX('P-07 HACCP score'!$C$3:$E$7,MATCH(AC483,'P-07 HACCP score'!$B$3:$B$7,0),MATCH('D-14 Ernst'!Y$2,'P-07 HACCP score'!$C$2:$E$2,0))</f>
        <v>0</v>
      </c>
      <c r="BW483" s="56">
        <f>INDEX('P-07 HACCP score'!$C$3:$E$7,MATCH(AD483,'P-07 HACCP score'!$B$3:$B$7,0),MATCH('D-14 Ernst'!Z$2,'P-07 HACCP score'!$C$2:$E$2,0))</f>
        <v>0</v>
      </c>
      <c r="BX483" s="56">
        <f>INDEX('P-07 HACCP score'!$C$3:$E$7,MATCH(AE483,'P-07 HACCP score'!$B$3:$B$7,0),MATCH('D-14 Ernst'!AA$2,'P-07 HACCP score'!$C$2:$E$2,0))</f>
        <v>0</v>
      </c>
      <c r="BY483" s="56">
        <f>INDEX('P-07 HACCP score'!$C$3:$E$7,MATCH(AF483,'P-07 HACCP score'!$B$3:$B$7,0),MATCH('D-14 Ernst'!AB$2,'P-07 HACCP score'!$C$2:$E$2,0))</f>
        <v>0</v>
      </c>
      <c r="BZ483" s="56">
        <f>INDEX('P-07 HACCP score'!$C$3:$E$7,MATCH(AG483,'P-07 HACCP score'!$B$3:$B$7,0),MATCH('D-14 Ernst'!AC$2,'P-07 HACCP score'!$C$2:$E$2,0))</f>
        <v>0</v>
      </c>
      <c r="CA483" s="56">
        <f>INDEX('P-07 HACCP score'!$C$3:$E$7,MATCH(AH483,'P-07 HACCP score'!$B$3:$B$7,0),MATCH('D-14 Ernst'!AD$2,'P-07 HACCP score'!$C$2:$E$2,0))</f>
        <v>0</v>
      </c>
      <c r="CB483" s="56">
        <f>INDEX('P-07 HACCP score'!$C$3:$E$7,MATCH(AI483,'P-07 HACCP score'!$B$3:$B$7,0),MATCH('D-14 Ernst'!AE$2,'P-07 HACCP score'!$C$2:$E$2,0))</f>
        <v>0</v>
      </c>
      <c r="CC483" s="56">
        <f>INDEX('P-07 HACCP score'!$C$3:$E$7,MATCH(AJ483,'P-07 HACCP score'!$B$3:$B$7,0),MATCH('D-14 Ernst'!AF$2,'P-07 HACCP score'!$C$2:$E$2,0))</f>
        <v>0</v>
      </c>
      <c r="CD483" s="56">
        <f>INDEX('P-07 HACCP score'!$C$3:$E$7,MATCH(AK483,'P-07 HACCP score'!$B$3:$B$7,0),MATCH('D-14 Ernst'!AG$2,'P-07 HACCP score'!$C$2:$E$2,0))</f>
        <v>0</v>
      </c>
    </row>
    <row r="484" spans="1:82" x14ac:dyDescent="0.3">
      <c r="A484" s="48">
        <v>31160</v>
      </c>
      <c r="B484" s="49" t="s">
        <v>573</v>
      </c>
      <c r="C484" s="45" t="s">
        <v>574</v>
      </c>
      <c r="D484" s="39">
        <v>5</v>
      </c>
      <c r="E484" s="8"/>
      <c r="F484" s="7"/>
      <c r="G484" s="7"/>
      <c r="H484" s="7" t="str">
        <f>IF(COUNTIF(I484:M484,"H"),"H",
IF(COUNTIF(I484:M484,"M"),"M",
IF(COUNTIF(I484:M484,"L"),"L",
IF(COUNTIF(I484:M484,"B"),"B",""))))</f>
        <v/>
      </c>
      <c r="I484" s="10"/>
      <c r="J484" s="10"/>
      <c r="K484" s="10"/>
      <c r="L484" s="10"/>
      <c r="M484" s="10"/>
      <c r="N484" s="7"/>
      <c r="O484" s="7" t="str">
        <f>IF(COUNTIF(P484:Q484,"H"),"H",
IF(COUNTIF(P484:Q484,"M"),"M",
IF(COUNTIF(P484:Q484,"L"),"L",
IF(COUNTIF(P484:Q484,"B"),"B",""))))</f>
        <v/>
      </c>
      <c r="P484" s="12"/>
      <c r="Q484" s="12"/>
      <c r="R484" s="7"/>
      <c r="S484" s="7"/>
      <c r="T484" s="7"/>
      <c r="U484" s="7"/>
      <c r="V484" s="7"/>
      <c r="W484" s="7"/>
      <c r="X484" s="7" t="str">
        <f>IF(COUNTIF(Y484:AA484,"H"),"H",
IF(COUNTIF(Y484:AA484,"M"),"M",
IF(COUNTIF(Y484:AA484,"L"),"L",
IF(COUNTIF(Y484:AA484,"B"),"B",""))))</f>
        <v/>
      </c>
      <c r="Y484" s="25"/>
      <c r="Z484" s="25"/>
      <c r="AA484" s="25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>
        <f>COUNTIF(AX484:BA484,5)+COUNTIF(BG484:BH484,5)+COUNTIF(BK484:BQ484,5)+COUNTIF(BU484:CD484,5)+COUNTIF(AX484:BA484,9)+COUNTIF(BG484:BH484,9)+COUNTIF(BK484:BQ484,9)+COUNTIF(BU484:CD484,9)</f>
        <v>0</v>
      </c>
      <c r="AM484" s="7">
        <f>COUNTIF(AX484:BA484,15)+COUNTIF(BG484:BH484,15)+COUNTIF(BK484:BQ484,15)+COUNTIF(BU484:CD484,15)+COUNTIF(AX484:BA484,25)+COUNTIF(BG484:BH484,25)+COUNTIF(BK484:BQ484,25)+COUNTIF(BU484:CD484,25)</f>
        <v>0</v>
      </c>
      <c r="AN484" s="7" t="str">
        <f>IF(AM484&gt;=1,"HIGH",IF(AL484&gt;=2,"MEDIUM","LOW"))</f>
        <v>LOW</v>
      </c>
      <c r="AO484" s="7" t="str">
        <f>IF(AND(AM484=1,OR(H484="H",AB484="H"),TEXT(D484,0)&lt;&gt;"4"),"Y","N" )</f>
        <v>N</v>
      </c>
      <c r="AP484" s="7" t="s">
        <v>85</v>
      </c>
      <c r="AQ484" s="7" t="str">
        <f>IF(OR(AP484="Y",AO484="Y"),"MEDIUM",AN484)</f>
        <v>LOW</v>
      </c>
      <c r="AR484" s="57" t="s">
        <v>95</v>
      </c>
      <c r="AS484" s="57" t="s">
        <v>85</v>
      </c>
      <c r="AT484" s="57" t="s">
        <v>95</v>
      </c>
      <c r="AU484" s="57" t="str">
        <f>IF(AND(AR484="H",AS484="S"),"Y",IF(OR(AND(AR484="L",AS484="S",AT484="Y"),AND(AR484="H",AS484="G",AT484="Y")),"Y","N"))</f>
        <v>N</v>
      </c>
      <c r="AW484" s="57" t="str">
        <f>IF(AU484="N",AQ484,IF(AQ484="LOW","MEDIUM","HIGH"))</f>
        <v>LOW</v>
      </c>
      <c r="AX484" s="56">
        <f>INDEX('P-07 HACCP score'!$C$3:$E$7,MATCH(E484,'P-07 HACCP score'!$B$3:$B$7,0),MATCH('D-14 Ernst'!A$2,'P-07 HACCP score'!$C$2:$E$2,0))</f>
        <v>0</v>
      </c>
      <c r="AY484" s="56">
        <f>INDEX('P-07 HACCP score'!$C$3:$E$7,MATCH(F484,'P-07 HACCP score'!$B$3:$B$7,0),MATCH('D-14 Ernst'!B$2,'P-07 HACCP score'!$C$2:$E$2,0))</f>
        <v>0</v>
      </c>
      <c r="AZ484" s="56">
        <f>INDEX('P-07 HACCP score'!$C$3:$E$7,MATCH(G484,'P-07 HACCP score'!$B$3:$B$7,0),MATCH('D-14 Ernst'!C$2,'P-07 HACCP score'!$C$2:$E$2,0))</f>
        <v>0</v>
      </c>
      <c r="BA484" s="56" t="e">
        <f>INDEX('P-07 HACCP score'!$C$3:$E$7,MATCH(H484,'P-07 HACCP score'!$B$3:$B$7,0),MATCH('D-14 Ernst'!D$2,'P-07 HACCP score'!$C$2:$E$2,0))</f>
        <v>#N/A</v>
      </c>
      <c r="BB484" s="61">
        <f>INDEX('P-07 HACCP score'!$C$3:$E$7,MATCH(I484,'P-07 HACCP score'!$B$3:$B$7,0),MATCH('D-14 Ernst'!E$2,'P-07 HACCP score'!$C$2:$E$2,0))</f>
        <v>0</v>
      </c>
      <c r="BC484" s="61">
        <f>INDEX('P-07 HACCP score'!$C$3:$E$7,MATCH(J484,'P-07 HACCP score'!$B$3:$B$7,0),MATCH('D-14 Ernst'!F$2,'P-07 HACCP score'!$C$2:$E$2,0))</f>
        <v>0</v>
      </c>
      <c r="BD484" s="61">
        <f>INDEX('P-07 HACCP score'!$C$3:$E$7,MATCH(K484,'P-07 HACCP score'!$B$3:$B$7,0),MATCH('D-14 Ernst'!G$2,'P-07 HACCP score'!$C$2:$E$2,0))</f>
        <v>0</v>
      </c>
      <c r="BE484" s="61">
        <f>INDEX('P-07 HACCP score'!$C$3:$E$7,MATCH(L484,'P-07 HACCP score'!$B$3:$B$7,0),MATCH('D-14 Ernst'!H$2,'P-07 HACCP score'!$C$2:$E$2,0))</f>
        <v>0</v>
      </c>
      <c r="BF484" s="56">
        <f>INDEX('P-07 HACCP score'!$C$3:$E$7,MATCH(M484,'P-07 HACCP score'!$B$3:$B$7,0),MATCH('D-14 Ernst'!I$2,'P-07 HACCP score'!$C$2:$E$2,0))</f>
        <v>0</v>
      </c>
      <c r="BG484" s="56">
        <f>INDEX('P-07 HACCP score'!$C$3:$E$7,MATCH(N484,'P-07 HACCP score'!$B$3:$B$7,0),MATCH('D-14 Ernst'!J$2,'P-07 HACCP score'!$C$2:$E$2,0))</f>
        <v>0</v>
      </c>
      <c r="BH484" s="56" t="e">
        <f>INDEX('P-07 HACCP score'!$C$3:$E$7,MATCH(O484,'P-07 HACCP score'!$B$3:$B$7,0),MATCH('D-14 Ernst'!K$2,'P-07 HACCP score'!$C$2:$E$2,0))</f>
        <v>#N/A</v>
      </c>
      <c r="BI484" s="62">
        <f>INDEX('P-07 HACCP score'!$C$3:$E$7,MATCH(P484,'P-07 HACCP score'!$B$3:$B$7,0),MATCH('D-14 Ernst'!L$2,'P-07 HACCP score'!$C$2:$E$2,0))</f>
        <v>0</v>
      </c>
      <c r="BJ484" s="62">
        <f>INDEX('P-07 HACCP score'!$C$3:$E$7,MATCH(Q484,'P-07 HACCP score'!$B$3:$B$7,0),MATCH('D-14 Ernst'!M$2,'P-07 HACCP score'!$C$2:$E$2,0))</f>
        <v>0</v>
      </c>
      <c r="BK484" s="56">
        <f>INDEX('P-07 HACCP score'!$C$3:$E$7,MATCH(R484,'P-07 HACCP score'!$B$3:$B$7,0),MATCH('D-14 Ernst'!N$2,'P-07 HACCP score'!$C$2:$E$2,0))</f>
        <v>0</v>
      </c>
      <c r="BL484" s="56">
        <f>INDEX('P-07 HACCP score'!$C$3:$E$7,MATCH(S484,'P-07 HACCP score'!$B$3:$B$7,0),MATCH('D-14 Ernst'!O$2,'P-07 HACCP score'!$C$2:$E$2,0))</f>
        <v>0</v>
      </c>
      <c r="BM484" s="56">
        <f>INDEX('P-07 HACCP score'!$C$3:$E$7,MATCH(T484,'P-07 HACCP score'!$B$3:$B$7,0),MATCH('D-14 Ernst'!P$2,'P-07 HACCP score'!$C$2:$E$2,0))</f>
        <v>0</v>
      </c>
      <c r="BN484" s="56">
        <f>INDEX('P-07 HACCP score'!$C$3:$E$7,MATCH(U484,'P-07 HACCP score'!$B$3:$B$7,0),MATCH('D-14 Ernst'!Q$2,'P-07 HACCP score'!$C$2:$E$2,0))</f>
        <v>0</v>
      </c>
      <c r="BO484" s="56">
        <f>INDEX('P-07 HACCP score'!$C$3:$E$7,MATCH(V484,'P-07 HACCP score'!$B$3:$B$7,0),MATCH('D-14 Ernst'!R$2,'P-07 HACCP score'!$C$2:$E$2,0))</f>
        <v>0</v>
      </c>
      <c r="BP484" s="56">
        <f>INDEX('P-07 HACCP score'!$C$3:$E$7,MATCH(W484,'P-07 HACCP score'!$B$3:$B$7,0),MATCH('D-14 Ernst'!S$2,'P-07 HACCP score'!$C$2:$E$2,0))</f>
        <v>0</v>
      </c>
      <c r="BQ484" s="56" t="e">
        <f>INDEX('P-07 HACCP score'!$C$3:$E$7,MATCH(X484,'P-07 HACCP score'!$B$3:$B$7,0),MATCH('D-14 Ernst'!T$2,'P-07 HACCP score'!$C$2:$E$2,0))</f>
        <v>#N/A</v>
      </c>
      <c r="BR484" s="63">
        <f>INDEX('P-07 HACCP score'!$C$3:$E$7,MATCH(Y484,'P-07 HACCP score'!$B$3:$B$7,0),MATCH('D-14 Ernst'!U$2,'P-07 HACCP score'!$C$2:$E$2,0))</f>
        <v>0</v>
      </c>
      <c r="BS484" s="63">
        <f>INDEX('P-07 HACCP score'!$C$3:$E$7,MATCH(Z484,'P-07 HACCP score'!$B$3:$B$7,0),MATCH('D-14 Ernst'!V$2,'P-07 HACCP score'!$C$2:$E$2,0))</f>
        <v>0</v>
      </c>
      <c r="BT484" s="63">
        <f>INDEX('P-07 HACCP score'!$C$3:$E$7,MATCH(AA484,'P-07 HACCP score'!$B$3:$B$7,0),MATCH('D-14 Ernst'!W$2,'P-07 HACCP score'!$C$2:$E$2,0))</f>
        <v>0</v>
      </c>
      <c r="BU484" s="56">
        <f>INDEX('P-07 HACCP score'!$C$3:$E$7,MATCH(AB484,'P-07 HACCP score'!$B$3:$B$7,0),MATCH('D-14 Ernst'!X$2,'P-07 HACCP score'!$C$2:$E$2,0))</f>
        <v>0</v>
      </c>
      <c r="BV484" s="56">
        <f>INDEX('P-07 HACCP score'!$C$3:$E$7,MATCH(AC484,'P-07 HACCP score'!$B$3:$B$7,0),MATCH('D-14 Ernst'!Y$2,'P-07 HACCP score'!$C$2:$E$2,0))</f>
        <v>0</v>
      </c>
      <c r="BW484" s="56">
        <f>INDEX('P-07 HACCP score'!$C$3:$E$7,MATCH(AD484,'P-07 HACCP score'!$B$3:$B$7,0),MATCH('D-14 Ernst'!Z$2,'P-07 HACCP score'!$C$2:$E$2,0))</f>
        <v>0</v>
      </c>
      <c r="BX484" s="56">
        <f>INDEX('P-07 HACCP score'!$C$3:$E$7,MATCH(AE484,'P-07 HACCP score'!$B$3:$B$7,0),MATCH('D-14 Ernst'!AA$2,'P-07 HACCP score'!$C$2:$E$2,0))</f>
        <v>0</v>
      </c>
      <c r="BY484" s="56">
        <f>INDEX('P-07 HACCP score'!$C$3:$E$7,MATCH(AF484,'P-07 HACCP score'!$B$3:$B$7,0),MATCH('D-14 Ernst'!AB$2,'P-07 HACCP score'!$C$2:$E$2,0))</f>
        <v>0</v>
      </c>
      <c r="BZ484" s="56">
        <f>INDEX('P-07 HACCP score'!$C$3:$E$7,MATCH(AG484,'P-07 HACCP score'!$B$3:$B$7,0),MATCH('D-14 Ernst'!AC$2,'P-07 HACCP score'!$C$2:$E$2,0))</f>
        <v>0</v>
      </c>
      <c r="CA484" s="56">
        <f>INDEX('P-07 HACCP score'!$C$3:$E$7,MATCH(AH484,'P-07 HACCP score'!$B$3:$B$7,0),MATCH('D-14 Ernst'!AD$2,'P-07 HACCP score'!$C$2:$E$2,0))</f>
        <v>0</v>
      </c>
      <c r="CB484" s="56">
        <f>INDEX('P-07 HACCP score'!$C$3:$E$7,MATCH(AI484,'P-07 HACCP score'!$B$3:$B$7,0),MATCH('D-14 Ernst'!AE$2,'P-07 HACCP score'!$C$2:$E$2,0))</f>
        <v>0</v>
      </c>
      <c r="CC484" s="56">
        <f>INDEX('P-07 HACCP score'!$C$3:$E$7,MATCH(AJ484,'P-07 HACCP score'!$B$3:$B$7,0),MATCH('D-14 Ernst'!AF$2,'P-07 HACCP score'!$C$2:$E$2,0))</f>
        <v>0</v>
      </c>
      <c r="CD484" s="56">
        <f>INDEX('P-07 HACCP score'!$C$3:$E$7,MATCH(AK484,'P-07 HACCP score'!$B$3:$B$7,0),MATCH('D-14 Ernst'!AG$2,'P-07 HACCP score'!$C$2:$E$2,0))</f>
        <v>0</v>
      </c>
    </row>
    <row r="485" spans="1:82" x14ac:dyDescent="0.3">
      <c r="A485" s="48">
        <v>51570</v>
      </c>
      <c r="B485" s="49" t="s">
        <v>575</v>
      </c>
      <c r="C485" s="45" t="s">
        <v>90</v>
      </c>
      <c r="D485" s="39">
        <v>5</v>
      </c>
      <c r="E485" s="8"/>
      <c r="F485" s="7"/>
      <c r="G485" s="7"/>
      <c r="H485" s="7" t="str">
        <f>IF(COUNTIF(I485:M485,"H"),"H",
IF(COUNTIF(I485:M485,"M"),"M",
IF(COUNTIF(I485:M485,"L"),"L",
IF(COUNTIF(I485:M485,"B"),"B",""))))</f>
        <v/>
      </c>
      <c r="I485" s="10"/>
      <c r="J485" s="10"/>
      <c r="K485" s="10"/>
      <c r="L485" s="10"/>
      <c r="M485" s="10"/>
      <c r="N485" s="7"/>
      <c r="O485" s="7" t="str">
        <f>IF(COUNTIF(P485:Q485,"H"),"H",
IF(COUNTIF(P485:Q485,"M"),"M",
IF(COUNTIF(P485:Q485,"L"),"L",
IF(COUNTIF(P485:Q485,"B"),"B",""))))</f>
        <v/>
      </c>
      <c r="P485" s="12"/>
      <c r="Q485" s="12"/>
      <c r="R485" s="7"/>
      <c r="S485" s="7"/>
      <c r="T485" s="7"/>
      <c r="U485" s="7"/>
      <c r="V485" s="7"/>
      <c r="W485" s="7"/>
      <c r="X485" s="7" t="str">
        <f>IF(COUNTIF(Y485:AA485,"H"),"H",
IF(COUNTIF(Y485:AA485,"M"),"M",
IF(COUNTIF(Y485:AA485,"L"),"L",
IF(COUNTIF(Y485:AA485,"B"),"B",""))))</f>
        <v/>
      </c>
      <c r="Y485" s="25"/>
      <c r="Z485" s="25"/>
      <c r="AA485" s="25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>
        <f>COUNTIF(AX485:BA485,5)+COUNTIF(BG485:BH485,5)+COUNTIF(BK485:BQ485,5)+COUNTIF(BU485:CD485,5)+COUNTIF(AX485:BA485,9)+COUNTIF(BG485:BH485,9)+COUNTIF(BK485:BQ485,9)+COUNTIF(BU485:CD485,9)</f>
        <v>0</v>
      </c>
      <c r="AM485" s="7">
        <f>COUNTIF(AX485:BA485,15)+COUNTIF(BG485:BH485,15)+COUNTIF(BK485:BQ485,15)+COUNTIF(BU485:CD485,15)+COUNTIF(AX485:BA485,25)+COUNTIF(BG485:BH485,25)+COUNTIF(BK485:BQ485,25)+COUNTIF(BU485:CD485,25)</f>
        <v>0</v>
      </c>
      <c r="AN485" s="7" t="str">
        <f>IF(AM485&gt;=1,"HIGH",IF(AL485&gt;=2,"MEDIUM","LOW"))</f>
        <v>LOW</v>
      </c>
      <c r="AO485" s="7" t="str">
        <f>IF(AND(AM485=1,OR(H485="H",AB485="H"),TEXT(D485,0)&lt;&gt;"4"),"Y","N" )</f>
        <v>N</v>
      </c>
      <c r="AP485" s="7" t="s">
        <v>85</v>
      </c>
      <c r="AQ485" s="7" t="str">
        <f>IF(OR(AP485="Y",AO485="Y"),"MEDIUM",AN485)</f>
        <v>LOW</v>
      </c>
      <c r="AR485" s="57" t="s">
        <v>84</v>
      </c>
      <c r="AS485" s="57" t="s">
        <v>86</v>
      </c>
      <c r="AT485" s="57" t="s">
        <v>85</v>
      </c>
      <c r="AU485" s="57" t="str">
        <f>IF(AND(AR485="H",AS485="S"),"Y",IF(OR(AND(AR485="L",AS485="S",AT485="Y"),AND(AR485="H",AS485="G",AT485="Y")),"Y","N"))</f>
        <v>N</v>
      </c>
      <c r="AW485" s="57" t="str">
        <f>IF(AU485="N",AQ485,IF(AQ485="LOW","MEDIUM","HIGH"))</f>
        <v>LOW</v>
      </c>
      <c r="AX485" s="56">
        <f>INDEX('P-07 HACCP score'!$C$3:$E$7,MATCH(E485,'P-07 HACCP score'!$B$3:$B$7,0),MATCH('D-14 Ernst'!A$2,'P-07 HACCP score'!$C$2:$E$2,0))</f>
        <v>0</v>
      </c>
      <c r="AY485" s="56">
        <f>INDEX('P-07 HACCP score'!$C$3:$E$7,MATCH(F485,'P-07 HACCP score'!$B$3:$B$7,0),MATCH('D-14 Ernst'!B$2,'P-07 HACCP score'!$C$2:$E$2,0))</f>
        <v>0</v>
      </c>
      <c r="AZ485" s="56">
        <f>INDEX('P-07 HACCP score'!$C$3:$E$7,MATCH(G485,'P-07 HACCP score'!$B$3:$B$7,0),MATCH('D-14 Ernst'!C$2,'P-07 HACCP score'!$C$2:$E$2,0))</f>
        <v>0</v>
      </c>
      <c r="BA485" s="56" t="e">
        <f>INDEX('P-07 HACCP score'!$C$3:$E$7,MATCH(H485,'P-07 HACCP score'!$B$3:$B$7,0),MATCH('D-14 Ernst'!D$2,'P-07 HACCP score'!$C$2:$E$2,0))</f>
        <v>#N/A</v>
      </c>
      <c r="BB485" s="61">
        <f>INDEX('P-07 HACCP score'!$C$3:$E$7,MATCH(I485,'P-07 HACCP score'!$B$3:$B$7,0),MATCH('D-14 Ernst'!E$2,'P-07 HACCP score'!$C$2:$E$2,0))</f>
        <v>0</v>
      </c>
      <c r="BC485" s="61">
        <f>INDEX('P-07 HACCP score'!$C$3:$E$7,MATCH(J485,'P-07 HACCP score'!$B$3:$B$7,0),MATCH('D-14 Ernst'!F$2,'P-07 HACCP score'!$C$2:$E$2,0))</f>
        <v>0</v>
      </c>
      <c r="BD485" s="61">
        <f>INDEX('P-07 HACCP score'!$C$3:$E$7,MATCH(K485,'P-07 HACCP score'!$B$3:$B$7,0),MATCH('D-14 Ernst'!G$2,'P-07 HACCP score'!$C$2:$E$2,0))</f>
        <v>0</v>
      </c>
      <c r="BE485" s="61">
        <f>INDEX('P-07 HACCP score'!$C$3:$E$7,MATCH(L485,'P-07 HACCP score'!$B$3:$B$7,0),MATCH('D-14 Ernst'!H$2,'P-07 HACCP score'!$C$2:$E$2,0))</f>
        <v>0</v>
      </c>
      <c r="BF485" s="56">
        <f>INDEX('P-07 HACCP score'!$C$3:$E$7,MATCH(M485,'P-07 HACCP score'!$B$3:$B$7,0),MATCH('D-14 Ernst'!I$2,'P-07 HACCP score'!$C$2:$E$2,0))</f>
        <v>0</v>
      </c>
      <c r="BG485" s="56">
        <f>INDEX('P-07 HACCP score'!$C$3:$E$7,MATCH(N485,'P-07 HACCP score'!$B$3:$B$7,0),MATCH('D-14 Ernst'!J$2,'P-07 HACCP score'!$C$2:$E$2,0))</f>
        <v>0</v>
      </c>
      <c r="BH485" s="56" t="e">
        <f>INDEX('P-07 HACCP score'!$C$3:$E$7,MATCH(O485,'P-07 HACCP score'!$B$3:$B$7,0),MATCH('D-14 Ernst'!K$2,'P-07 HACCP score'!$C$2:$E$2,0))</f>
        <v>#N/A</v>
      </c>
      <c r="BI485" s="62">
        <f>INDEX('P-07 HACCP score'!$C$3:$E$7,MATCH(P485,'P-07 HACCP score'!$B$3:$B$7,0),MATCH('D-14 Ernst'!L$2,'P-07 HACCP score'!$C$2:$E$2,0))</f>
        <v>0</v>
      </c>
      <c r="BJ485" s="62">
        <f>INDEX('P-07 HACCP score'!$C$3:$E$7,MATCH(Q485,'P-07 HACCP score'!$B$3:$B$7,0),MATCH('D-14 Ernst'!M$2,'P-07 HACCP score'!$C$2:$E$2,0))</f>
        <v>0</v>
      </c>
      <c r="BK485" s="56">
        <f>INDEX('P-07 HACCP score'!$C$3:$E$7,MATCH(R485,'P-07 HACCP score'!$B$3:$B$7,0),MATCH('D-14 Ernst'!N$2,'P-07 HACCP score'!$C$2:$E$2,0))</f>
        <v>0</v>
      </c>
      <c r="BL485" s="56">
        <f>INDEX('P-07 HACCP score'!$C$3:$E$7,MATCH(S485,'P-07 HACCP score'!$B$3:$B$7,0),MATCH('D-14 Ernst'!O$2,'P-07 HACCP score'!$C$2:$E$2,0))</f>
        <v>0</v>
      </c>
      <c r="BM485" s="56">
        <f>INDEX('P-07 HACCP score'!$C$3:$E$7,MATCH(T485,'P-07 HACCP score'!$B$3:$B$7,0),MATCH('D-14 Ernst'!P$2,'P-07 HACCP score'!$C$2:$E$2,0))</f>
        <v>0</v>
      </c>
      <c r="BN485" s="56">
        <f>INDEX('P-07 HACCP score'!$C$3:$E$7,MATCH(U485,'P-07 HACCP score'!$B$3:$B$7,0),MATCH('D-14 Ernst'!Q$2,'P-07 HACCP score'!$C$2:$E$2,0))</f>
        <v>0</v>
      </c>
      <c r="BO485" s="56">
        <f>INDEX('P-07 HACCP score'!$C$3:$E$7,MATCH(V485,'P-07 HACCP score'!$B$3:$B$7,0),MATCH('D-14 Ernst'!R$2,'P-07 HACCP score'!$C$2:$E$2,0))</f>
        <v>0</v>
      </c>
      <c r="BP485" s="56">
        <f>INDEX('P-07 HACCP score'!$C$3:$E$7,MATCH(W485,'P-07 HACCP score'!$B$3:$B$7,0),MATCH('D-14 Ernst'!S$2,'P-07 HACCP score'!$C$2:$E$2,0))</f>
        <v>0</v>
      </c>
      <c r="BQ485" s="56" t="e">
        <f>INDEX('P-07 HACCP score'!$C$3:$E$7,MATCH(X485,'P-07 HACCP score'!$B$3:$B$7,0),MATCH('D-14 Ernst'!T$2,'P-07 HACCP score'!$C$2:$E$2,0))</f>
        <v>#N/A</v>
      </c>
      <c r="BR485" s="63">
        <f>INDEX('P-07 HACCP score'!$C$3:$E$7,MATCH(Y485,'P-07 HACCP score'!$B$3:$B$7,0),MATCH('D-14 Ernst'!U$2,'P-07 HACCP score'!$C$2:$E$2,0))</f>
        <v>0</v>
      </c>
      <c r="BS485" s="63">
        <f>INDEX('P-07 HACCP score'!$C$3:$E$7,MATCH(Z485,'P-07 HACCP score'!$B$3:$B$7,0),MATCH('D-14 Ernst'!V$2,'P-07 HACCP score'!$C$2:$E$2,0))</f>
        <v>0</v>
      </c>
      <c r="BT485" s="63">
        <f>INDEX('P-07 HACCP score'!$C$3:$E$7,MATCH(AA485,'P-07 HACCP score'!$B$3:$B$7,0),MATCH('D-14 Ernst'!W$2,'P-07 HACCP score'!$C$2:$E$2,0))</f>
        <v>0</v>
      </c>
      <c r="BU485" s="56">
        <f>INDEX('P-07 HACCP score'!$C$3:$E$7,MATCH(AB485,'P-07 HACCP score'!$B$3:$B$7,0),MATCH('D-14 Ernst'!X$2,'P-07 HACCP score'!$C$2:$E$2,0))</f>
        <v>0</v>
      </c>
      <c r="BV485" s="56">
        <f>INDEX('P-07 HACCP score'!$C$3:$E$7,MATCH(AC485,'P-07 HACCP score'!$B$3:$B$7,0),MATCH('D-14 Ernst'!Y$2,'P-07 HACCP score'!$C$2:$E$2,0))</f>
        <v>0</v>
      </c>
      <c r="BW485" s="56">
        <f>INDEX('P-07 HACCP score'!$C$3:$E$7,MATCH(AD485,'P-07 HACCP score'!$B$3:$B$7,0),MATCH('D-14 Ernst'!Z$2,'P-07 HACCP score'!$C$2:$E$2,0))</f>
        <v>0</v>
      </c>
      <c r="BX485" s="56">
        <f>INDEX('P-07 HACCP score'!$C$3:$E$7,MATCH(AE485,'P-07 HACCP score'!$B$3:$B$7,0),MATCH('D-14 Ernst'!AA$2,'P-07 HACCP score'!$C$2:$E$2,0))</f>
        <v>0</v>
      </c>
      <c r="BY485" s="56">
        <f>INDEX('P-07 HACCP score'!$C$3:$E$7,MATCH(AF485,'P-07 HACCP score'!$B$3:$B$7,0),MATCH('D-14 Ernst'!AB$2,'P-07 HACCP score'!$C$2:$E$2,0))</f>
        <v>0</v>
      </c>
      <c r="BZ485" s="56">
        <f>INDEX('P-07 HACCP score'!$C$3:$E$7,MATCH(AG485,'P-07 HACCP score'!$B$3:$B$7,0),MATCH('D-14 Ernst'!AC$2,'P-07 HACCP score'!$C$2:$E$2,0))</f>
        <v>0</v>
      </c>
      <c r="CA485" s="56">
        <f>INDEX('P-07 HACCP score'!$C$3:$E$7,MATCH(AH485,'P-07 HACCP score'!$B$3:$B$7,0),MATCH('D-14 Ernst'!AD$2,'P-07 HACCP score'!$C$2:$E$2,0))</f>
        <v>0</v>
      </c>
      <c r="CB485" s="56">
        <f>INDEX('P-07 HACCP score'!$C$3:$E$7,MATCH(AI485,'P-07 HACCP score'!$B$3:$B$7,0),MATCH('D-14 Ernst'!AE$2,'P-07 HACCP score'!$C$2:$E$2,0))</f>
        <v>0</v>
      </c>
      <c r="CC485" s="56">
        <f>INDEX('P-07 HACCP score'!$C$3:$E$7,MATCH(AJ485,'P-07 HACCP score'!$B$3:$B$7,0),MATCH('D-14 Ernst'!AF$2,'P-07 HACCP score'!$C$2:$E$2,0))</f>
        <v>0</v>
      </c>
      <c r="CD485" s="56">
        <f>INDEX('P-07 HACCP score'!$C$3:$E$7,MATCH(AK485,'P-07 HACCP score'!$B$3:$B$7,0),MATCH('D-14 Ernst'!AG$2,'P-07 HACCP score'!$C$2:$E$2,0))</f>
        <v>0</v>
      </c>
    </row>
    <row r="486" spans="1:82" x14ac:dyDescent="0.3">
      <c r="A486" s="48">
        <v>50995</v>
      </c>
      <c r="B486" s="49" t="s">
        <v>576</v>
      </c>
      <c r="C486" s="45" t="s">
        <v>82</v>
      </c>
      <c r="D486" s="39">
        <v>3</v>
      </c>
      <c r="E486" s="32" t="s">
        <v>84</v>
      </c>
      <c r="F486" s="7"/>
      <c r="G486" s="7"/>
      <c r="H486" s="7" t="str">
        <f>IF(COUNTIF(I486:M486,"H"),"H",
IF(COUNTIF(I486:M486,"M"),"M",
IF(COUNTIF(I486:M486,"L"),"L",
IF(COUNTIF(I486:M486,"B"),"B",""))))</f>
        <v>B</v>
      </c>
      <c r="I486" s="10"/>
      <c r="J486" s="10" t="s">
        <v>83</v>
      </c>
      <c r="K486" s="10"/>
      <c r="L486" s="10"/>
      <c r="M486" s="10"/>
      <c r="N486" s="7"/>
      <c r="O486" s="7" t="str">
        <f>IF(COUNTIF(P486:Q486,"H"),"H",
IF(COUNTIF(P486:Q486,"M"),"M",
IF(COUNTIF(P486:Q486,"L"),"L",
IF(COUNTIF(P486:Q486,"B"),"B",""))))</f>
        <v>L</v>
      </c>
      <c r="P486" s="12" t="s">
        <v>84</v>
      </c>
      <c r="Q486" s="12"/>
      <c r="R486" s="7"/>
      <c r="S486" s="7"/>
      <c r="T486" s="7"/>
      <c r="U486" s="7"/>
      <c r="V486" s="7"/>
      <c r="W486" s="7"/>
      <c r="X486" s="7" t="str">
        <f>IF(COUNTIF(Y486:AA486,"H"),"H",
IF(COUNTIF(Y486:AA486,"M"),"M",
IF(COUNTIF(Y486:AA486,"L"),"L",
IF(COUNTIF(Y486:AA486,"B"),"B",""))))</f>
        <v/>
      </c>
      <c r="Y486" s="25"/>
      <c r="Z486" s="25"/>
      <c r="AA486" s="25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>
        <f>COUNTIF(AX486:BA486,5)+COUNTIF(BG486:BH486,5)+COUNTIF(BK486:BQ486,5)+COUNTIF(BU486:CD486,5)+COUNTIF(AX486:BA486,9)+COUNTIF(BG486:BH486,9)+COUNTIF(BK486:BQ486,9)+COUNTIF(BU486:CD486,9)</f>
        <v>0</v>
      </c>
      <c r="AM486" s="7">
        <f>COUNTIF(AX486:BA486,15)+COUNTIF(BG486:BH486,15)+COUNTIF(BK486:BQ486,15)+COUNTIF(BU486:CD486,15)+COUNTIF(AX486:BA486,25)+COUNTIF(BG486:BH486,25)+COUNTIF(BK486:BQ486,25)+COUNTIF(BU486:CD486,25)</f>
        <v>0</v>
      </c>
      <c r="AN486" s="7" t="str">
        <f>IF(AM486&gt;=1,"HIGH",IF(AL486&gt;=2,"MEDIUM","LOW"))</f>
        <v>LOW</v>
      </c>
      <c r="AO486" s="7" t="str">
        <f>IF(AND(AM486=1,OR(H486="H",AB486="H"),TEXT(D486,0)&lt;&gt;"4"),"Y","N" )</f>
        <v>N</v>
      </c>
      <c r="AP486" s="7" t="s">
        <v>85</v>
      </c>
      <c r="AQ486" s="7" t="str">
        <f>IF(OR(AP486="Y",AO486="Y"),"MEDIUM",AN486)</f>
        <v>LOW</v>
      </c>
      <c r="AR486" s="57" t="s">
        <v>84</v>
      </c>
      <c r="AS486" s="57" t="s">
        <v>85</v>
      </c>
      <c r="AT486" s="57" t="s">
        <v>85</v>
      </c>
      <c r="AU486" s="57" t="str">
        <f>IF(AND(AR486="H",AS486="S"),"Y",IF(OR(AND(AR486="L",AS486="S",AT486="Y"),AND(AR486="H",AS486="G",AT486="Y")),"Y","N"))</f>
        <v>N</v>
      </c>
      <c r="AW486" s="57" t="str">
        <f>IF(AU486="N",AQ486,IF(AQ486="LOW","MEDIUM","HIGH"))</f>
        <v>LOW</v>
      </c>
      <c r="AX486" s="56">
        <f>INDEX('P-07 HACCP score'!$C$3:$E$7,MATCH(E486,'P-07 HACCP score'!$B$3:$B$7,0),MATCH('D-14 Ernst'!A$2,'P-07 HACCP score'!$C$2:$E$2,0))</f>
        <v>3</v>
      </c>
      <c r="AY486" s="56">
        <f>INDEX('P-07 HACCP score'!$C$3:$E$7,MATCH(F486,'P-07 HACCP score'!$B$3:$B$7,0),MATCH('D-14 Ernst'!B$2,'P-07 HACCP score'!$C$2:$E$2,0))</f>
        <v>0</v>
      </c>
      <c r="AZ486" s="56">
        <f>INDEX('P-07 HACCP score'!$C$3:$E$7,MATCH(G486,'P-07 HACCP score'!$B$3:$B$7,0),MATCH('D-14 Ernst'!C$2,'P-07 HACCP score'!$C$2:$E$2,0))</f>
        <v>0</v>
      </c>
      <c r="BA486" s="56">
        <f>INDEX('P-07 HACCP score'!$C$3:$E$7,MATCH(H486,'P-07 HACCP score'!$B$3:$B$7,0),MATCH('D-14 Ernst'!D$2,'P-07 HACCP score'!$C$2:$E$2,0))</f>
        <v>1.5</v>
      </c>
      <c r="BB486" s="61">
        <f>INDEX('P-07 HACCP score'!$C$3:$E$7,MATCH(I486,'P-07 HACCP score'!$B$3:$B$7,0),MATCH('D-14 Ernst'!E$2,'P-07 HACCP score'!$C$2:$E$2,0))</f>
        <v>0</v>
      </c>
      <c r="BC486" s="61">
        <f>INDEX('P-07 HACCP score'!$C$3:$E$7,MATCH(J486,'P-07 HACCP score'!$B$3:$B$7,0),MATCH('D-14 Ernst'!F$2,'P-07 HACCP score'!$C$2:$E$2,0))</f>
        <v>1.5</v>
      </c>
      <c r="BD486" s="61">
        <f>INDEX('P-07 HACCP score'!$C$3:$E$7,MATCH(K486,'P-07 HACCP score'!$B$3:$B$7,0),MATCH('D-14 Ernst'!G$2,'P-07 HACCP score'!$C$2:$E$2,0))</f>
        <v>0</v>
      </c>
      <c r="BE486" s="61">
        <f>INDEX('P-07 HACCP score'!$C$3:$E$7,MATCH(L486,'P-07 HACCP score'!$B$3:$B$7,0),MATCH('D-14 Ernst'!H$2,'P-07 HACCP score'!$C$2:$E$2,0))</f>
        <v>0</v>
      </c>
      <c r="BF486" s="56">
        <f>INDEX('P-07 HACCP score'!$C$3:$E$7,MATCH(M486,'P-07 HACCP score'!$B$3:$B$7,0),MATCH('D-14 Ernst'!I$2,'P-07 HACCP score'!$C$2:$E$2,0))</f>
        <v>0</v>
      </c>
      <c r="BG486" s="56">
        <f>INDEX('P-07 HACCP score'!$C$3:$E$7,MATCH(N486,'P-07 HACCP score'!$B$3:$B$7,0),MATCH('D-14 Ernst'!J$2,'P-07 HACCP score'!$C$2:$E$2,0))</f>
        <v>0</v>
      </c>
      <c r="BH486" s="56">
        <f>INDEX('P-07 HACCP score'!$C$3:$E$7,MATCH(O486,'P-07 HACCP score'!$B$3:$B$7,0),MATCH('D-14 Ernst'!K$2,'P-07 HACCP score'!$C$2:$E$2,0))</f>
        <v>3</v>
      </c>
      <c r="BI486" s="62">
        <f>INDEX('P-07 HACCP score'!$C$3:$E$7,MATCH(P486,'P-07 HACCP score'!$B$3:$B$7,0),MATCH('D-14 Ernst'!L$2,'P-07 HACCP score'!$C$2:$E$2,0))</f>
        <v>3</v>
      </c>
      <c r="BJ486" s="62">
        <f>INDEX('P-07 HACCP score'!$C$3:$E$7,MATCH(Q486,'P-07 HACCP score'!$B$3:$B$7,0),MATCH('D-14 Ernst'!M$2,'P-07 HACCP score'!$C$2:$E$2,0))</f>
        <v>0</v>
      </c>
      <c r="BK486" s="56">
        <f>INDEX('P-07 HACCP score'!$C$3:$E$7,MATCH(R486,'P-07 HACCP score'!$B$3:$B$7,0),MATCH('D-14 Ernst'!N$2,'P-07 HACCP score'!$C$2:$E$2,0))</f>
        <v>0</v>
      </c>
      <c r="BL486" s="56">
        <f>INDEX('P-07 HACCP score'!$C$3:$E$7,MATCH(S486,'P-07 HACCP score'!$B$3:$B$7,0),MATCH('D-14 Ernst'!O$2,'P-07 HACCP score'!$C$2:$E$2,0))</f>
        <v>0</v>
      </c>
      <c r="BM486" s="56">
        <f>INDEX('P-07 HACCP score'!$C$3:$E$7,MATCH(T486,'P-07 HACCP score'!$B$3:$B$7,0),MATCH('D-14 Ernst'!P$2,'P-07 HACCP score'!$C$2:$E$2,0))</f>
        <v>0</v>
      </c>
      <c r="BN486" s="56">
        <f>INDEX('P-07 HACCP score'!$C$3:$E$7,MATCH(U486,'P-07 HACCP score'!$B$3:$B$7,0),MATCH('D-14 Ernst'!Q$2,'P-07 HACCP score'!$C$2:$E$2,0))</f>
        <v>0</v>
      </c>
      <c r="BO486" s="56">
        <f>INDEX('P-07 HACCP score'!$C$3:$E$7,MATCH(V486,'P-07 HACCP score'!$B$3:$B$7,0),MATCH('D-14 Ernst'!R$2,'P-07 HACCP score'!$C$2:$E$2,0))</f>
        <v>0</v>
      </c>
      <c r="BP486" s="56">
        <f>INDEX('P-07 HACCP score'!$C$3:$E$7,MATCH(W486,'P-07 HACCP score'!$B$3:$B$7,0),MATCH('D-14 Ernst'!S$2,'P-07 HACCP score'!$C$2:$E$2,0))</f>
        <v>0</v>
      </c>
      <c r="BQ486" s="56" t="e">
        <f>INDEX('P-07 HACCP score'!$C$3:$E$7,MATCH(X486,'P-07 HACCP score'!$B$3:$B$7,0),MATCH('D-14 Ernst'!T$2,'P-07 HACCP score'!$C$2:$E$2,0))</f>
        <v>#N/A</v>
      </c>
      <c r="BR486" s="63">
        <f>INDEX('P-07 HACCP score'!$C$3:$E$7,MATCH(Y486,'P-07 HACCP score'!$B$3:$B$7,0),MATCH('D-14 Ernst'!U$2,'P-07 HACCP score'!$C$2:$E$2,0))</f>
        <v>0</v>
      </c>
      <c r="BS486" s="63">
        <f>INDEX('P-07 HACCP score'!$C$3:$E$7,MATCH(Z486,'P-07 HACCP score'!$B$3:$B$7,0),MATCH('D-14 Ernst'!V$2,'P-07 HACCP score'!$C$2:$E$2,0))</f>
        <v>0</v>
      </c>
      <c r="BT486" s="63">
        <f>INDEX('P-07 HACCP score'!$C$3:$E$7,MATCH(AA486,'P-07 HACCP score'!$B$3:$B$7,0),MATCH('D-14 Ernst'!W$2,'P-07 HACCP score'!$C$2:$E$2,0))</f>
        <v>0</v>
      </c>
      <c r="BU486" s="56">
        <f>INDEX('P-07 HACCP score'!$C$3:$E$7,MATCH(AB486,'P-07 HACCP score'!$B$3:$B$7,0),MATCH('D-14 Ernst'!X$2,'P-07 HACCP score'!$C$2:$E$2,0))</f>
        <v>0</v>
      </c>
      <c r="BV486" s="56">
        <f>INDEX('P-07 HACCP score'!$C$3:$E$7,MATCH(AC486,'P-07 HACCP score'!$B$3:$B$7,0),MATCH('D-14 Ernst'!Y$2,'P-07 HACCP score'!$C$2:$E$2,0))</f>
        <v>0</v>
      </c>
      <c r="BW486" s="56">
        <f>INDEX('P-07 HACCP score'!$C$3:$E$7,MATCH(AD486,'P-07 HACCP score'!$B$3:$B$7,0),MATCH('D-14 Ernst'!Z$2,'P-07 HACCP score'!$C$2:$E$2,0))</f>
        <v>0</v>
      </c>
      <c r="BX486" s="56">
        <f>INDEX('P-07 HACCP score'!$C$3:$E$7,MATCH(AE486,'P-07 HACCP score'!$B$3:$B$7,0),MATCH('D-14 Ernst'!AA$2,'P-07 HACCP score'!$C$2:$E$2,0))</f>
        <v>0</v>
      </c>
      <c r="BY486" s="56">
        <f>INDEX('P-07 HACCP score'!$C$3:$E$7,MATCH(AF486,'P-07 HACCP score'!$B$3:$B$7,0),MATCH('D-14 Ernst'!AB$2,'P-07 HACCP score'!$C$2:$E$2,0))</f>
        <v>0</v>
      </c>
      <c r="BZ486" s="56">
        <f>INDEX('P-07 HACCP score'!$C$3:$E$7,MATCH(AG486,'P-07 HACCP score'!$B$3:$B$7,0),MATCH('D-14 Ernst'!AC$2,'P-07 HACCP score'!$C$2:$E$2,0))</f>
        <v>0</v>
      </c>
      <c r="CA486" s="56">
        <f>INDEX('P-07 HACCP score'!$C$3:$E$7,MATCH(AH486,'P-07 HACCP score'!$B$3:$B$7,0),MATCH('D-14 Ernst'!AD$2,'P-07 HACCP score'!$C$2:$E$2,0))</f>
        <v>0</v>
      </c>
      <c r="CB486" s="56">
        <f>INDEX('P-07 HACCP score'!$C$3:$E$7,MATCH(AI486,'P-07 HACCP score'!$B$3:$B$7,0),MATCH('D-14 Ernst'!AE$2,'P-07 HACCP score'!$C$2:$E$2,0))</f>
        <v>0</v>
      </c>
      <c r="CC486" s="56">
        <f>INDEX('P-07 HACCP score'!$C$3:$E$7,MATCH(AJ486,'P-07 HACCP score'!$B$3:$B$7,0),MATCH('D-14 Ernst'!AF$2,'P-07 HACCP score'!$C$2:$E$2,0))</f>
        <v>0</v>
      </c>
      <c r="CD486" s="56">
        <f>INDEX('P-07 HACCP score'!$C$3:$E$7,MATCH(AK486,'P-07 HACCP score'!$B$3:$B$7,0),MATCH('D-14 Ernst'!AG$2,'P-07 HACCP score'!$C$2:$E$2,0))</f>
        <v>0</v>
      </c>
    </row>
    <row r="487" spans="1:82" x14ac:dyDescent="0.3">
      <c r="A487" s="48">
        <v>51560</v>
      </c>
      <c r="B487" s="51" t="s">
        <v>577</v>
      </c>
      <c r="C487" s="45" t="s">
        <v>90</v>
      </c>
      <c r="D487" s="39">
        <v>5</v>
      </c>
      <c r="E487" s="8"/>
      <c r="F487" s="7"/>
      <c r="G487" s="7"/>
      <c r="H487" s="7" t="str">
        <f>IF(COUNTIF(I487:M487,"H"),"H",
IF(COUNTIF(I487:M487,"M"),"M",
IF(COUNTIF(I487:M487,"L"),"L",
IF(COUNTIF(I487:M487,"B"),"B",""))))</f>
        <v/>
      </c>
      <c r="I487" s="10"/>
      <c r="J487" s="10"/>
      <c r="K487" s="10"/>
      <c r="L487" s="10"/>
      <c r="M487" s="10"/>
      <c r="N487" s="7"/>
      <c r="O487" s="7" t="str">
        <f>IF(COUNTIF(P487:Q487,"H"),"H",
IF(COUNTIF(P487:Q487,"M"),"M",
IF(COUNTIF(P487:Q487,"L"),"L",
IF(COUNTIF(P487:Q487,"B"),"B",""))))</f>
        <v/>
      </c>
      <c r="P487" s="12"/>
      <c r="Q487" s="12"/>
      <c r="R487" s="7"/>
      <c r="S487" s="7"/>
      <c r="T487" s="7"/>
      <c r="U487" s="7"/>
      <c r="V487" s="7"/>
      <c r="W487" s="7"/>
      <c r="X487" s="7" t="str">
        <f>IF(COUNTIF(Y487:AA487,"H"),"H",
IF(COUNTIF(Y487:AA487,"M"),"M",
IF(COUNTIF(Y487:AA487,"L"),"L",
IF(COUNTIF(Y487:AA487,"B"),"B",""))))</f>
        <v/>
      </c>
      <c r="Y487" s="25"/>
      <c r="Z487" s="25"/>
      <c r="AA487" s="25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>
        <f>COUNTIF(AX487:BA487,5)+COUNTIF(BG487:BH487,5)+COUNTIF(BK487:BQ487,5)+COUNTIF(BU487:CD487,5)+COUNTIF(AX487:BA487,9)+COUNTIF(BG487:BH487,9)+COUNTIF(BK487:BQ487,9)+COUNTIF(BU487:CD487,9)</f>
        <v>0</v>
      </c>
      <c r="AM487" s="7">
        <f>COUNTIF(AX487:BA487,15)+COUNTIF(BG487:BH487,15)+COUNTIF(BK487:BQ487,15)+COUNTIF(BU487:CD487,15)+COUNTIF(AX487:BA487,25)+COUNTIF(BG487:BH487,25)+COUNTIF(BK487:BQ487,25)+COUNTIF(BU487:CD487,25)</f>
        <v>0</v>
      </c>
      <c r="AN487" s="7" t="str">
        <f>IF(AM487&gt;=1,"HIGH",IF(AL487&gt;=2,"MEDIUM","LOW"))</f>
        <v>LOW</v>
      </c>
      <c r="AO487" s="7" t="str">
        <f>IF(AND(AM487=1,OR(H487="H",AB487="H"),TEXT(D487,0)&lt;&gt;"4"),"Y","N" )</f>
        <v>N</v>
      </c>
      <c r="AP487" s="7" t="s">
        <v>85</v>
      </c>
      <c r="AQ487" s="7" t="str">
        <f>IF(OR(AP487="Y",AO487="Y"),"MEDIUM",AN487)</f>
        <v>LOW</v>
      </c>
      <c r="AR487" s="57" t="s">
        <v>92</v>
      </c>
      <c r="AS487" s="57" t="s">
        <v>86</v>
      </c>
      <c r="AT487" s="57" t="s">
        <v>85</v>
      </c>
      <c r="AU487" s="57" t="str">
        <f>IF(AND(AR487="H",AS487="S"),"Y",IF(OR(AND(AR487="L",AS487="S",AT487="Y"),AND(AR487="H",AS487="G",AT487="Y")),"Y","N"))</f>
        <v>N</v>
      </c>
      <c r="AW487" s="57" t="str">
        <f>IF(AU487="N",AQ487,IF(AQ487="LOW","MEDIUM","HIGH"))</f>
        <v>LOW</v>
      </c>
      <c r="AX487" s="56">
        <f>INDEX('P-07 HACCP score'!$C$3:$E$7,MATCH(E487,'P-07 HACCP score'!$B$3:$B$7,0),MATCH('D-14 Ernst'!A$2,'P-07 HACCP score'!$C$2:$E$2,0))</f>
        <v>0</v>
      </c>
      <c r="AY487" s="56">
        <f>INDEX('P-07 HACCP score'!$C$3:$E$7,MATCH(F487,'P-07 HACCP score'!$B$3:$B$7,0),MATCH('D-14 Ernst'!B$2,'P-07 HACCP score'!$C$2:$E$2,0))</f>
        <v>0</v>
      </c>
      <c r="AZ487" s="56">
        <f>INDEX('P-07 HACCP score'!$C$3:$E$7,MATCH(G487,'P-07 HACCP score'!$B$3:$B$7,0),MATCH('D-14 Ernst'!C$2,'P-07 HACCP score'!$C$2:$E$2,0))</f>
        <v>0</v>
      </c>
      <c r="BA487" s="56" t="e">
        <f>INDEX('P-07 HACCP score'!$C$3:$E$7,MATCH(H487,'P-07 HACCP score'!$B$3:$B$7,0),MATCH('D-14 Ernst'!D$2,'P-07 HACCP score'!$C$2:$E$2,0))</f>
        <v>#N/A</v>
      </c>
      <c r="BB487" s="61">
        <f>INDEX('P-07 HACCP score'!$C$3:$E$7,MATCH(I487,'P-07 HACCP score'!$B$3:$B$7,0),MATCH('D-14 Ernst'!E$2,'P-07 HACCP score'!$C$2:$E$2,0))</f>
        <v>0</v>
      </c>
      <c r="BC487" s="61">
        <f>INDEX('P-07 HACCP score'!$C$3:$E$7,MATCH(J487,'P-07 HACCP score'!$B$3:$B$7,0),MATCH('D-14 Ernst'!F$2,'P-07 HACCP score'!$C$2:$E$2,0))</f>
        <v>0</v>
      </c>
      <c r="BD487" s="61">
        <f>INDEX('P-07 HACCP score'!$C$3:$E$7,MATCH(K487,'P-07 HACCP score'!$B$3:$B$7,0),MATCH('D-14 Ernst'!G$2,'P-07 HACCP score'!$C$2:$E$2,0))</f>
        <v>0</v>
      </c>
      <c r="BE487" s="61">
        <f>INDEX('P-07 HACCP score'!$C$3:$E$7,MATCH(L487,'P-07 HACCP score'!$B$3:$B$7,0),MATCH('D-14 Ernst'!H$2,'P-07 HACCP score'!$C$2:$E$2,0))</f>
        <v>0</v>
      </c>
      <c r="BF487" s="56">
        <f>INDEX('P-07 HACCP score'!$C$3:$E$7,MATCH(M487,'P-07 HACCP score'!$B$3:$B$7,0),MATCH('D-14 Ernst'!I$2,'P-07 HACCP score'!$C$2:$E$2,0))</f>
        <v>0</v>
      </c>
      <c r="BG487" s="56">
        <f>INDEX('P-07 HACCP score'!$C$3:$E$7,MATCH(N487,'P-07 HACCP score'!$B$3:$B$7,0),MATCH('D-14 Ernst'!J$2,'P-07 HACCP score'!$C$2:$E$2,0))</f>
        <v>0</v>
      </c>
      <c r="BH487" s="56" t="e">
        <f>INDEX('P-07 HACCP score'!$C$3:$E$7,MATCH(O487,'P-07 HACCP score'!$B$3:$B$7,0),MATCH('D-14 Ernst'!K$2,'P-07 HACCP score'!$C$2:$E$2,0))</f>
        <v>#N/A</v>
      </c>
      <c r="BI487" s="62">
        <f>INDEX('P-07 HACCP score'!$C$3:$E$7,MATCH(P487,'P-07 HACCP score'!$B$3:$B$7,0),MATCH('D-14 Ernst'!L$2,'P-07 HACCP score'!$C$2:$E$2,0))</f>
        <v>0</v>
      </c>
      <c r="BJ487" s="62">
        <f>INDEX('P-07 HACCP score'!$C$3:$E$7,MATCH(Q487,'P-07 HACCP score'!$B$3:$B$7,0),MATCH('D-14 Ernst'!M$2,'P-07 HACCP score'!$C$2:$E$2,0))</f>
        <v>0</v>
      </c>
      <c r="BK487" s="56">
        <f>INDEX('P-07 HACCP score'!$C$3:$E$7,MATCH(R487,'P-07 HACCP score'!$B$3:$B$7,0),MATCH('D-14 Ernst'!N$2,'P-07 HACCP score'!$C$2:$E$2,0))</f>
        <v>0</v>
      </c>
      <c r="BL487" s="56">
        <f>INDEX('P-07 HACCP score'!$C$3:$E$7,MATCH(S487,'P-07 HACCP score'!$B$3:$B$7,0),MATCH('D-14 Ernst'!O$2,'P-07 HACCP score'!$C$2:$E$2,0))</f>
        <v>0</v>
      </c>
      <c r="BM487" s="56">
        <f>INDEX('P-07 HACCP score'!$C$3:$E$7,MATCH(T487,'P-07 HACCP score'!$B$3:$B$7,0),MATCH('D-14 Ernst'!P$2,'P-07 HACCP score'!$C$2:$E$2,0))</f>
        <v>0</v>
      </c>
      <c r="BN487" s="56">
        <f>INDEX('P-07 HACCP score'!$C$3:$E$7,MATCH(U487,'P-07 HACCP score'!$B$3:$B$7,0),MATCH('D-14 Ernst'!Q$2,'P-07 HACCP score'!$C$2:$E$2,0))</f>
        <v>0</v>
      </c>
      <c r="BO487" s="56">
        <f>INDEX('P-07 HACCP score'!$C$3:$E$7,MATCH(V487,'P-07 HACCP score'!$B$3:$B$7,0),MATCH('D-14 Ernst'!R$2,'P-07 HACCP score'!$C$2:$E$2,0))</f>
        <v>0</v>
      </c>
      <c r="BP487" s="56">
        <f>INDEX('P-07 HACCP score'!$C$3:$E$7,MATCH(W487,'P-07 HACCP score'!$B$3:$B$7,0),MATCH('D-14 Ernst'!S$2,'P-07 HACCP score'!$C$2:$E$2,0))</f>
        <v>0</v>
      </c>
      <c r="BQ487" s="56" t="e">
        <f>INDEX('P-07 HACCP score'!$C$3:$E$7,MATCH(X487,'P-07 HACCP score'!$B$3:$B$7,0),MATCH('D-14 Ernst'!T$2,'P-07 HACCP score'!$C$2:$E$2,0))</f>
        <v>#N/A</v>
      </c>
      <c r="BR487" s="63">
        <f>INDEX('P-07 HACCP score'!$C$3:$E$7,MATCH(Y487,'P-07 HACCP score'!$B$3:$B$7,0),MATCH('D-14 Ernst'!U$2,'P-07 HACCP score'!$C$2:$E$2,0))</f>
        <v>0</v>
      </c>
      <c r="BS487" s="63">
        <f>INDEX('P-07 HACCP score'!$C$3:$E$7,MATCH(Z487,'P-07 HACCP score'!$B$3:$B$7,0),MATCH('D-14 Ernst'!V$2,'P-07 HACCP score'!$C$2:$E$2,0))</f>
        <v>0</v>
      </c>
      <c r="BT487" s="63">
        <f>INDEX('P-07 HACCP score'!$C$3:$E$7,MATCH(AA487,'P-07 HACCP score'!$B$3:$B$7,0),MATCH('D-14 Ernst'!W$2,'P-07 HACCP score'!$C$2:$E$2,0))</f>
        <v>0</v>
      </c>
      <c r="BU487" s="56">
        <f>INDEX('P-07 HACCP score'!$C$3:$E$7,MATCH(AB487,'P-07 HACCP score'!$B$3:$B$7,0),MATCH('D-14 Ernst'!X$2,'P-07 HACCP score'!$C$2:$E$2,0))</f>
        <v>0</v>
      </c>
      <c r="BV487" s="56">
        <f>INDEX('P-07 HACCP score'!$C$3:$E$7,MATCH(AC487,'P-07 HACCP score'!$B$3:$B$7,0),MATCH('D-14 Ernst'!Y$2,'P-07 HACCP score'!$C$2:$E$2,0))</f>
        <v>0</v>
      </c>
      <c r="BW487" s="56">
        <f>INDEX('P-07 HACCP score'!$C$3:$E$7,MATCH(AD487,'P-07 HACCP score'!$B$3:$B$7,0),MATCH('D-14 Ernst'!Z$2,'P-07 HACCP score'!$C$2:$E$2,0))</f>
        <v>0</v>
      </c>
      <c r="BX487" s="56">
        <f>INDEX('P-07 HACCP score'!$C$3:$E$7,MATCH(AE487,'P-07 HACCP score'!$B$3:$B$7,0),MATCH('D-14 Ernst'!AA$2,'P-07 HACCP score'!$C$2:$E$2,0))</f>
        <v>0</v>
      </c>
      <c r="BY487" s="56">
        <f>INDEX('P-07 HACCP score'!$C$3:$E$7,MATCH(AF487,'P-07 HACCP score'!$B$3:$B$7,0),MATCH('D-14 Ernst'!AB$2,'P-07 HACCP score'!$C$2:$E$2,0))</f>
        <v>0</v>
      </c>
      <c r="BZ487" s="56">
        <f>INDEX('P-07 HACCP score'!$C$3:$E$7,MATCH(AG487,'P-07 HACCP score'!$B$3:$B$7,0),MATCH('D-14 Ernst'!AC$2,'P-07 HACCP score'!$C$2:$E$2,0))</f>
        <v>0</v>
      </c>
      <c r="CA487" s="56">
        <f>INDEX('P-07 HACCP score'!$C$3:$E$7,MATCH(AH487,'P-07 HACCP score'!$B$3:$B$7,0),MATCH('D-14 Ernst'!AD$2,'P-07 HACCP score'!$C$2:$E$2,0))</f>
        <v>0</v>
      </c>
      <c r="CB487" s="56">
        <f>INDEX('P-07 HACCP score'!$C$3:$E$7,MATCH(AI487,'P-07 HACCP score'!$B$3:$B$7,0),MATCH('D-14 Ernst'!AE$2,'P-07 HACCP score'!$C$2:$E$2,0))</f>
        <v>0</v>
      </c>
      <c r="CC487" s="56">
        <f>INDEX('P-07 HACCP score'!$C$3:$E$7,MATCH(AJ487,'P-07 HACCP score'!$B$3:$B$7,0),MATCH('D-14 Ernst'!AF$2,'P-07 HACCP score'!$C$2:$E$2,0))</f>
        <v>0</v>
      </c>
      <c r="CD487" s="56">
        <f>INDEX('P-07 HACCP score'!$C$3:$E$7,MATCH(AK487,'P-07 HACCP score'!$B$3:$B$7,0),MATCH('D-14 Ernst'!AG$2,'P-07 HACCP score'!$C$2:$E$2,0))</f>
        <v>0</v>
      </c>
    </row>
    <row r="488" spans="1:82" x14ac:dyDescent="0.3">
      <c r="A488" s="48">
        <v>53410</v>
      </c>
      <c r="B488" s="51" t="s">
        <v>578</v>
      </c>
      <c r="C488" s="45" t="s">
        <v>116</v>
      </c>
      <c r="D488" s="39">
        <v>2</v>
      </c>
      <c r="E488" s="8" t="s">
        <v>84</v>
      </c>
      <c r="F488" s="7"/>
      <c r="G488" s="7"/>
      <c r="H488" s="7" t="str">
        <f>IF(COUNTIF(I488:M488,"H"),"H",
IF(COUNTIF(I488:M488,"M"),"M",
IF(COUNTIF(I488:M488,"L"),"L",
IF(COUNTIF(I488:M488,"B"),"B",""))))</f>
        <v/>
      </c>
      <c r="I488" s="10"/>
      <c r="J488" s="10"/>
      <c r="K488" s="10"/>
      <c r="L488" s="10"/>
      <c r="M488" s="10"/>
      <c r="N488" s="7"/>
      <c r="O488" s="7" t="str">
        <f>IF(COUNTIF(P488:Q488,"H"),"H",
IF(COUNTIF(P488:Q488,"M"),"M",
IF(COUNTIF(P488:Q488,"L"),"L",
IF(COUNTIF(P488:Q488,"B"),"B",""))))</f>
        <v/>
      </c>
      <c r="P488" s="12"/>
      <c r="Q488" s="12"/>
      <c r="R488" s="7" t="s">
        <v>84</v>
      </c>
      <c r="S488" s="7" t="s">
        <v>84</v>
      </c>
      <c r="T488" s="7" t="s">
        <v>83</v>
      </c>
      <c r="U488" s="7" t="s">
        <v>84</v>
      </c>
      <c r="V488" s="7"/>
      <c r="W488" s="7"/>
      <c r="X488" s="7" t="str">
        <f>IF(COUNTIF(Y488:AA488,"H"),"H",
IF(COUNTIF(Y488:AA488,"M"),"M",
IF(COUNTIF(Y488:AA488,"L"),"L",
IF(COUNTIF(Y488:AA488,"B"),"B",""))))</f>
        <v/>
      </c>
      <c r="Y488" s="25"/>
      <c r="Z488" s="25"/>
      <c r="AA488" s="25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>
        <f>COUNTIF(AX488:BA488,5)+COUNTIF(BG488:BH488,5)+COUNTIF(BK488:BQ488,5)+COUNTIF(BU488:CD488,5)+COUNTIF(AX488:BA488,9)+COUNTIF(BG488:BH488,9)+COUNTIF(BK488:BQ488,9)+COUNTIF(BU488:CD488,9)</f>
        <v>1</v>
      </c>
      <c r="AM488" s="7">
        <f>COUNTIF(AX488:BA488,15)+COUNTIF(BG488:BH488,15)+COUNTIF(BK488:BQ488,15)+COUNTIF(BU488:CD488,15)+COUNTIF(AX488:BA488,25)+COUNTIF(BG488:BH488,25)+COUNTIF(BK488:BQ488,25)+COUNTIF(BU488:CD488,25)</f>
        <v>0</v>
      </c>
      <c r="AN488" s="7" t="str">
        <f>IF(AM488&gt;=1,"HIGH",IF(AL488&gt;=2,"MEDIUM","LOW"))</f>
        <v>LOW</v>
      </c>
      <c r="AO488" s="7" t="str">
        <f>IF(AND(AM488=1,OR(H488="H",AB488="H"),TEXT(D488,0)&lt;&gt;"4"),"Y","N" )</f>
        <v>N</v>
      </c>
      <c r="AP488" s="7" t="s">
        <v>86</v>
      </c>
      <c r="AQ488" s="7" t="str">
        <f>IF(OR(AP488="Y",AO488="Y"),"MEDIUM",AN488)</f>
        <v>MEDIUM</v>
      </c>
      <c r="AR488" s="57" t="s">
        <v>92</v>
      </c>
      <c r="AS488" s="57" t="s">
        <v>85</v>
      </c>
      <c r="AT488" s="57" t="s">
        <v>85</v>
      </c>
      <c r="AU488" s="57" t="str">
        <f>IF(AND(AR488="H",AS488="S"),"Y",IF(OR(AND(AR488="L",AS488="S",AT488="Y"),AND(AR488="H",AS488="G",AT488="Y")),"Y","N"))</f>
        <v>N</v>
      </c>
      <c r="AW488" s="57" t="str">
        <f>IF(AU488="N",AQ488,IF(AQ488="LOW","MEDIUM","HIGH"))</f>
        <v>MEDIUM</v>
      </c>
      <c r="AX488" s="56">
        <f>INDEX('P-07 HACCP score'!$C$3:$E$7,MATCH(E488,'P-07 HACCP score'!$B$3:$B$7,0),MATCH('D-14 Ernst'!A$2,'P-07 HACCP score'!$C$2:$E$2,0))</f>
        <v>3</v>
      </c>
      <c r="AY488" s="56">
        <f>INDEX('P-07 HACCP score'!$C$3:$E$7,MATCH(F488,'P-07 HACCP score'!$B$3:$B$7,0),MATCH('D-14 Ernst'!B$2,'P-07 HACCP score'!$C$2:$E$2,0))</f>
        <v>0</v>
      </c>
      <c r="AZ488" s="56">
        <f>INDEX('P-07 HACCP score'!$C$3:$E$7,MATCH(G488,'P-07 HACCP score'!$B$3:$B$7,0),MATCH('D-14 Ernst'!C$2,'P-07 HACCP score'!$C$2:$E$2,0))</f>
        <v>0</v>
      </c>
      <c r="BA488" s="56" t="e">
        <f>INDEX('P-07 HACCP score'!$C$3:$E$7,MATCH(H488,'P-07 HACCP score'!$B$3:$B$7,0),MATCH('D-14 Ernst'!D$2,'P-07 HACCP score'!$C$2:$E$2,0))</f>
        <v>#N/A</v>
      </c>
      <c r="BB488" s="61">
        <f>INDEX('P-07 HACCP score'!$C$3:$E$7,MATCH(I488,'P-07 HACCP score'!$B$3:$B$7,0),MATCH('D-14 Ernst'!E$2,'P-07 HACCP score'!$C$2:$E$2,0))</f>
        <v>0</v>
      </c>
      <c r="BC488" s="61">
        <f>INDEX('P-07 HACCP score'!$C$3:$E$7,MATCH(J488,'P-07 HACCP score'!$B$3:$B$7,0),MATCH('D-14 Ernst'!F$2,'P-07 HACCP score'!$C$2:$E$2,0))</f>
        <v>0</v>
      </c>
      <c r="BD488" s="61">
        <f>INDEX('P-07 HACCP score'!$C$3:$E$7,MATCH(K488,'P-07 HACCP score'!$B$3:$B$7,0),MATCH('D-14 Ernst'!G$2,'P-07 HACCP score'!$C$2:$E$2,0))</f>
        <v>0</v>
      </c>
      <c r="BE488" s="61">
        <f>INDEX('P-07 HACCP score'!$C$3:$E$7,MATCH(L488,'P-07 HACCP score'!$B$3:$B$7,0),MATCH('D-14 Ernst'!H$2,'P-07 HACCP score'!$C$2:$E$2,0))</f>
        <v>0</v>
      </c>
      <c r="BF488" s="56">
        <f>INDEX('P-07 HACCP score'!$C$3:$E$7,MATCH(M488,'P-07 HACCP score'!$B$3:$B$7,0),MATCH('D-14 Ernst'!I$2,'P-07 HACCP score'!$C$2:$E$2,0))</f>
        <v>0</v>
      </c>
      <c r="BG488" s="56">
        <f>INDEX('P-07 HACCP score'!$C$3:$E$7,MATCH(N488,'P-07 HACCP score'!$B$3:$B$7,0),MATCH('D-14 Ernst'!J$2,'P-07 HACCP score'!$C$2:$E$2,0))</f>
        <v>0</v>
      </c>
      <c r="BH488" s="56" t="e">
        <f>INDEX('P-07 HACCP score'!$C$3:$E$7,MATCH(O488,'P-07 HACCP score'!$B$3:$B$7,0),MATCH('D-14 Ernst'!K$2,'P-07 HACCP score'!$C$2:$E$2,0))</f>
        <v>#N/A</v>
      </c>
      <c r="BI488" s="62">
        <f>INDEX('P-07 HACCP score'!$C$3:$E$7,MATCH(P488,'P-07 HACCP score'!$B$3:$B$7,0),MATCH('D-14 Ernst'!L$2,'P-07 HACCP score'!$C$2:$E$2,0))</f>
        <v>0</v>
      </c>
      <c r="BJ488" s="62">
        <f>INDEX('P-07 HACCP score'!$C$3:$E$7,MATCH(Q488,'P-07 HACCP score'!$B$3:$B$7,0),MATCH('D-14 Ernst'!M$2,'P-07 HACCP score'!$C$2:$E$2,0))</f>
        <v>0</v>
      </c>
      <c r="BK488" s="56">
        <f>INDEX('P-07 HACCP score'!$C$3:$E$7,MATCH(R488,'P-07 HACCP score'!$B$3:$B$7,0),MATCH('D-14 Ernst'!N$2,'P-07 HACCP score'!$C$2:$E$2,0))</f>
        <v>5</v>
      </c>
      <c r="BL488" s="56">
        <f>INDEX('P-07 HACCP score'!$C$3:$E$7,MATCH(S488,'P-07 HACCP score'!$B$3:$B$7,0),MATCH('D-14 Ernst'!O$2,'P-07 HACCP score'!$C$2:$E$2,0))</f>
        <v>1</v>
      </c>
      <c r="BM488" s="56">
        <f>INDEX('P-07 HACCP score'!$C$3:$E$7,MATCH(T488,'P-07 HACCP score'!$B$3:$B$7,0),MATCH('D-14 Ernst'!P$2,'P-07 HACCP score'!$C$2:$E$2,0))</f>
        <v>1.5</v>
      </c>
      <c r="BN488" s="56">
        <f>INDEX('P-07 HACCP score'!$C$3:$E$7,MATCH(U488,'P-07 HACCP score'!$B$3:$B$7,0),MATCH('D-14 Ernst'!Q$2,'P-07 HACCP score'!$C$2:$E$2,0))</f>
        <v>3</v>
      </c>
      <c r="BO488" s="56">
        <f>INDEX('P-07 HACCP score'!$C$3:$E$7,MATCH(V488,'P-07 HACCP score'!$B$3:$B$7,0),MATCH('D-14 Ernst'!R$2,'P-07 HACCP score'!$C$2:$E$2,0))</f>
        <v>0</v>
      </c>
      <c r="BP488" s="56">
        <f>INDEX('P-07 HACCP score'!$C$3:$E$7,MATCH(W488,'P-07 HACCP score'!$B$3:$B$7,0),MATCH('D-14 Ernst'!S$2,'P-07 HACCP score'!$C$2:$E$2,0))</f>
        <v>0</v>
      </c>
      <c r="BQ488" s="56" t="e">
        <f>INDEX('P-07 HACCP score'!$C$3:$E$7,MATCH(X488,'P-07 HACCP score'!$B$3:$B$7,0),MATCH('D-14 Ernst'!T$2,'P-07 HACCP score'!$C$2:$E$2,0))</f>
        <v>#N/A</v>
      </c>
      <c r="BR488" s="63">
        <f>INDEX('P-07 HACCP score'!$C$3:$E$7,MATCH(Y488,'P-07 HACCP score'!$B$3:$B$7,0),MATCH('D-14 Ernst'!U$2,'P-07 HACCP score'!$C$2:$E$2,0))</f>
        <v>0</v>
      </c>
      <c r="BS488" s="63">
        <f>INDEX('P-07 HACCP score'!$C$3:$E$7,MATCH(Z488,'P-07 HACCP score'!$B$3:$B$7,0),MATCH('D-14 Ernst'!V$2,'P-07 HACCP score'!$C$2:$E$2,0))</f>
        <v>0</v>
      </c>
      <c r="BT488" s="63">
        <f>INDEX('P-07 HACCP score'!$C$3:$E$7,MATCH(AA488,'P-07 HACCP score'!$B$3:$B$7,0),MATCH('D-14 Ernst'!W$2,'P-07 HACCP score'!$C$2:$E$2,0))</f>
        <v>0</v>
      </c>
      <c r="BU488" s="56">
        <f>INDEX('P-07 HACCP score'!$C$3:$E$7,MATCH(AB488,'P-07 HACCP score'!$B$3:$B$7,0),MATCH('D-14 Ernst'!X$2,'P-07 HACCP score'!$C$2:$E$2,0))</f>
        <v>0</v>
      </c>
      <c r="BV488" s="56">
        <f>INDEX('P-07 HACCP score'!$C$3:$E$7,MATCH(AC488,'P-07 HACCP score'!$B$3:$B$7,0),MATCH('D-14 Ernst'!Y$2,'P-07 HACCP score'!$C$2:$E$2,0))</f>
        <v>0</v>
      </c>
      <c r="BW488" s="56">
        <f>INDEX('P-07 HACCP score'!$C$3:$E$7,MATCH(AD488,'P-07 HACCP score'!$B$3:$B$7,0),MATCH('D-14 Ernst'!Z$2,'P-07 HACCP score'!$C$2:$E$2,0))</f>
        <v>0</v>
      </c>
      <c r="BX488" s="56">
        <f>INDEX('P-07 HACCP score'!$C$3:$E$7,MATCH(AE488,'P-07 HACCP score'!$B$3:$B$7,0),MATCH('D-14 Ernst'!AA$2,'P-07 HACCP score'!$C$2:$E$2,0))</f>
        <v>0</v>
      </c>
      <c r="BY488" s="56">
        <f>INDEX('P-07 HACCP score'!$C$3:$E$7,MATCH(AF488,'P-07 HACCP score'!$B$3:$B$7,0),MATCH('D-14 Ernst'!AB$2,'P-07 HACCP score'!$C$2:$E$2,0))</f>
        <v>0</v>
      </c>
      <c r="BZ488" s="56">
        <f>INDEX('P-07 HACCP score'!$C$3:$E$7,MATCH(AG488,'P-07 HACCP score'!$B$3:$B$7,0),MATCH('D-14 Ernst'!AC$2,'P-07 HACCP score'!$C$2:$E$2,0))</f>
        <v>0</v>
      </c>
      <c r="CA488" s="56">
        <f>INDEX('P-07 HACCP score'!$C$3:$E$7,MATCH(AH488,'P-07 HACCP score'!$B$3:$B$7,0),MATCH('D-14 Ernst'!AD$2,'P-07 HACCP score'!$C$2:$E$2,0))</f>
        <v>0</v>
      </c>
      <c r="CB488" s="56">
        <f>INDEX('P-07 HACCP score'!$C$3:$E$7,MATCH(AI488,'P-07 HACCP score'!$B$3:$B$7,0),MATCH('D-14 Ernst'!AE$2,'P-07 HACCP score'!$C$2:$E$2,0))</f>
        <v>0</v>
      </c>
      <c r="CC488" s="56">
        <f>INDEX('P-07 HACCP score'!$C$3:$E$7,MATCH(AJ488,'P-07 HACCP score'!$B$3:$B$7,0),MATCH('D-14 Ernst'!AF$2,'P-07 HACCP score'!$C$2:$E$2,0))</f>
        <v>0</v>
      </c>
      <c r="CD488" s="56">
        <f>INDEX('P-07 HACCP score'!$C$3:$E$7,MATCH(AK488,'P-07 HACCP score'!$B$3:$B$7,0),MATCH('D-14 Ernst'!AG$2,'P-07 HACCP score'!$C$2:$E$2,0))</f>
        <v>0</v>
      </c>
    </row>
    <row r="489" spans="1:82" x14ac:dyDescent="0.3">
      <c r="A489" s="48">
        <v>52920</v>
      </c>
      <c r="B489" s="49" t="s">
        <v>579</v>
      </c>
      <c r="C489" s="45" t="s">
        <v>140</v>
      </c>
      <c r="D489" s="39">
        <v>2</v>
      </c>
      <c r="E489" s="32" t="s">
        <v>84</v>
      </c>
      <c r="F489" s="7"/>
      <c r="G489" s="7" t="s">
        <v>84</v>
      </c>
      <c r="H489" s="7" t="str">
        <f>IF(COUNTIF(I489:M489,"H"),"H",
IF(COUNTIF(I489:M489,"M"),"M",
IF(COUNTIF(I489:M489,"L"),"L",
IF(COUNTIF(I489:M489,"B"),"B",""))))</f>
        <v>B</v>
      </c>
      <c r="I489" s="10"/>
      <c r="J489" s="92" t="s">
        <v>83</v>
      </c>
      <c r="K489" s="10"/>
      <c r="L489" s="10"/>
      <c r="M489" s="10"/>
      <c r="N489" s="7"/>
      <c r="O489" s="7" t="str">
        <f>IF(COUNTIF(P489:Q489,"H"),"H",
IF(COUNTIF(P489:Q489,"M"),"M",
IF(COUNTIF(P489:Q489,"L"),"L",
IF(COUNTIF(P489:Q489,"B"),"B",""))))</f>
        <v>B</v>
      </c>
      <c r="P489" s="31" t="s">
        <v>83</v>
      </c>
      <c r="Q489" s="12"/>
      <c r="R489" s="7"/>
      <c r="S489" s="7"/>
      <c r="T489" s="7"/>
      <c r="U489" s="7"/>
      <c r="V489" s="7"/>
      <c r="W489" s="7"/>
      <c r="X489" s="7" t="str">
        <f>IF(COUNTIF(Y489:AA489,"H"),"H",
IF(COUNTIF(Y489:AA489,"M"),"M",
IF(COUNTIF(Y489:AA489,"L"),"L",
IF(COUNTIF(Y489:AA489,"B"),"B",""))))</f>
        <v/>
      </c>
      <c r="Y489" s="25"/>
      <c r="Z489" s="25"/>
      <c r="AA489" s="25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>
        <f>COUNTIF(AX489:BA489,5)+COUNTIF(BG489:BH489,5)+COUNTIF(BK489:BQ489,5)+COUNTIF(BU489:CD489,5)+COUNTIF(AX489:BA489,9)+COUNTIF(BG489:BH489,9)+COUNTIF(BK489:BQ489,9)+COUNTIF(BU489:CD489,9)</f>
        <v>1</v>
      </c>
      <c r="AM489" s="7">
        <f>COUNTIF(AX489:BA489,15)+COUNTIF(BG489:BH489,15)+COUNTIF(BK489:BQ489,15)+COUNTIF(BU489:CD489,15)+COUNTIF(AX489:BA489,25)+COUNTIF(BG489:BH489,25)+COUNTIF(BK489:BQ489,25)+COUNTIF(BU489:CD489,25)</f>
        <v>0</v>
      </c>
      <c r="AN489" s="7" t="str">
        <f>IF(AM489&gt;=1,"HIGH",IF(AL489&gt;=2,"MEDIUM","LOW"))</f>
        <v>LOW</v>
      </c>
      <c r="AO489" s="7" t="str">
        <f>IF(AND(AM489=1,OR(H489="H",AB489="H"),TEXT(D489,0)&lt;&gt;"4"),"Y","N" )</f>
        <v>N</v>
      </c>
      <c r="AP489" s="7" t="s">
        <v>85</v>
      </c>
      <c r="AQ489" s="7" t="str">
        <f>IF(OR(AP489="Y",AO489="Y"),"MEDIUM",AN489)</f>
        <v>LOW</v>
      </c>
      <c r="AR489" s="57" t="s">
        <v>84</v>
      </c>
      <c r="AS489" s="57" t="s">
        <v>86</v>
      </c>
      <c r="AT489" s="57" t="s">
        <v>85</v>
      </c>
      <c r="AU489" s="57" t="str">
        <f>IF(AND(AR489="H",AS489="S"),"Y",IF(OR(AND(AR489="L",AS489="S",AT489="Y"),AND(AR489="H",AS489="G",AT489="Y")),"Y","N"))</f>
        <v>N</v>
      </c>
      <c r="AW489" s="57" t="str">
        <f>IF(AU489="N",AQ489,IF(AQ489="LOW","MEDIUM","HIGH"))</f>
        <v>LOW</v>
      </c>
      <c r="AX489" s="56">
        <f>INDEX('P-07 HACCP score'!$C$3:$E$7,MATCH(E489,'P-07 HACCP score'!$B$3:$B$7,0),MATCH('D-14 Ernst'!A$2,'P-07 HACCP score'!$C$2:$E$2,0))</f>
        <v>3</v>
      </c>
      <c r="AY489" s="56">
        <f>INDEX('P-07 HACCP score'!$C$3:$E$7,MATCH(F489,'P-07 HACCP score'!$B$3:$B$7,0),MATCH('D-14 Ernst'!B$2,'P-07 HACCP score'!$C$2:$E$2,0))</f>
        <v>0</v>
      </c>
      <c r="AZ489" s="56">
        <f>INDEX('P-07 HACCP score'!$C$3:$E$7,MATCH(G489,'P-07 HACCP score'!$B$3:$B$7,0),MATCH('D-14 Ernst'!C$2,'P-07 HACCP score'!$C$2:$E$2,0))</f>
        <v>5</v>
      </c>
      <c r="BA489" s="56">
        <f>INDEX('P-07 HACCP score'!$C$3:$E$7,MATCH(H489,'P-07 HACCP score'!$B$3:$B$7,0),MATCH('D-14 Ernst'!D$2,'P-07 HACCP score'!$C$2:$E$2,0))</f>
        <v>1.5</v>
      </c>
      <c r="BB489" s="61">
        <f>INDEX('P-07 HACCP score'!$C$3:$E$7,MATCH(I489,'P-07 HACCP score'!$B$3:$B$7,0),MATCH('D-14 Ernst'!E$2,'P-07 HACCP score'!$C$2:$E$2,0))</f>
        <v>0</v>
      </c>
      <c r="BC489" s="61">
        <f>INDEX('P-07 HACCP score'!$C$3:$E$7,MATCH(J489,'P-07 HACCP score'!$B$3:$B$7,0),MATCH('D-14 Ernst'!F$2,'P-07 HACCP score'!$C$2:$E$2,0))</f>
        <v>1.5</v>
      </c>
      <c r="BD489" s="61">
        <f>INDEX('P-07 HACCP score'!$C$3:$E$7,MATCH(K489,'P-07 HACCP score'!$B$3:$B$7,0),MATCH('D-14 Ernst'!G$2,'P-07 HACCP score'!$C$2:$E$2,0))</f>
        <v>0</v>
      </c>
      <c r="BE489" s="61">
        <f>INDEX('P-07 HACCP score'!$C$3:$E$7,MATCH(L489,'P-07 HACCP score'!$B$3:$B$7,0),MATCH('D-14 Ernst'!H$2,'P-07 HACCP score'!$C$2:$E$2,0))</f>
        <v>0</v>
      </c>
      <c r="BF489" s="56">
        <f>INDEX('P-07 HACCP score'!$C$3:$E$7,MATCH(M489,'P-07 HACCP score'!$B$3:$B$7,0),MATCH('D-14 Ernst'!I$2,'P-07 HACCP score'!$C$2:$E$2,0))</f>
        <v>0</v>
      </c>
      <c r="BG489" s="56">
        <f>INDEX('P-07 HACCP score'!$C$3:$E$7,MATCH(N489,'P-07 HACCP score'!$B$3:$B$7,0),MATCH('D-14 Ernst'!J$2,'P-07 HACCP score'!$C$2:$E$2,0))</f>
        <v>0</v>
      </c>
      <c r="BH489" s="56">
        <f>INDEX('P-07 HACCP score'!$C$3:$E$7,MATCH(O489,'P-07 HACCP score'!$B$3:$B$7,0),MATCH('D-14 Ernst'!K$2,'P-07 HACCP score'!$C$2:$E$2,0))</f>
        <v>1.5</v>
      </c>
      <c r="BI489" s="62">
        <f>INDEX('P-07 HACCP score'!$C$3:$E$7,MATCH(P489,'P-07 HACCP score'!$B$3:$B$7,0),MATCH('D-14 Ernst'!L$2,'P-07 HACCP score'!$C$2:$E$2,0))</f>
        <v>1.5</v>
      </c>
      <c r="BJ489" s="62">
        <f>INDEX('P-07 HACCP score'!$C$3:$E$7,MATCH(Q489,'P-07 HACCP score'!$B$3:$B$7,0),MATCH('D-14 Ernst'!M$2,'P-07 HACCP score'!$C$2:$E$2,0))</f>
        <v>0</v>
      </c>
      <c r="BK489" s="56">
        <f>INDEX('P-07 HACCP score'!$C$3:$E$7,MATCH(R489,'P-07 HACCP score'!$B$3:$B$7,0),MATCH('D-14 Ernst'!N$2,'P-07 HACCP score'!$C$2:$E$2,0))</f>
        <v>0</v>
      </c>
      <c r="BL489" s="56">
        <f>INDEX('P-07 HACCP score'!$C$3:$E$7,MATCH(S489,'P-07 HACCP score'!$B$3:$B$7,0),MATCH('D-14 Ernst'!O$2,'P-07 HACCP score'!$C$2:$E$2,0))</f>
        <v>0</v>
      </c>
      <c r="BM489" s="56">
        <f>INDEX('P-07 HACCP score'!$C$3:$E$7,MATCH(T489,'P-07 HACCP score'!$B$3:$B$7,0),MATCH('D-14 Ernst'!P$2,'P-07 HACCP score'!$C$2:$E$2,0))</f>
        <v>0</v>
      </c>
      <c r="BN489" s="56">
        <f>INDEX('P-07 HACCP score'!$C$3:$E$7,MATCH(U489,'P-07 HACCP score'!$B$3:$B$7,0),MATCH('D-14 Ernst'!Q$2,'P-07 HACCP score'!$C$2:$E$2,0))</f>
        <v>0</v>
      </c>
      <c r="BO489" s="56">
        <f>INDEX('P-07 HACCP score'!$C$3:$E$7,MATCH(V489,'P-07 HACCP score'!$B$3:$B$7,0),MATCH('D-14 Ernst'!R$2,'P-07 HACCP score'!$C$2:$E$2,0))</f>
        <v>0</v>
      </c>
      <c r="BP489" s="56">
        <f>INDEX('P-07 HACCP score'!$C$3:$E$7,MATCH(W489,'P-07 HACCP score'!$B$3:$B$7,0),MATCH('D-14 Ernst'!S$2,'P-07 HACCP score'!$C$2:$E$2,0))</f>
        <v>0</v>
      </c>
      <c r="BQ489" s="56" t="e">
        <f>INDEX('P-07 HACCP score'!$C$3:$E$7,MATCH(X489,'P-07 HACCP score'!$B$3:$B$7,0),MATCH('D-14 Ernst'!T$2,'P-07 HACCP score'!$C$2:$E$2,0))</f>
        <v>#N/A</v>
      </c>
      <c r="BR489" s="63">
        <f>INDEX('P-07 HACCP score'!$C$3:$E$7,MATCH(Y489,'P-07 HACCP score'!$B$3:$B$7,0),MATCH('D-14 Ernst'!U$2,'P-07 HACCP score'!$C$2:$E$2,0))</f>
        <v>0</v>
      </c>
      <c r="BS489" s="63">
        <f>INDEX('P-07 HACCP score'!$C$3:$E$7,MATCH(Z489,'P-07 HACCP score'!$B$3:$B$7,0),MATCH('D-14 Ernst'!V$2,'P-07 HACCP score'!$C$2:$E$2,0))</f>
        <v>0</v>
      </c>
      <c r="BT489" s="63">
        <f>INDEX('P-07 HACCP score'!$C$3:$E$7,MATCH(AA489,'P-07 HACCP score'!$B$3:$B$7,0),MATCH('D-14 Ernst'!W$2,'P-07 HACCP score'!$C$2:$E$2,0))</f>
        <v>0</v>
      </c>
      <c r="BU489" s="56">
        <f>INDEX('P-07 HACCP score'!$C$3:$E$7,MATCH(AB489,'P-07 HACCP score'!$B$3:$B$7,0),MATCH('D-14 Ernst'!X$2,'P-07 HACCP score'!$C$2:$E$2,0))</f>
        <v>0</v>
      </c>
      <c r="BV489" s="56">
        <f>INDEX('P-07 HACCP score'!$C$3:$E$7,MATCH(AC489,'P-07 HACCP score'!$B$3:$B$7,0),MATCH('D-14 Ernst'!Y$2,'P-07 HACCP score'!$C$2:$E$2,0))</f>
        <v>0</v>
      </c>
      <c r="BW489" s="56">
        <f>INDEX('P-07 HACCP score'!$C$3:$E$7,MATCH(AD489,'P-07 HACCP score'!$B$3:$B$7,0),MATCH('D-14 Ernst'!Z$2,'P-07 HACCP score'!$C$2:$E$2,0))</f>
        <v>0</v>
      </c>
      <c r="BX489" s="56">
        <f>INDEX('P-07 HACCP score'!$C$3:$E$7,MATCH(AE489,'P-07 HACCP score'!$B$3:$B$7,0),MATCH('D-14 Ernst'!AA$2,'P-07 HACCP score'!$C$2:$E$2,0))</f>
        <v>0</v>
      </c>
      <c r="BY489" s="56">
        <f>INDEX('P-07 HACCP score'!$C$3:$E$7,MATCH(AF489,'P-07 HACCP score'!$B$3:$B$7,0),MATCH('D-14 Ernst'!AB$2,'P-07 HACCP score'!$C$2:$E$2,0))</f>
        <v>0</v>
      </c>
      <c r="BZ489" s="56">
        <f>INDEX('P-07 HACCP score'!$C$3:$E$7,MATCH(AG489,'P-07 HACCP score'!$B$3:$B$7,0),MATCH('D-14 Ernst'!AC$2,'P-07 HACCP score'!$C$2:$E$2,0))</f>
        <v>0</v>
      </c>
      <c r="CA489" s="56">
        <f>INDEX('P-07 HACCP score'!$C$3:$E$7,MATCH(AH489,'P-07 HACCP score'!$B$3:$B$7,0),MATCH('D-14 Ernst'!AD$2,'P-07 HACCP score'!$C$2:$E$2,0))</f>
        <v>0</v>
      </c>
      <c r="CB489" s="56">
        <f>INDEX('P-07 HACCP score'!$C$3:$E$7,MATCH(AI489,'P-07 HACCP score'!$B$3:$B$7,0),MATCH('D-14 Ernst'!AE$2,'P-07 HACCP score'!$C$2:$E$2,0))</f>
        <v>0</v>
      </c>
      <c r="CC489" s="56">
        <f>INDEX('P-07 HACCP score'!$C$3:$E$7,MATCH(AJ489,'P-07 HACCP score'!$B$3:$B$7,0),MATCH('D-14 Ernst'!AF$2,'P-07 HACCP score'!$C$2:$E$2,0))</f>
        <v>0</v>
      </c>
      <c r="CD489" s="56">
        <f>INDEX('P-07 HACCP score'!$C$3:$E$7,MATCH(AK489,'P-07 HACCP score'!$B$3:$B$7,0),MATCH('D-14 Ernst'!AG$2,'P-07 HACCP score'!$C$2:$E$2,0))</f>
        <v>0</v>
      </c>
    </row>
    <row r="490" spans="1:82" x14ac:dyDescent="0.3">
      <c r="A490" s="48">
        <v>53400</v>
      </c>
      <c r="B490" s="49" t="s">
        <v>580</v>
      </c>
      <c r="C490" s="45" t="s">
        <v>140</v>
      </c>
      <c r="D490" s="39">
        <v>2</v>
      </c>
      <c r="E490" s="8" t="s">
        <v>83</v>
      </c>
      <c r="F490" s="7"/>
      <c r="G490" s="7"/>
      <c r="H490" s="7" t="str">
        <f>IF(COUNTIF(I490:M490,"H"),"H",
IF(COUNTIF(I490:M490,"M"),"M",
IF(COUNTIF(I490:M490,"L"),"L",
IF(COUNTIF(I490:M490,"B"),"B",""))))</f>
        <v>B</v>
      </c>
      <c r="I490" s="10"/>
      <c r="J490" s="92" t="s">
        <v>83</v>
      </c>
      <c r="K490" s="10"/>
      <c r="L490" s="10"/>
      <c r="M490" s="10"/>
      <c r="N490" s="7"/>
      <c r="O490" s="7" t="str">
        <f>IF(COUNTIF(P490:Q490,"H"),"H",
IF(COUNTIF(P490:Q490,"M"),"M",
IF(COUNTIF(P490:Q490,"L"),"L",
IF(COUNTIF(P490:Q490,"B"),"B",""))))</f>
        <v/>
      </c>
      <c r="P490" s="12"/>
      <c r="Q490" s="12"/>
      <c r="R490" s="7" t="s">
        <v>84</v>
      </c>
      <c r="S490" s="7" t="s">
        <v>84</v>
      </c>
      <c r="T490" s="7" t="s">
        <v>83</v>
      </c>
      <c r="U490" s="7" t="s">
        <v>84</v>
      </c>
      <c r="V490" s="7"/>
      <c r="W490" s="7"/>
      <c r="X490" s="7" t="str">
        <f>IF(COUNTIF(Y490:AA490,"H"),"H",
IF(COUNTIF(Y490:AA490,"M"),"M",
IF(COUNTIF(Y490:AA490,"L"),"L",
IF(COUNTIF(Y490:AA490,"B"),"B",""))))</f>
        <v/>
      </c>
      <c r="Y490" s="25"/>
      <c r="Z490" s="25"/>
      <c r="AA490" s="25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>
        <f>COUNTIF(AX490:BA490,5)+COUNTIF(BG490:BH490,5)+COUNTIF(BK490:BQ490,5)+COUNTIF(BU490:CD490,5)+COUNTIF(AX490:BA490,9)+COUNTIF(BG490:BH490,9)+COUNTIF(BK490:BQ490,9)+COUNTIF(BU490:CD490,9)</f>
        <v>1</v>
      </c>
      <c r="AM490" s="7">
        <f>COUNTIF(AX490:BA490,15)+COUNTIF(BG490:BH490,15)+COUNTIF(BK490:BQ490,15)+COUNTIF(BU490:CD490,15)+COUNTIF(AX490:BA490,25)+COUNTIF(BG490:BH490,25)+COUNTIF(BK490:BQ490,25)+COUNTIF(BU490:CD490,25)</f>
        <v>0</v>
      </c>
      <c r="AN490" s="7" t="str">
        <f>IF(AM490&gt;=1,"HIGH",IF(AL490&gt;=2,"MEDIUM","LOW"))</f>
        <v>LOW</v>
      </c>
      <c r="AO490" s="7" t="str">
        <f>IF(AND(AM490=1,OR(H490="H",AB490="H"),TEXT(D490,0)&lt;&gt;"4"),"Y","N" )</f>
        <v>N</v>
      </c>
      <c r="AP490" s="7" t="s">
        <v>85</v>
      </c>
      <c r="AQ490" s="7" t="str">
        <f>IF(OR(AP490="Y",AO490="Y"),"MEDIUM",AN490)</f>
        <v>LOW</v>
      </c>
      <c r="AR490" s="57" t="s">
        <v>92</v>
      </c>
      <c r="AS490" s="57" t="s">
        <v>86</v>
      </c>
      <c r="AT490" s="57" t="s">
        <v>85</v>
      </c>
      <c r="AU490" s="57" t="str">
        <f>IF(AND(AR490="H",AS490="S"),"Y",IF(OR(AND(AR490="L",AS490="S",AT490="Y"),AND(AR490="H",AS490="G",AT490="Y")),"Y","N"))</f>
        <v>N</v>
      </c>
      <c r="AW490" s="57" t="str">
        <f>IF(AU490="N",AQ490,IF(AQ490="LOW","MEDIUM","HIGH"))</f>
        <v>LOW</v>
      </c>
      <c r="AX490" s="56">
        <f>INDEX('P-07 HACCP score'!$C$3:$E$7,MATCH(E490,'P-07 HACCP score'!$B$3:$B$7,0),MATCH('D-14 Ernst'!A$2,'P-07 HACCP score'!$C$2:$E$2,0))</f>
        <v>1.5</v>
      </c>
      <c r="AY490" s="56">
        <f>INDEX('P-07 HACCP score'!$C$3:$E$7,MATCH(F490,'P-07 HACCP score'!$B$3:$B$7,0),MATCH('D-14 Ernst'!B$2,'P-07 HACCP score'!$C$2:$E$2,0))</f>
        <v>0</v>
      </c>
      <c r="AZ490" s="56">
        <f>INDEX('P-07 HACCP score'!$C$3:$E$7,MATCH(G490,'P-07 HACCP score'!$B$3:$B$7,0),MATCH('D-14 Ernst'!C$2,'P-07 HACCP score'!$C$2:$E$2,0))</f>
        <v>0</v>
      </c>
      <c r="BA490" s="56">
        <f>INDEX('P-07 HACCP score'!$C$3:$E$7,MATCH(H490,'P-07 HACCP score'!$B$3:$B$7,0),MATCH('D-14 Ernst'!D$2,'P-07 HACCP score'!$C$2:$E$2,0))</f>
        <v>1.5</v>
      </c>
      <c r="BB490" s="61">
        <f>INDEX('P-07 HACCP score'!$C$3:$E$7,MATCH(I490,'P-07 HACCP score'!$B$3:$B$7,0),MATCH('D-14 Ernst'!E$2,'P-07 HACCP score'!$C$2:$E$2,0))</f>
        <v>0</v>
      </c>
      <c r="BC490" s="61">
        <f>INDEX('P-07 HACCP score'!$C$3:$E$7,MATCH(J490,'P-07 HACCP score'!$B$3:$B$7,0),MATCH('D-14 Ernst'!F$2,'P-07 HACCP score'!$C$2:$E$2,0))</f>
        <v>1.5</v>
      </c>
      <c r="BD490" s="61">
        <f>INDEX('P-07 HACCP score'!$C$3:$E$7,MATCH(K490,'P-07 HACCP score'!$B$3:$B$7,0),MATCH('D-14 Ernst'!G$2,'P-07 HACCP score'!$C$2:$E$2,0))</f>
        <v>0</v>
      </c>
      <c r="BE490" s="61">
        <f>INDEX('P-07 HACCP score'!$C$3:$E$7,MATCH(L490,'P-07 HACCP score'!$B$3:$B$7,0),MATCH('D-14 Ernst'!H$2,'P-07 HACCP score'!$C$2:$E$2,0))</f>
        <v>0</v>
      </c>
      <c r="BF490" s="56">
        <f>INDEX('P-07 HACCP score'!$C$3:$E$7,MATCH(M490,'P-07 HACCP score'!$B$3:$B$7,0),MATCH('D-14 Ernst'!I$2,'P-07 HACCP score'!$C$2:$E$2,0))</f>
        <v>0</v>
      </c>
      <c r="BG490" s="56">
        <f>INDEX('P-07 HACCP score'!$C$3:$E$7,MATCH(N490,'P-07 HACCP score'!$B$3:$B$7,0),MATCH('D-14 Ernst'!J$2,'P-07 HACCP score'!$C$2:$E$2,0))</f>
        <v>0</v>
      </c>
      <c r="BH490" s="56" t="e">
        <f>INDEX('P-07 HACCP score'!$C$3:$E$7,MATCH(O490,'P-07 HACCP score'!$B$3:$B$7,0),MATCH('D-14 Ernst'!K$2,'P-07 HACCP score'!$C$2:$E$2,0))</f>
        <v>#N/A</v>
      </c>
      <c r="BI490" s="62">
        <f>INDEX('P-07 HACCP score'!$C$3:$E$7,MATCH(P490,'P-07 HACCP score'!$B$3:$B$7,0),MATCH('D-14 Ernst'!L$2,'P-07 HACCP score'!$C$2:$E$2,0))</f>
        <v>0</v>
      </c>
      <c r="BJ490" s="62">
        <f>INDEX('P-07 HACCP score'!$C$3:$E$7,MATCH(Q490,'P-07 HACCP score'!$B$3:$B$7,0),MATCH('D-14 Ernst'!M$2,'P-07 HACCP score'!$C$2:$E$2,0))</f>
        <v>0</v>
      </c>
      <c r="BK490" s="56">
        <f>INDEX('P-07 HACCP score'!$C$3:$E$7,MATCH(R490,'P-07 HACCP score'!$B$3:$B$7,0),MATCH('D-14 Ernst'!N$2,'P-07 HACCP score'!$C$2:$E$2,0))</f>
        <v>5</v>
      </c>
      <c r="BL490" s="56">
        <f>INDEX('P-07 HACCP score'!$C$3:$E$7,MATCH(S490,'P-07 HACCP score'!$B$3:$B$7,0),MATCH('D-14 Ernst'!O$2,'P-07 HACCP score'!$C$2:$E$2,0))</f>
        <v>1</v>
      </c>
      <c r="BM490" s="56">
        <f>INDEX('P-07 HACCP score'!$C$3:$E$7,MATCH(T490,'P-07 HACCP score'!$B$3:$B$7,0),MATCH('D-14 Ernst'!P$2,'P-07 HACCP score'!$C$2:$E$2,0))</f>
        <v>1.5</v>
      </c>
      <c r="BN490" s="56">
        <f>INDEX('P-07 HACCP score'!$C$3:$E$7,MATCH(U490,'P-07 HACCP score'!$B$3:$B$7,0),MATCH('D-14 Ernst'!Q$2,'P-07 HACCP score'!$C$2:$E$2,0))</f>
        <v>3</v>
      </c>
      <c r="BO490" s="56">
        <f>INDEX('P-07 HACCP score'!$C$3:$E$7,MATCH(V490,'P-07 HACCP score'!$B$3:$B$7,0),MATCH('D-14 Ernst'!R$2,'P-07 HACCP score'!$C$2:$E$2,0))</f>
        <v>0</v>
      </c>
      <c r="BP490" s="56">
        <f>INDEX('P-07 HACCP score'!$C$3:$E$7,MATCH(W490,'P-07 HACCP score'!$B$3:$B$7,0),MATCH('D-14 Ernst'!S$2,'P-07 HACCP score'!$C$2:$E$2,0))</f>
        <v>0</v>
      </c>
      <c r="BQ490" s="56" t="e">
        <f>INDEX('P-07 HACCP score'!$C$3:$E$7,MATCH(X490,'P-07 HACCP score'!$B$3:$B$7,0),MATCH('D-14 Ernst'!T$2,'P-07 HACCP score'!$C$2:$E$2,0))</f>
        <v>#N/A</v>
      </c>
      <c r="BR490" s="63">
        <f>INDEX('P-07 HACCP score'!$C$3:$E$7,MATCH(Y490,'P-07 HACCP score'!$B$3:$B$7,0),MATCH('D-14 Ernst'!U$2,'P-07 HACCP score'!$C$2:$E$2,0))</f>
        <v>0</v>
      </c>
      <c r="BS490" s="63">
        <f>INDEX('P-07 HACCP score'!$C$3:$E$7,MATCH(Z490,'P-07 HACCP score'!$B$3:$B$7,0),MATCH('D-14 Ernst'!V$2,'P-07 HACCP score'!$C$2:$E$2,0))</f>
        <v>0</v>
      </c>
      <c r="BT490" s="63">
        <f>INDEX('P-07 HACCP score'!$C$3:$E$7,MATCH(AA490,'P-07 HACCP score'!$B$3:$B$7,0),MATCH('D-14 Ernst'!W$2,'P-07 HACCP score'!$C$2:$E$2,0))</f>
        <v>0</v>
      </c>
      <c r="BU490" s="56">
        <f>INDEX('P-07 HACCP score'!$C$3:$E$7,MATCH(AB490,'P-07 HACCP score'!$B$3:$B$7,0),MATCH('D-14 Ernst'!X$2,'P-07 HACCP score'!$C$2:$E$2,0))</f>
        <v>0</v>
      </c>
      <c r="BV490" s="56">
        <f>INDEX('P-07 HACCP score'!$C$3:$E$7,MATCH(AC490,'P-07 HACCP score'!$B$3:$B$7,0),MATCH('D-14 Ernst'!Y$2,'P-07 HACCP score'!$C$2:$E$2,0))</f>
        <v>0</v>
      </c>
      <c r="BW490" s="56">
        <f>INDEX('P-07 HACCP score'!$C$3:$E$7,MATCH(AD490,'P-07 HACCP score'!$B$3:$B$7,0),MATCH('D-14 Ernst'!Z$2,'P-07 HACCP score'!$C$2:$E$2,0))</f>
        <v>0</v>
      </c>
      <c r="BX490" s="56">
        <f>INDEX('P-07 HACCP score'!$C$3:$E$7,MATCH(AE490,'P-07 HACCP score'!$B$3:$B$7,0),MATCH('D-14 Ernst'!AA$2,'P-07 HACCP score'!$C$2:$E$2,0))</f>
        <v>0</v>
      </c>
      <c r="BY490" s="56">
        <f>INDEX('P-07 HACCP score'!$C$3:$E$7,MATCH(AF490,'P-07 HACCP score'!$B$3:$B$7,0),MATCH('D-14 Ernst'!AB$2,'P-07 HACCP score'!$C$2:$E$2,0))</f>
        <v>0</v>
      </c>
      <c r="BZ490" s="56">
        <f>INDEX('P-07 HACCP score'!$C$3:$E$7,MATCH(AG490,'P-07 HACCP score'!$B$3:$B$7,0),MATCH('D-14 Ernst'!AC$2,'P-07 HACCP score'!$C$2:$E$2,0))</f>
        <v>0</v>
      </c>
      <c r="CA490" s="56">
        <f>INDEX('P-07 HACCP score'!$C$3:$E$7,MATCH(AH490,'P-07 HACCP score'!$B$3:$B$7,0),MATCH('D-14 Ernst'!AD$2,'P-07 HACCP score'!$C$2:$E$2,0))</f>
        <v>0</v>
      </c>
      <c r="CB490" s="56">
        <f>INDEX('P-07 HACCP score'!$C$3:$E$7,MATCH(AI490,'P-07 HACCP score'!$B$3:$B$7,0),MATCH('D-14 Ernst'!AE$2,'P-07 HACCP score'!$C$2:$E$2,0))</f>
        <v>0</v>
      </c>
      <c r="CC490" s="56">
        <f>INDEX('P-07 HACCP score'!$C$3:$E$7,MATCH(AJ490,'P-07 HACCP score'!$B$3:$B$7,0),MATCH('D-14 Ernst'!AF$2,'P-07 HACCP score'!$C$2:$E$2,0))</f>
        <v>0</v>
      </c>
      <c r="CD490" s="56">
        <f>INDEX('P-07 HACCP score'!$C$3:$E$7,MATCH(AK490,'P-07 HACCP score'!$B$3:$B$7,0),MATCH('D-14 Ernst'!AG$2,'P-07 HACCP score'!$C$2:$E$2,0))</f>
        <v>0</v>
      </c>
    </row>
    <row r="491" spans="1:82" x14ac:dyDescent="0.3">
      <c r="A491" s="48">
        <v>53380</v>
      </c>
      <c r="B491" s="49" t="s">
        <v>581</v>
      </c>
      <c r="C491" s="45" t="s">
        <v>140</v>
      </c>
      <c r="D491" s="39">
        <v>2</v>
      </c>
      <c r="E491" s="8"/>
      <c r="F491" s="7"/>
      <c r="G491" s="7"/>
      <c r="H491" s="7" t="str">
        <f>IF(COUNTIF(I491:M491,"H"),"H",
IF(COUNTIF(I491:M491,"M"),"M",
IF(COUNTIF(I491:M491,"L"),"L",
IF(COUNTIF(I491:M491,"B"),"B",""))))</f>
        <v>B</v>
      </c>
      <c r="I491" s="10"/>
      <c r="J491" s="92" t="s">
        <v>83</v>
      </c>
      <c r="K491" s="10"/>
      <c r="L491" s="10"/>
      <c r="M491" s="10"/>
      <c r="N491" s="7"/>
      <c r="O491" s="7" t="str">
        <f>IF(COUNTIF(P491:Q491,"H"),"H",
IF(COUNTIF(P491:Q491,"M"),"M",
IF(COUNTIF(P491:Q491,"L"),"L",
IF(COUNTIF(P491:Q491,"B"),"B",""))))</f>
        <v/>
      </c>
      <c r="P491" s="12"/>
      <c r="Q491" s="12"/>
      <c r="R491" s="7" t="s">
        <v>84</v>
      </c>
      <c r="S491" s="7" t="s">
        <v>84</v>
      </c>
      <c r="T491" s="7" t="s">
        <v>83</v>
      </c>
      <c r="U491" s="7" t="s">
        <v>84</v>
      </c>
      <c r="V491" s="7"/>
      <c r="W491" s="7"/>
      <c r="X491" s="7" t="str">
        <f>IF(COUNTIF(Y491:AA491,"H"),"H",
IF(COUNTIF(Y491:AA491,"M"),"M",
IF(COUNTIF(Y491:AA491,"L"),"L",
IF(COUNTIF(Y491:AA491,"B"),"B",""))))</f>
        <v/>
      </c>
      <c r="Y491" s="25"/>
      <c r="Z491" s="25"/>
      <c r="AA491" s="25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>
        <f>COUNTIF(AX491:BA491,5)+COUNTIF(BG491:BH491,5)+COUNTIF(BK491:BQ491,5)+COUNTIF(BU491:CD491,5)+COUNTIF(AX491:BA491,9)+COUNTIF(BG491:BH491,9)+COUNTIF(BK491:BQ491,9)+COUNTIF(BU491:CD491,9)</f>
        <v>1</v>
      </c>
      <c r="AM491" s="7">
        <f>COUNTIF(AX491:BA491,15)+COUNTIF(BG491:BH491,15)+COUNTIF(BK491:BQ491,15)+COUNTIF(BU491:CD491,15)+COUNTIF(AX491:BA491,25)+COUNTIF(BG491:BH491,25)+COUNTIF(BK491:BQ491,25)+COUNTIF(BU491:CD491,25)</f>
        <v>0</v>
      </c>
      <c r="AN491" s="7" t="str">
        <f>IF(AM491&gt;=1,"HIGH",IF(AL491&gt;=2,"MEDIUM","LOW"))</f>
        <v>LOW</v>
      </c>
      <c r="AO491" s="7" t="str">
        <f>IF(AND(AM491=1,OR(H491="H",AB491="H"),TEXT(D491,0)&lt;&gt;"4"),"Y","N" )</f>
        <v>N</v>
      </c>
      <c r="AP491" s="7" t="s">
        <v>85</v>
      </c>
      <c r="AQ491" s="7" t="str">
        <f>IF(OR(AP491="Y",AO491="Y"),"MEDIUM",AN491)</f>
        <v>LOW</v>
      </c>
      <c r="AR491" s="57" t="s">
        <v>92</v>
      </c>
      <c r="AS491" s="57" t="s">
        <v>86</v>
      </c>
      <c r="AT491" s="57" t="s">
        <v>85</v>
      </c>
      <c r="AU491" s="57" t="str">
        <f>IF(AND(AR491="H",AS491="S"),"Y",IF(OR(AND(AR491="L",AS491="S",AT491="Y"),AND(AR491="H",AS491="G",AT491="Y")),"Y","N"))</f>
        <v>N</v>
      </c>
      <c r="AW491" s="57" t="str">
        <f>IF(AU491="N",AQ491,IF(AQ491="LOW","MEDIUM","HIGH"))</f>
        <v>LOW</v>
      </c>
      <c r="AX491" s="56">
        <f>INDEX('P-07 HACCP score'!$C$3:$E$7,MATCH(E491,'P-07 HACCP score'!$B$3:$B$7,0),MATCH('D-14 Ernst'!A$2,'P-07 HACCP score'!$C$2:$E$2,0))</f>
        <v>0</v>
      </c>
      <c r="AY491" s="56">
        <f>INDEX('P-07 HACCP score'!$C$3:$E$7,MATCH(F491,'P-07 HACCP score'!$B$3:$B$7,0),MATCH('D-14 Ernst'!B$2,'P-07 HACCP score'!$C$2:$E$2,0))</f>
        <v>0</v>
      </c>
      <c r="AZ491" s="56">
        <f>INDEX('P-07 HACCP score'!$C$3:$E$7,MATCH(G491,'P-07 HACCP score'!$B$3:$B$7,0),MATCH('D-14 Ernst'!C$2,'P-07 HACCP score'!$C$2:$E$2,0))</f>
        <v>0</v>
      </c>
      <c r="BA491" s="56">
        <f>INDEX('P-07 HACCP score'!$C$3:$E$7,MATCH(H491,'P-07 HACCP score'!$B$3:$B$7,0),MATCH('D-14 Ernst'!D$2,'P-07 HACCP score'!$C$2:$E$2,0))</f>
        <v>1.5</v>
      </c>
      <c r="BB491" s="61">
        <f>INDEX('P-07 HACCP score'!$C$3:$E$7,MATCH(I491,'P-07 HACCP score'!$B$3:$B$7,0),MATCH('D-14 Ernst'!E$2,'P-07 HACCP score'!$C$2:$E$2,0))</f>
        <v>0</v>
      </c>
      <c r="BC491" s="61">
        <f>INDEX('P-07 HACCP score'!$C$3:$E$7,MATCH(J491,'P-07 HACCP score'!$B$3:$B$7,0),MATCH('D-14 Ernst'!F$2,'P-07 HACCP score'!$C$2:$E$2,0))</f>
        <v>1.5</v>
      </c>
      <c r="BD491" s="61">
        <f>INDEX('P-07 HACCP score'!$C$3:$E$7,MATCH(K491,'P-07 HACCP score'!$B$3:$B$7,0),MATCH('D-14 Ernst'!G$2,'P-07 HACCP score'!$C$2:$E$2,0))</f>
        <v>0</v>
      </c>
      <c r="BE491" s="61">
        <f>INDEX('P-07 HACCP score'!$C$3:$E$7,MATCH(L491,'P-07 HACCP score'!$B$3:$B$7,0),MATCH('D-14 Ernst'!H$2,'P-07 HACCP score'!$C$2:$E$2,0))</f>
        <v>0</v>
      </c>
      <c r="BF491" s="56">
        <f>INDEX('P-07 HACCP score'!$C$3:$E$7,MATCH(M491,'P-07 HACCP score'!$B$3:$B$7,0),MATCH('D-14 Ernst'!I$2,'P-07 HACCP score'!$C$2:$E$2,0))</f>
        <v>0</v>
      </c>
      <c r="BG491" s="56">
        <f>INDEX('P-07 HACCP score'!$C$3:$E$7,MATCH(N491,'P-07 HACCP score'!$B$3:$B$7,0),MATCH('D-14 Ernst'!J$2,'P-07 HACCP score'!$C$2:$E$2,0))</f>
        <v>0</v>
      </c>
      <c r="BH491" s="56" t="e">
        <f>INDEX('P-07 HACCP score'!$C$3:$E$7,MATCH(O491,'P-07 HACCP score'!$B$3:$B$7,0),MATCH('D-14 Ernst'!K$2,'P-07 HACCP score'!$C$2:$E$2,0))</f>
        <v>#N/A</v>
      </c>
      <c r="BI491" s="62">
        <f>INDEX('P-07 HACCP score'!$C$3:$E$7,MATCH(P491,'P-07 HACCP score'!$B$3:$B$7,0),MATCH('D-14 Ernst'!L$2,'P-07 HACCP score'!$C$2:$E$2,0))</f>
        <v>0</v>
      </c>
      <c r="BJ491" s="62">
        <f>INDEX('P-07 HACCP score'!$C$3:$E$7,MATCH(Q491,'P-07 HACCP score'!$B$3:$B$7,0),MATCH('D-14 Ernst'!M$2,'P-07 HACCP score'!$C$2:$E$2,0))</f>
        <v>0</v>
      </c>
      <c r="BK491" s="56">
        <f>INDEX('P-07 HACCP score'!$C$3:$E$7,MATCH(R491,'P-07 HACCP score'!$B$3:$B$7,0),MATCH('D-14 Ernst'!N$2,'P-07 HACCP score'!$C$2:$E$2,0))</f>
        <v>5</v>
      </c>
      <c r="BL491" s="56">
        <f>INDEX('P-07 HACCP score'!$C$3:$E$7,MATCH(S491,'P-07 HACCP score'!$B$3:$B$7,0),MATCH('D-14 Ernst'!O$2,'P-07 HACCP score'!$C$2:$E$2,0))</f>
        <v>1</v>
      </c>
      <c r="BM491" s="56">
        <f>INDEX('P-07 HACCP score'!$C$3:$E$7,MATCH(T491,'P-07 HACCP score'!$B$3:$B$7,0),MATCH('D-14 Ernst'!P$2,'P-07 HACCP score'!$C$2:$E$2,0))</f>
        <v>1.5</v>
      </c>
      <c r="BN491" s="56">
        <f>INDEX('P-07 HACCP score'!$C$3:$E$7,MATCH(U491,'P-07 HACCP score'!$B$3:$B$7,0),MATCH('D-14 Ernst'!Q$2,'P-07 HACCP score'!$C$2:$E$2,0))</f>
        <v>3</v>
      </c>
      <c r="BO491" s="56">
        <f>INDEX('P-07 HACCP score'!$C$3:$E$7,MATCH(V491,'P-07 HACCP score'!$B$3:$B$7,0),MATCH('D-14 Ernst'!R$2,'P-07 HACCP score'!$C$2:$E$2,0))</f>
        <v>0</v>
      </c>
      <c r="BP491" s="56">
        <f>INDEX('P-07 HACCP score'!$C$3:$E$7,MATCH(W491,'P-07 HACCP score'!$B$3:$B$7,0),MATCH('D-14 Ernst'!S$2,'P-07 HACCP score'!$C$2:$E$2,0))</f>
        <v>0</v>
      </c>
      <c r="BQ491" s="56" t="e">
        <f>INDEX('P-07 HACCP score'!$C$3:$E$7,MATCH(X491,'P-07 HACCP score'!$B$3:$B$7,0),MATCH('D-14 Ernst'!T$2,'P-07 HACCP score'!$C$2:$E$2,0))</f>
        <v>#N/A</v>
      </c>
      <c r="BR491" s="63">
        <f>INDEX('P-07 HACCP score'!$C$3:$E$7,MATCH(Y491,'P-07 HACCP score'!$B$3:$B$7,0),MATCH('D-14 Ernst'!U$2,'P-07 HACCP score'!$C$2:$E$2,0))</f>
        <v>0</v>
      </c>
      <c r="BS491" s="63">
        <f>INDEX('P-07 HACCP score'!$C$3:$E$7,MATCH(Z491,'P-07 HACCP score'!$B$3:$B$7,0),MATCH('D-14 Ernst'!V$2,'P-07 HACCP score'!$C$2:$E$2,0))</f>
        <v>0</v>
      </c>
      <c r="BT491" s="63">
        <f>INDEX('P-07 HACCP score'!$C$3:$E$7,MATCH(AA491,'P-07 HACCP score'!$B$3:$B$7,0),MATCH('D-14 Ernst'!W$2,'P-07 HACCP score'!$C$2:$E$2,0))</f>
        <v>0</v>
      </c>
      <c r="BU491" s="56">
        <f>INDEX('P-07 HACCP score'!$C$3:$E$7,MATCH(AB491,'P-07 HACCP score'!$B$3:$B$7,0),MATCH('D-14 Ernst'!X$2,'P-07 HACCP score'!$C$2:$E$2,0))</f>
        <v>0</v>
      </c>
      <c r="BV491" s="56">
        <f>INDEX('P-07 HACCP score'!$C$3:$E$7,MATCH(AC491,'P-07 HACCP score'!$B$3:$B$7,0),MATCH('D-14 Ernst'!Y$2,'P-07 HACCP score'!$C$2:$E$2,0))</f>
        <v>0</v>
      </c>
      <c r="BW491" s="56">
        <f>INDEX('P-07 HACCP score'!$C$3:$E$7,MATCH(AD491,'P-07 HACCP score'!$B$3:$B$7,0),MATCH('D-14 Ernst'!Z$2,'P-07 HACCP score'!$C$2:$E$2,0))</f>
        <v>0</v>
      </c>
      <c r="BX491" s="56">
        <f>INDEX('P-07 HACCP score'!$C$3:$E$7,MATCH(AE491,'P-07 HACCP score'!$B$3:$B$7,0),MATCH('D-14 Ernst'!AA$2,'P-07 HACCP score'!$C$2:$E$2,0))</f>
        <v>0</v>
      </c>
      <c r="BY491" s="56">
        <f>INDEX('P-07 HACCP score'!$C$3:$E$7,MATCH(AF491,'P-07 HACCP score'!$B$3:$B$7,0),MATCH('D-14 Ernst'!AB$2,'P-07 HACCP score'!$C$2:$E$2,0))</f>
        <v>0</v>
      </c>
      <c r="BZ491" s="56">
        <f>INDEX('P-07 HACCP score'!$C$3:$E$7,MATCH(AG491,'P-07 HACCP score'!$B$3:$B$7,0),MATCH('D-14 Ernst'!AC$2,'P-07 HACCP score'!$C$2:$E$2,0))</f>
        <v>0</v>
      </c>
      <c r="CA491" s="56">
        <f>INDEX('P-07 HACCP score'!$C$3:$E$7,MATCH(AH491,'P-07 HACCP score'!$B$3:$B$7,0),MATCH('D-14 Ernst'!AD$2,'P-07 HACCP score'!$C$2:$E$2,0))</f>
        <v>0</v>
      </c>
      <c r="CB491" s="56">
        <f>INDEX('P-07 HACCP score'!$C$3:$E$7,MATCH(AI491,'P-07 HACCP score'!$B$3:$B$7,0),MATCH('D-14 Ernst'!AE$2,'P-07 HACCP score'!$C$2:$E$2,0))</f>
        <v>0</v>
      </c>
      <c r="CC491" s="56">
        <f>INDEX('P-07 HACCP score'!$C$3:$E$7,MATCH(AJ491,'P-07 HACCP score'!$B$3:$B$7,0),MATCH('D-14 Ernst'!AF$2,'P-07 HACCP score'!$C$2:$E$2,0))</f>
        <v>0</v>
      </c>
      <c r="CD491" s="56">
        <f>INDEX('P-07 HACCP score'!$C$3:$E$7,MATCH(AK491,'P-07 HACCP score'!$B$3:$B$7,0),MATCH('D-14 Ernst'!AG$2,'P-07 HACCP score'!$C$2:$E$2,0))</f>
        <v>0</v>
      </c>
    </row>
    <row r="492" spans="1:82" x14ac:dyDescent="0.3">
      <c r="A492" s="48">
        <v>53390</v>
      </c>
      <c r="B492" s="49" t="s">
        <v>582</v>
      </c>
      <c r="C492" s="45" t="s">
        <v>140</v>
      </c>
      <c r="D492" s="39">
        <v>2</v>
      </c>
      <c r="E492" s="8"/>
      <c r="F492" s="7"/>
      <c r="G492" s="7"/>
      <c r="H492" s="7" t="str">
        <f>IF(COUNTIF(I492:M492,"H"),"H",
IF(COUNTIF(I492:M492,"M"),"M",
IF(COUNTIF(I492:M492,"L"),"L",
IF(COUNTIF(I492:M492,"B"),"B",""))))</f>
        <v/>
      </c>
      <c r="I492" s="10"/>
      <c r="J492" s="10"/>
      <c r="K492" s="10"/>
      <c r="L492" s="10"/>
      <c r="M492" s="10"/>
      <c r="N492" s="7"/>
      <c r="O492" s="7" t="str">
        <f>IF(COUNTIF(P492:Q492,"H"),"H",
IF(COUNTIF(P492:Q492,"M"),"M",
IF(COUNTIF(P492:Q492,"L"),"L",
IF(COUNTIF(P492:Q492,"B"),"B",""))))</f>
        <v/>
      </c>
      <c r="P492" s="12"/>
      <c r="Q492" s="12"/>
      <c r="R492" s="7"/>
      <c r="S492" s="7"/>
      <c r="T492" s="7"/>
      <c r="U492" s="7"/>
      <c r="V492" s="7"/>
      <c r="W492" s="7"/>
      <c r="X492" s="7" t="str">
        <f>IF(COUNTIF(Y492:AA492,"H"),"H",
IF(COUNTIF(Y492:AA492,"M"),"M",
IF(COUNTIF(Y492:AA492,"L"),"L",
IF(COUNTIF(Y492:AA492,"B"),"B",""))))</f>
        <v/>
      </c>
      <c r="Y492" s="25"/>
      <c r="Z492" s="25"/>
      <c r="AA492" s="25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>
        <f>COUNTIF(AX492:BA492,5)+COUNTIF(BG492:BH492,5)+COUNTIF(BK492:BQ492,5)+COUNTIF(BU492:CD492,5)+COUNTIF(AX492:BA492,9)+COUNTIF(BG492:BH492,9)+COUNTIF(BK492:BQ492,9)+COUNTIF(BU492:CD492,9)</f>
        <v>0</v>
      </c>
      <c r="AM492" s="7">
        <f>COUNTIF(AX492:BA492,15)+COUNTIF(BG492:BH492,15)+COUNTIF(BK492:BQ492,15)+COUNTIF(BU492:CD492,15)+COUNTIF(AX492:BA492,25)+COUNTIF(BG492:BH492,25)+COUNTIF(BK492:BQ492,25)+COUNTIF(BU492:CD492,25)</f>
        <v>0</v>
      </c>
      <c r="AN492" s="7" t="str">
        <f>IF(AM492&gt;=1,"HIGH",IF(AL492&gt;=2,"MEDIUM","LOW"))</f>
        <v>LOW</v>
      </c>
      <c r="AO492" s="7" t="str">
        <f>IF(AND(AM492=1,OR(H492="H",AB492="H"),TEXT(D492,0)&lt;&gt;"4"),"Y","N" )</f>
        <v>N</v>
      </c>
      <c r="AP492" s="7" t="s">
        <v>85</v>
      </c>
      <c r="AQ492" s="7" t="str">
        <f>IF(OR(AP492="Y",AO492="Y"),"MEDIUM",AN492)</f>
        <v>LOW</v>
      </c>
      <c r="AR492" s="57" t="s">
        <v>92</v>
      </c>
      <c r="AS492" s="57" t="s">
        <v>86</v>
      </c>
      <c r="AT492" s="57" t="s">
        <v>85</v>
      </c>
      <c r="AU492" s="57" t="str">
        <f>IF(AND(AR492="H",AS492="S"),"Y",IF(OR(AND(AR492="L",AS492="S",AT492="Y"),AND(AR492="H",AS492="G",AT492="Y")),"Y","N"))</f>
        <v>N</v>
      </c>
      <c r="AW492" s="57" t="str">
        <f>IF(AU492="N",AQ492,IF(AQ492="LOW","MEDIUM","HIGH"))</f>
        <v>LOW</v>
      </c>
      <c r="AX492" s="56">
        <f>INDEX('P-07 HACCP score'!$C$3:$E$7,MATCH(E492,'P-07 HACCP score'!$B$3:$B$7,0),MATCH('D-14 Ernst'!A$2,'P-07 HACCP score'!$C$2:$E$2,0))</f>
        <v>0</v>
      </c>
      <c r="AY492" s="56">
        <f>INDEX('P-07 HACCP score'!$C$3:$E$7,MATCH(F492,'P-07 HACCP score'!$B$3:$B$7,0),MATCH('D-14 Ernst'!B$2,'P-07 HACCP score'!$C$2:$E$2,0))</f>
        <v>0</v>
      </c>
      <c r="AZ492" s="56">
        <f>INDEX('P-07 HACCP score'!$C$3:$E$7,MATCH(G492,'P-07 HACCP score'!$B$3:$B$7,0),MATCH('D-14 Ernst'!C$2,'P-07 HACCP score'!$C$2:$E$2,0))</f>
        <v>0</v>
      </c>
      <c r="BA492" s="56" t="e">
        <f>INDEX('P-07 HACCP score'!$C$3:$E$7,MATCH(H492,'P-07 HACCP score'!$B$3:$B$7,0),MATCH('D-14 Ernst'!D$2,'P-07 HACCP score'!$C$2:$E$2,0))</f>
        <v>#N/A</v>
      </c>
      <c r="BB492" s="61">
        <f>INDEX('P-07 HACCP score'!$C$3:$E$7,MATCH(I492,'P-07 HACCP score'!$B$3:$B$7,0),MATCH('D-14 Ernst'!E$2,'P-07 HACCP score'!$C$2:$E$2,0))</f>
        <v>0</v>
      </c>
      <c r="BC492" s="61">
        <f>INDEX('P-07 HACCP score'!$C$3:$E$7,MATCH(J492,'P-07 HACCP score'!$B$3:$B$7,0),MATCH('D-14 Ernst'!F$2,'P-07 HACCP score'!$C$2:$E$2,0))</f>
        <v>0</v>
      </c>
      <c r="BD492" s="61">
        <f>INDEX('P-07 HACCP score'!$C$3:$E$7,MATCH(K492,'P-07 HACCP score'!$B$3:$B$7,0),MATCH('D-14 Ernst'!G$2,'P-07 HACCP score'!$C$2:$E$2,0))</f>
        <v>0</v>
      </c>
      <c r="BE492" s="61">
        <f>INDEX('P-07 HACCP score'!$C$3:$E$7,MATCH(L492,'P-07 HACCP score'!$B$3:$B$7,0),MATCH('D-14 Ernst'!H$2,'P-07 HACCP score'!$C$2:$E$2,0))</f>
        <v>0</v>
      </c>
      <c r="BF492" s="56">
        <f>INDEX('P-07 HACCP score'!$C$3:$E$7,MATCH(M492,'P-07 HACCP score'!$B$3:$B$7,0),MATCH('D-14 Ernst'!I$2,'P-07 HACCP score'!$C$2:$E$2,0))</f>
        <v>0</v>
      </c>
      <c r="BG492" s="56">
        <f>INDEX('P-07 HACCP score'!$C$3:$E$7,MATCH(N492,'P-07 HACCP score'!$B$3:$B$7,0),MATCH('D-14 Ernst'!J$2,'P-07 HACCP score'!$C$2:$E$2,0))</f>
        <v>0</v>
      </c>
      <c r="BH492" s="56" t="e">
        <f>INDEX('P-07 HACCP score'!$C$3:$E$7,MATCH(O492,'P-07 HACCP score'!$B$3:$B$7,0),MATCH('D-14 Ernst'!K$2,'P-07 HACCP score'!$C$2:$E$2,0))</f>
        <v>#N/A</v>
      </c>
      <c r="BI492" s="62">
        <f>INDEX('P-07 HACCP score'!$C$3:$E$7,MATCH(P492,'P-07 HACCP score'!$B$3:$B$7,0),MATCH('D-14 Ernst'!L$2,'P-07 HACCP score'!$C$2:$E$2,0))</f>
        <v>0</v>
      </c>
      <c r="BJ492" s="62">
        <f>INDEX('P-07 HACCP score'!$C$3:$E$7,MATCH(Q492,'P-07 HACCP score'!$B$3:$B$7,0),MATCH('D-14 Ernst'!M$2,'P-07 HACCP score'!$C$2:$E$2,0))</f>
        <v>0</v>
      </c>
      <c r="BK492" s="56">
        <f>INDEX('P-07 HACCP score'!$C$3:$E$7,MATCH(R492,'P-07 HACCP score'!$B$3:$B$7,0),MATCH('D-14 Ernst'!N$2,'P-07 HACCP score'!$C$2:$E$2,0))</f>
        <v>0</v>
      </c>
      <c r="BL492" s="56">
        <f>INDEX('P-07 HACCP score'!$C$3:$E$7,MATCH(S492,'P-07 HACCP score'!$B$3:$B$7,0),MATCH('D-14 Ernst'!O$2,'P-07 HACCP score'!$C$2:$E$2,0))</f>
        <v>0</v>
      </c>
      <c r="BM492" s="56">
        <f>INDEX('P-07 HACCP score'!$C$3:$E$7,MATCH(T492,'P-07 HACCP score'!$B$3:$B$7,0),MATCH('D-14 Ernst'!P$2,'P-07 HACCP score'!$C$2:$E$2,0))</f>
        <v>0</v>
      </c>
      <c r="BN492" s="56">
        <f>INDEX('P-07 HACCP score'!$C$3:$E$7,MATCH(U492,'P-07 HACCP score'!$B$3:$B$7,0),MATCH('D-14 Ernst'!Q$2,'P-07 HACCP score'!$C$2:$E$2,0))</f>
        <v>0</v>
      </c>
      <c r="BO492" s="56">
        <f>INDEX('P-07 HACCP score'!$C$3:$E$7,MATCH(V492,'P-07 HACCP score'!$B$3:$B$7,0),MATCH('D-14 Ernst'!R$2,'P-07 HACCP score'!$C$2:$E$2,0))</f>
        <v>0</v>
      </c>
      <c r="BP492" s="56">
        <f>INDEX('P-07 HACCP score'!$C$3:$E$7,MATCH(W492,'P-07 HACCP score'!$B$3:$B$7,0),MATCH('D-14 Ernst'!S$2,'P-07 HACCP score'!$C$2:$E$2,0))</f>
        <v>0</v>
      </c>
      <c r="BQ492" s="56" t="e">
        <f>INDEX('P-07 HACCP score'!$C$3:$E$7,MATCH(X492,'P-07 HACCP score'!$B$3:$B$7,0),MATCH('D-14 Ernst'!T$2,'P-07 HACCP score'!$C$2:$E$2,0))</f>
        <v>#N/A</v>
      </c>
      <c r="BR492" s="63">
        <f>INDEX('P-07 HACCP score'!$C$3:$E$7,MATCH(Y492,'P-07 HACCP score'!$B$3:$B$7,0),MATCH('D-14 Ernst'!U$2,'P-07 HACCP score'!$C$2:$E$2,0))</f>
        <v>0</v>
      </c>
      <c r="BS492" s="63">
        <f>INDEX('P-07 HACCP score'!$C$3:$E$7,MATCH(Z492,'P-07 HACCP score'!$B$3:$B$7,0),MATCH('D-14 Ernst'!V$2,'P-07 HACCP score'!$C$2:$E$2,0))</f>
        <v>0</v>
      </c>
      <c r="BT492" s="63">
        <f>INDEX('P-07 HACCP score'!$C$3:$E$7,MATCH(AA492,'P-07 HACCP score'!$B$3:$B$7,0),MATCH('D-14 Ernst'!W$2,'P-07 HACCP score'!$C$2:$E$2,0))</f>
        <v>0</v>
      </c>
      <c r="BU492" s="56">
        <f>INDEX('P-07 HACCP score'!$C$3:$E$7,MATCH(AB492,'P-07 HACCP score'!$B$3:$B$7,0),MATCH('D-14 Ernst'!X$2,'P-07 HACCP score'!$C$2:$E$2,0))</f>
        <v>0</v>
      </c>
      <c r="BV492" s="56">
        <f>INDEX('P-07 HACCP score'!$C$3:$E$7,MATCH(AC492,'P-07 HACCP score'!$B$3:$B$7,0),MATCH('D-14 Ernst'!Y$2,'P-07 HACCP score'!$C$2:$E$2,0))</f>
        <v>0</v>
      </c>
      <c r="BW492" s="56">
        <f>INDEX('P-07 HACCP score'!$C$3:$E$7,MATCH(AD492,'P-07 HACCP score'!$B$3:$B$7,0),MATCH('D-14 Ernst'!Z$2,'P-07 HACCP score'!$C$2:$E$2,0))</f>
        <v>0</v>
      </c>
      <c r="BX492" s="56">
        <f>INDEX('P-07 HACCP score'!$C$3:$E$7,MATCH(AE492,'P-07 HACCP score'!$B$3:$B$7,0),MATCH('D-14 Ernst'!AA$2,'P-07 HACCP score'!$C$2:$E$2,0))</f>
        <v>0</v>
      </c>
      <c r="BY492" s="56">
        <f>INDEX('P-07 HACCP score'!$C$3:$E$7,MATCH(AF492,'P-07 HACCP score'!$B$3:$B$7,0),MATCH('D-14 Ernst'!AB$2,'P-07 HACCP score'!$C$2:$E$2,0))</f>
        <v>0</v>
      </c>
      <c r="BZ492" s="56">
        <f>INDEX('P-07 HACCP score'!$C$3:$E$7,MATCH(AG492,'P-07 HACCP score'!$B$3:$B$7,0),MATCH('D-14 Ernst'!AC$2,'P-07 HACCP score'!$C$2:$E$2,0))</f>
        <v>0</v>
      </c>
      <c r="CA492" s="56">
        <f>INDEX('P-07 HACCP score'!$C$3:$E$7,MATCH(AH492,'P-07 HACCP score'!$B$3:$B$7,0),MATCH('D-14 Ernst'!AD$2,'P-07 HACCP score'!$C$2:$E$2,0))</f>
        <v>0</v>
      </c>
      <c r="CB492" s="56">
        <f>INDEX('P-07 HACCP score'!$C$3:$E$7,MATCH(AI492,'P-07 HACCP score'!$B$3:$B$7,0),MATCH('D-14 Ernst'!AE$2,'P-07 HACCP score'!$C$2:$E$2,0))</f>
        <v>0</v>
      </c>
      <c r="CC492" s="56">
        <f>INDEX('P-07 HACCP score'!$C$3:$E$7,MATCH(AJ492,'P-07 HACCP score'!$B$3:$B$7,0),MATCH('D-14 Ernst'!AF$2,'P-07 HACCP score'!$C$2:$E$2,0))</f>
        <v>0</v>
      </c>
      <c r="CD492" s="56">
        <f>INDEX('P-07 HACCP score'!$C$3:$E$7,MATCH(AK492,'P-07 HACCP score'!$B$3:$B$7,0),MATCH('D-14 Ernst'!AG$2,'P-07 HACCP score'!$C$2:$E$2,0))</f>
        <v>0</v>
      </c>
    </row>
    <row r="493" spans="1:82" x14ac:dyDescent="0.3">
      <c r="A493" s="48">
        <v>52941</v>
      </c>
      <c r="B493" s="49" t="s">
        <v>583</v>
      </c>
      <c r="C493" s="45" t="s">
        <v>140</v>
      </c>
      <c r="D493" s="39">
        <v>2</v>
      </c>
      <c r="E493" s="32" t="s">
        <v>83</v>
      </c>
      <c r="F493" s="7"/>
      <c r="G493" s="7" t="s">
        <v>84</v>
      </c>
      <c r="H493" s="7" t="str">
        <f>IF(COUNTIF(I493:M493,"H"),"H",
IF(COUNTIF(I493:M493,"M"),"M",
IF(COUNTIF(I493:M493,"L"),"L",
IF(COUNTIF(I493:M493,"B"),"B",""))))</f>
        <v>B</v>
      </c>
      <c r="I493" s="10"/>
      <c r="J493" s="92" t="s">
        <v>83</v>
      </c>
      <c r="K493" s="10"/>
      <c r="L493" s="10"/>
      <c r="M493" s="10"/>
      <c r="N493" s="7"/>
      <c r="O493" s="7" t="str">
        <f>IF(COUNTIF(P493:Q493,"H"),"H",
IF(COUNTIF(P493:Q493,"M"),"M",
IF(COUNTIF(P493:Q493,"L"),"L",
IF(COUNTIF(P493:Q493,"B"),"B",""))))</f>
        <v>B</v>
      </c>
      <c r="P493" s="31" t="s">
        <v>83</v>
      </c>
      <c r="Q493" s="12"/>
      <c r="R493" s="7"/>
      <c r="S493" s="7"/>
      <c r="T493" s="7"/>
      <c r="U493" s="7"/>
      <c r="V493" s="7"/>
      <c r="W493" s="7"/>
      <c r="X493" s="7" t="str">
        <f>IF(COUNTIF(Y493:AA493,"H"),"H",
IF(COUNTIF(Y493:AA493,"M"),"M",
IF(COUNTIF(Y493:AA493,"L"),"L",
IF(COUNTIF(Y493:AA493,"B"),"B",""))))</f>
        <v/>
      </c>
      <c r="Y493" s="25"/>
      <c r="Z493" s="25"/>
      <c r="AA493" s="25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>
        <f>COUNTIF(AX493:BA493,5)+COUNTIF(BG493:BH493,5)+COUNTIF(BK493:BQ493,5)+COUNTIF(BU493:CD493,5)+COUNTIF(AX493:BA493,9)+COUNTIF(BG493:BH493,9)+COUNTIF(BK493:BQ493,9)+COUNTIF(BU493:CD493,9)</f>
        <v>1</v>
      </c>
      <c r="AM493" s="7">
        <f>COUNTIF(AX493:BA493,15)+COUNTIF(BG493:BH493,15)+COUNTIF(BK493:BQ493,15)+COUNTIF(BU493:CD493,15)+COUNTIF(AX493:BA493,25)+COUNTIF(BG493:BH493,25)+COUNTIF(BK493:BQ493,25)+COUNTIF(BU493:CD493,25)</f>
        <v>0</v>
      </c>
      <c r="AN493" s="7" t="str">
        <f>IF(AM493&gt;=1,"HIGH",IF(AL493&gt;=2,"MEDIUM","LOW"))</f>
        <v>LOW</v>
      </c>
      <c r="AO493" s="7" t="str">
        <f>IF(AND(AM493=1,OR(H493="H",AB493="H"),TEXT(D493,0)&lt;&gt;"4"),"Y","N" )</f>
        <v>N</v>
      </c>
      <c r="AP493" s="7" t="s">
        <v>85</v>
      </c>
      <c r="AQ493" s="7" t="str">
        <f>IF(OR(AP493="Y",AO493="Y"),"MEDIUM",AN493)</f>
        <v>LOW</v>
      </c>
      <c r="AR493" s="57" t="s">
        <v>92</v>
      </c>
      <c r="AS493" s="57" t="s">
        <v>86</v>
      </c>
      <c r="AT493" s="57" t="s">
        <v>85</v>
      </c>
      <c r="AU493" s="57" t="str">
        <f>IF(AND(AR493="H",AS493="S"),"Y",IF(OR(AND(AR493="L",AS493="S",AT493="Y"),AND(AR493="H",AS493="G",AT493="Y")),"Y","N"))</f>
        <v>N</v>
      </c>
      <c r="AW493" s="57" t="str">
        <f>IF(AU493="N",AQ493,IF(AQ493="LOW","MEDIUM","HIGH"))</f>
        <v>LOW</v>
      </c>
      <c r="AX493" s="56">
        <f>INDEX('P-07 HACCP score'!$C$3:$E$7,MATCH(E493,'P-07 HACCP score'!$B$3:$B$7,0),MATCH('D-14 Ernst'!A$2,'P-07 HACCP score'!$C$2:$E$2,0))</f>
        <v>1.5</v>
      </c>
      <c r="AY493" s="56">
        <f>INDEX('P-07 HACCP score'!$C$3:$E$7,MATCH(F493,'P-07 HACCP score'!$B$3:$B$7,0),MATCH('D-14 Ernst'!B$2,'P-07 HACCP score'!$C$2:$E$2,0))</f>
        <v>0</v>
      </c>
      <c r="AZ493" s="56">
        <f>INDEX('P-07 HACCP score'!$C$3:$E$7,MATCH(G493,'P-07 HACCP score'!$B$3:$B$7,0),MATCH('D-14 Ernst'!C$2,'P-07 HACCP score'!$C$2:$E$2,0))</f>
        <v>5</v>
      </c>
      <c r="BA493" s="56">
        <f>INDEX('P-07 HACCP score'!$C$3:$E$7,MATCH(H493,'P-07 HACCP score'!$B$3:$B$7,0),MATCH('D-14 Ernst'!D$2,'P-07 HACCP score'!$C$2:$E$2,0))</f>
        <v>1.5</v>
      </c>
      <c r="BB493" s="61">
        <f>INDEX('P-07 HACCP score'!$C$3:$E$7,MATCH(I493,'P-07 HACCP score'!$B$3:$B$7,0),MATCH('D-14 Ernst'!E$2,'P-07 HACCP score'!$C$2:$E$2,0))</f>
        <v>0</v>
      </c>
      <c r="BC493" s="61">
        <f>INDEX('P-07 HACCP score'!$C$3:$E$7,MATCH(J493,'P-07 HACCP score'!$B$3:$B$7,0),MATCH('D-14 Ernst'!F$2,'P-07 HACCP score'!$C$2:$E$2,0))</f>
        <v>1.5</v>
      </c>
      <c r="BD493" s="61">
        <f>INDEX('P-07 HACCP score'!$C$3:$E$7,MATCH(K493,'P-07 HACCP score'!$B$3:$B$7,0),MATCH('D-14 Ernst'!G$2,'P-07 HACCP score'!$C$2:$E$2,0))</f>
        <v>0</v>
      </c>
      <c r="BE493" s="61">
        <f>INDEX('P-07 HACCP score'!$C$3:$E$7,MATCH(L493,'P-07 HACCP score'!$B$3:$B$7,0),MATCH('D-14 Ernst'!H$2,'P-07 HACCP score'!$C$2:$E$2,0))</f>
        <v>0</v>
      </c>
      <c r="BF493" s="56">
        <f>INDEX('P-07 HACCP score'!$C$3:$E$7,MATCH(M493,'P-07 HACCP score'!$B$3:$B$7,0),MATCH('D-14 Ernst'!I$2,'P-07 HACCP score'!$C$2:$E$2,0))</f>
        <v>0</v>
      </c>
      <c r="BG493" s="56">
        <f>INDEX('P-07 HACCP score'!$C$3:$E$7,MATCH(N493,'P-07 HACCP score'!$B$3:$B$7,0),MATCH('D-14 Ernst'!J$2,'P-07 HACCP score'!$C$2:$E$2,0))</f>
        <v>0</v>
      </c>
      <c r="BH493" s="56">
        <f>INDEX('P-07 HACCP score'!$C$3:$E$7,MATCH(O493,'P-07 HACCP score'!$B$3:$B$7,0),MATCH('D-14 Ernst'!K$2,'P-07 HACCP score'!$C$2:$E$2,0))</f>
        <v>1.5</v>
      </c>
      <c r="BI493" s="62">
        <f>INDEX('P-07 HACCP score'!$C$3:$E$7,MATCH(P493,'P-07 HACCP score'!$B$3:$B$7,0),MATCH('D-14 Ernst'!L$2,'P-07 HACCP score'!$C$2:$E$2,0))</f>
        <v>1.5</v>
      </c>
      <c r="BJ493" s="62">
        <f>INDEX('P-07 HACCP score'!$C$3:$E$7,MATCH(Q493,'P-07 HACCP score'!$B$3:$B$7,0),MATCH('D-14 Ernst'!M$2,'P-07 HACCP score'!$C$2:$E$2,0))</f>
        <v>0</v>
      </c>
      <c r="BK493" s="56">
        <f>INDEX('P-07 HACCP score'!$C$3:$E$7,MATCH(R493,'P-07 HACCP score'!$B$3:$B$7,0),MATCH('D-14 Ernst'!N$2,'P-07 HACCP score'!$C$2:$E$2,0))</f>
        <v>0</v>
      </c>
      <c r="BL493" s="56">
        <f>INDEX('P-07 HACCP score'!$C$3:$E$7,MATCH(S493,'P-07 HACCP score'!$B$3:$B$7,0),MATCH('D-14 Ernst'!O$2,'P-07 HACCP score'!$C$2:$E$2,0))</f>
        <v>0</v>
      </c>
      <c r="BM493" s="56">
        <f>INDEX('P-07 HACCP score'!$C$3:$E$7,MATCH(T493,'P-07 HACCP score'!$B$3:$B$7,0),MATCH('D-14 Ernst'!P$2,'P-07 HACCP score'!$C$2:$E$2,0))</f>
        <v>0</v>
      </c>
      <c r="BN493" s="56">
        <f>INDEX('P-07 HACCP score'!$C$3:$E$7,MATCH(U493,'P-07 HACCP score'!$B$3:$B$7,0),MATCH('D-14 Ernst'!Q$2,'P-07 HACCP score'!$C$2:$E$2,0))</f>
        <v>0</v>
      </c>
      <c r="BO493" s="56">
        <f>INDEX('P-07 HACCP score'!$C$3:$E$7,MATCH(V493,'P-07 HACCP score'!$B$3:$B$7,0),MATCH('D-14 Ernst'!R$2,'P-07 HACCP score'!$C$2:$E$2,0))</f>
        <v>0</v>
      </c>
      <c r="BP493" s="56">
        <f>INDEX('P-07 HACCP score'!$C$3:$E$7,MATCH(W493,'P-07 HACCP score'!$B$3:$B$7,0),MATCH('D-14 Ernst'!S$2,'P-07 HACCP score'!$C$2:$E$2,0))</f>
        <v>0</v>
      </c>
      <c r="BQ493" s="56" t="e">
        <f>INDEX('P-07 HACCP score'!$C$3:$E$7,MATCH(X493,'P-07 HACCP score'!$B$3:$B$7,0),MATCH('D-14 Ernst'!T$2,'P-07 HACCP score'!$C$2:$E$2,0))</f>
        <v>#N/A</v>
      </c>
      <c r="BR493" s="63">
        <f>INDEX('P-07 HACCP score'!$C$3:$E$7,MATCH(Y493,'P-07 HACCP score'!$B$3:$B$7,0),MATCH('D-14 Ernst'!U$2,'P-07 HACCP score'!$C$2:$E$2,0))</f>
        <v>0</v>
      </c>
      <c r="BS493" s="63">
        <f>INDEX('P-07 HACCP score'!$C$3:$E$7,MATCH(Z493,'P-07 HACCP score'!$B$3:$B$7,0),MATCH('D-14 Ernst'!V$2,'P-07 HACCP score'!$C$2:$E$2,0))</f>
        <v>0</v>
      </c>
      <c r="BT493" s="63">
        <f>INDEX('P-07 HACCP score'!$C$3:$E$7,MATCH(AA493,'P-07 HACCP score'!$B$3:$B$7,0),MATCH('D-14 Ernst'!W$2,'P-07 HACCP score'!$C$2:$E$2,0))</f>
        <v>0</v>
      </c>
      <c r="BU493" s="56">
        <f>INDEX('P-07 HACCP score'!$C$3:$E$7,MATCH(AB493,'P-07 HACCP score'!$B$3:$B$7,0),MATCH('D-14 Ernst'!X$2,'P-07 HACCP score'!$C$2:$E$2,0))</f>
        <v>0</v>
      </c>
      <c r="BV493" s="56">
        <f>INDEX('P-07 HACCP score'!$C$3:$E$7,MATCH(AC493,'P-07 HACCP score'!$B$3:$B$7,0),MATCH('D-14 Ernst'!Y$2,'P-07 HACCP score'!$C$2:$E$2,0))</f>
        <v>0</v>
      </c>
      <c r="BW493" s="56">
        <f>INDEX('P-07 HACCP score'!$C$3:$E$7,MATCH(AD493,'P-07 HACCP score'!$B$3:$B$7,0),MATCH('D-14 Ernst'!Z$2,'P-07 HACCP score'!$C$2:$E$2,0))</f>
        <v>0</v>
      </c>
      <c r="BX493" s="56">
        <f>INDEX('P-07 HACCP score'!$C$3:$E$7,MATCH(AE493,'P-07 HACCP score'!$B$3:$B$7,0),MATCH('D-14 Ernst'!AA$2,'P-07 HACCP score'!$C$2:$E$2,0))</f>
        <v>0</v>
      </c>
      <c r="BY493" s="56">
        <f>INDEX('P-07 HACCP score'!$C$3:$E$7,MATCH(AF493,'P-07 HACCP score'!$B$3:$B$7,0),MATCH('D-14 Ernst'!AB$2,'P-07 HACCP score'!$C$2:$E$2,0))</f>
        <v>0</v>
      </c>
      <c r="BZ493" s="56">
        <f>INDEX('P-07 HACCP score'!$C$3:$E$7,MATCH(AG493,'P-07 HACCP score'!$B$3:$B$7,0),MATCH('D-14 Ernst'!AC$2,'P-07 HACCP score'!$C$2:$E$2,0))</f>
        <v>0</v>
      </c>
      <c r="CA493" s="56">
        <f>INDEX('P-07 HACCP score'!$C$3:$E$7,MATCH(AH493,'P-07 HACCP score'!$B$3:$B$7,0),MATCH('D-14 Ernst'!AD$2,'P-07 HACCP score'!$C$2:$E$2,0))</f>
        <v>0</v>
      </c>
      <c r="CB493" s="56">
        <f>INDEX('P-07 HACCP score'!$C$3:$E$7,MATCH(AI493,'P-07 HACCP score'!$B$3:$B$7,0),MATCH('D-14 Ernst'!AE$2,'P-07 HACCP score'!$C$2:$E$2,0))</f>
        <v>0</v>
      </c>
      <c r="CC493" s="56">
        <f>INDEX('P-07 HACCP score'!$C$3:$E$7,MATCH(AJ493,'P-07 HACCP score'!$B$3:$B$7,0),MATCH('D-14 Ernst'!AF$2,'P-07 HACCP score'!$C$2:$E$2,0))</f>
        <v>0</v>
      </c>
      <c r="CD493" s="56">
        <f>INDEX('P-07 HACCP score'!$C$3:$E$7,MATCH(AK493,'P-07 HACCP score'!$B$3:$B$7,0),MATCH('D-14 Ernst'!AG$2,'P-07 HACCP score'!$C$2:$E$2,0))</f>
        <v>0</v>
      </c>
    </row>
    <row r="494" spans="1:82" x14ac:dyDescent="0.3">
      <c r="A494" s="48">
        <v>51350</v>
      </c>
      <c r="B494" s="54" t="s">
        <v>584</v>
      </c>
      <c r="C494" s="45" t="s">
        <v>140</v>
      </c>
      <c r="D494" s="39">
        <v>2</v>
      </c>
      <c r="E494" s="8" t="s">
        <v>83</v>
      </c>
      <c r="F494" s="7"/>
      <c r="G494" s="7" t="s">
        <v>84</v>
      </c>
      <c r="H494" s="7" t="str">
        <f>IF(COUNTIF(I494:M494,"H"),"H",
IF(COUNTIF(I494:M494,"M"),"M",
IF(COUNTIF(I494:M494,"L"),"L",
IF(COUNTIF(I494:M494,"B"),"B",""))))</f>
        <v>B</v>
      </c>
      <c r="I494" s="10"/>
      <c r="J494" s="10" t="s">
        <v>83</v>
      </c>
      <c r="K494" s="10"/>
      <c r="L494" s="10"/>
      <c r="M494" s="10"/>
      <c r="N494" s="7"/>
      <c r="O494" s="7" t="str">
        <f>IF(COUNTIF(P494:Q494,"H"),"H",
IF(COUNTIF(P494:Q494,"M"),"M",
IF(COUNTIF(P494:Q494,"L"),"L",
IF(COUNTIF(P494:Q494,"B"),"B",""))))</f>
        <v/>
      </c>
      <c r="P494" s="12"/>
      <c r="Q494" s="12"/>
      <c r="R494" s="7"/>
      <c r="S494" s="7"/>
      <c r="T494" s="7"/>
      <c r="U494" s="7"/>
      <c r="V494" s="7"/>
      <c r="W494" s="7"/>
      <c r="X494" s="7" t="str">
        <f>IF(COUNTIF(Y494:AA494,"H"),"H",
IF(COUNTIF(Y494:AA494,"M"),"M",
IF(COUNTIF(Y494:AA494,"L"),"L",
IF(COUNTIF(Y494:AA494,"B"),"B",""))))</f>
        <v/>
      </c>
      <c r="Y494" s="25"/>
      <c r="Z494" s="25"/>
      <c r="AA494" s="25"/>
      <c r="AB494" s="7" t="s">
        <v>92</v>
      </c>
      <c r="AC494" s="7"/>
      <c r="AD494" s="7"/>
      <c r="AE494" s="7"/>
      <c r="AF494" s="7"/>
      <c r="AG494" s="7"/>
      <c r="AH494" s="7"/>
      <c r="AI494" s="7"/>
      <c r="AJ494" s="7"/>
      <c r="AK494" s="7"/>
      <c r="AL494" s="7">
        <f>COUNTIF(AX494:BA494,5)+COUNTIF(BG494:BH494,5)+COUNTIF(BK494:BQ494,5)+COUNTIF(BU494:CD494,5)+COUNTIF(AX494:BA494,9)+COUNTIF(BG494:BH494,9)+COUNTIF(BK494:BQ494,9)+COUNTIF(BU494:CD494,9)</f>
        <v>1</v>
      </c>
      <c r="AM494" s="7">
        <f>COUNTIF(AX494:BA494,15)+COUNTIF(BG494:BH494,15)+COUNTIF(BK494:BQ494,15)+COUNTIF(BU494:CD494,15)+COUNTIF(AX494:BA494,25)+COUNTIF(BG494:BH494,25)+COUNTIF(BK494:BQ494,25)+COUNTIF(BU494:CD494,25)</f>
        <v>1</v>
      </c>
      <c r="AN494" s="7" t="str">
        <f>IF(AM494&gt;=1,"HIGH",IF(AL494&gt;=2,"MEDIUM","LOW"))</f>
        <v>HIGH</v>
      </c>
      <c r="AO494" s="7" t="str">
        <f>IF(AND(AM494=1,OR(H494="H",AB494="H"),TEXT(D494,0)&lt;&gt;"4"),"Y","N" )</f>
        <v>Y</v>
      </c>
      <c r="AP494" s="7" t="s">
        <v>85</v>
      </c>
      <c r="AQ494" s="7" t="str">
        <f>IF(OR(AP494="Y",AO494="Y"),"MEDIUM",AN494)</f>
        <v>MEDIUM</v>
      </c>
      <c r="AR494" s="57" t="s">
        <v>84</v>
      </c>
      <c r="AS494" s="57" t="s">
        <v>86</v>
      </c>
      <c r="AT494" s="57" t="s">
        <v>85</v>
      </c>
      <c r="AU494" s="57" t="str">
        <f>IF(AND(AR494="H",AS494="S"),"Y",IF(OR(AND(AR494="L",AS494="S",AT494="Y"),AND(AR494="H",AS494="G",AT494="Y")),"Y","N"))</f>
        <v>N</v>
      </c>
      <c r="AW494" s="57" t="str">
        <f>IF(AU494="N",AQ494,IF(AQ494="LOW","MEDIUM","HIGH"))</f>
        <v>MEDIUM</v>
      </c>
      <c r="AX494" s="56">
        <f>INDEX('P-07 HACCP score'!$C$3:$E$7,MATCH(E494,'P-07 HACCP score'!$B$3:$B$7,0),MATCH('D-14 Ernst'!A$2,'P-07 HACCP score'!$C$2:$E$2,0))</f>
        <v>1.5</v>
      </c>
      <c r="AY494" s="56">
        <f>INDEX('P-07 HACCP score'!$C$3:$E$7,MATCH(F494,'P-07 HACCP score'!$B$3:$B$7,0),MATCH('D-14 Ernst'!B$2,'P-07 HACCP score'!$C$2:$E$2,0))</f>
        <v>0</v>
      </c>
      <c r="AZ494" s="56">
        <f>INDEX('P-07 HACCP score'!$C$3:$E$7,MATCH(G494,'P-07 HACCP score'!$B$3:$B$7,0),MATCH('D-14 Ernst'!C$2,'P-07 HACCP score'!$C$2:$E$2,0))</f>
        <v>5</v>
      </c>
      <c r="BA494" s="56">
        <f>INDEX('P-07 HACCP score'!$C$3:$E$7,MATCH(H494,'P-07 HACCP score'!$B$3:$B$7,0),MATCH('D-14 Ernst'!D$2,'P-07 HACCP score'!$C$2:$E$2,0))</f>
        <v>1.5</v>
      </c>
      <c r="BB494" s="61">
        <f>INDEX('P-07 HACCP score'!$C$3:$E$7,MATCH(I494,'P-07 HACCP score'!$B$3:$B$7,0),MATCH('D-14 Ernst'!E$2,'P-07 HACCP score'!$C$2:$E$2,0))</f>
        <v>0</v>
      </c>
      <c r="BC494" s="61">
        <f>INDEX('P-07 HACCP score'!$C$3:$E$7,MATCH(J494,'P-07 HACCP score'!$B$3:$B$7,0),MATCH('D-14 Ernst'!F$2,'P-07 HACCP score'!$C$2:$E$2,0))</f>
        <v>1.5</v>
      </c>
      <c r="BD494" s="61">
        <f>INDEX('P-07 HACCP score'!$C$3:$E$7,MATCH(K494,'P-07 HACCP score'!$B$3:$B$7,0),MATCH('D-14 Ernst'!G$2,'P-07 HACCP score'!$C$2:$E$2,0))</f>
        <v>0</v>
      </c>
      <c r="BE494" s="61">
        <f>INDEX('P-07 HACCP score'!$C$3:$E$7,MATCH(L494,'P-07 HACCP score'!$B$3:$B$7,0),MATCH('D-14 Ernst'!H$2,'P-07 HACCP score'!$C$2:$E$2,0))</f>
        <v>0</v>
      </c>
      <c r="BF494" s="56">
        <f>INDEX('P-07 HACCP score'!$C$3:$E$7,MATCH(M494,'P-07 HACCP score'!$B$3:$B$7,0),MATCH('D-14 Ernst'!I$2,'P-07 HACCP score'!$C$2:$E$2,0))</f>
        <v>0</v>
      </c>
      <c r="BG494" s="56">
        <f>INDEX('P-07 HACCP score'!$C$3:$E$7,MATCH(N494,'P-07 HACCP score'!$B$3:$B$7,0),MATCH('D-14 Ernst'!J$2,'P-07 HACCP score'!$C$2:$E$2,0))</f>
        <v>0</v>
      </c>
      <c r="BH494" s="56" t="e">
        <f>INDEX('P-07 HACCP score'!$C$3:$E$7,MATCH(O494,'P-07 HACCP score'!$B$3:$B$7,0),MATCH('D-14 Ernst'!K$2,'P-07 HACCP score'!$C$2:$E$2,0))</f>
        <v>#N/A</v>
      </c>
      <c r="BI494" s="62">
        <f>INDEX('P-07 HACCP score'!$C$3:$E$7,MATCH(P494,'P-07 HACCP score'!$B$3:$B$7,0),MATCH('D-14 Ernst'!L$2,'P-07 HACCP score'!$C$2:$E$2,0))</f>
        <v>0</v>
      </c>
      <c r="BJ494" s="62">
        <f>INDEX('P-07 HACCP score'!$C$3:$E$7,MATCH(Q494,'P-07 HACCP score'!$B$3:$B$7,0),MATCH('D-14 Ernst'!M$2,'P-07 HACCP score'!$C$2:$E$2,0))</f>
        <v>0</v>
      </c>
      <c r="BK494" s="56">
        <f>INDEX('P-07 HACCP score'!$C$3:$E$7,MATCH(R494,'P-07 HACCP score'!$B$3:$B$7,0),MATCH('D-14 Ernst'!N$2,'P-07 HACCP score'!$C$2:$E$2,0))</f>
        <v>0</v>
      </c>
      <c r="BL494" s="56">
        <f>INDEX('P-07 HACCP score'!$C$3:$E$7,MATCH(S494,'P-07 HACCP score'!$B$3:$B$7,0),MATCH('D-14 Ernst'!O$2,'P-07 HACCP score'!$C$2:$E$2,0))</f>
        <v>0</v>
      </c>
      <c r="BM494" s="56">
        <f>INDEX('P-07 HACCP score'!$C$3:$E$7,MATCH(T494,'P-07 HACCP score'!$B$3:$B$7,0),MATCH('D-14 Ernst'!P$2,'P-07 HACCP score'!$C$2:$E$2,0))</f>
        <v>0</v>
      </c>
      <c r="BN494" s="56">
        <f>INDEX('P-07 HACCP score'!$C$3:$E$7,MATCH(U494,'P-07 HACCP score'!$B$3:$B$7,0),MATCH('D-14 Ernst'!Q$2,'P-07 HACCP score'!$C$2:$E$2,0))</f>
        <v>0</v>
      </c>
      <c r="BO494" s="56">
        <f>INDEX('P-07 HACCP score'!$C$3:$E$7,MATCH(V494,'P-07 HACCP score'!$B$3:$B$7,0),MATCH('D-14 Ernst'!R$2,'P-07 HACCP score'!$C$2:$E$2,0))</f>
        <v>0</v>
      </c>
      <c r="BP494" s="56">
        <f>INDEX('P-07 HACCP score'!$C$3:$E$7,MATCH(W494,'P-07 HACCP score'!$B$3:$B$7,0),MATCH('D-14 Ernst'!S$2,'P-07 HACCP score'!$C$2:$E$2,0))</f>
        <v>0</v>
      </c>
      <c r="BQ494" s="56" t="e">
        <f>INDEX('P-07 HACCP score'!$C$3:$E$7,MATCH(X494,'P-07 HACCP score'!$B$3:$B$7,0),MATCH('D-14 Ernst'!T$2,'P-07 HACCP score'!$C$2:$E$2,0))</f>
        <v>#N/A</v>
      </c>
      <c r="BR494" s="63">
        <f>INDEX('P-07 HACCP score'!$C$3:$E$7,MATCH(Y494,'P-07 HACCP score'!$B$3:$B$7,0),MATCH('D-14 Ernst'!U$2,'P-07 HACCP score'!$C$2:$E$2,0))</f>
        <v>0</v>
      </c>
      <c r="BS494" s="63">
        <f>INDEX('P-07 HACCP score'!$C$3:$E$7,MATCH(Z494,'P-07 HACCP score'!$B$3:$B$7,0),MATCH('D-14 Ernst'!V$2,'P-07 HACCP score'!$C$2:$E$2,0))</f>
        <v>0</v>
      </c>
      <c r="BT494" s="63">
        <f>INDEX('P-07 HACCP score'!$C$3:$E$7,MATCH(AA494,'P-07 HACCP score'!$B$3:$B$7,0),MATCH('D-14 Ernst'!W$2,'P-07 HACCP score'!$C$2:$E$2,0))</f>
        <v>0</v>
      </c>
      <c r="BU494" s="56">
        <f>INDEX('P-07 HACCP score'!$C$3:$E$7,MATCH(AB494,'P-07 HACCP score'!$B$3:$B$7,0),MATCH('D-14 Ernst'!X$2,'P-07 HACCP score'!$C$2:$E$2,0))</f>
        <v>15</v>
      </c>
      <c r="BV494" s="56">
        <f>INDEX('P-07 HACCP score'!$C$3:$E$7,MATCH(AC494,'P-07 HACCP score'!$B$3:$B$7,0),MATCH('D-14 Ernst'!Y$2,'P-07 HACCP score'!$C$2:$E$2,0))</f>
        <v>0</v>
      </c>
      <c r="BW494" s="56">
        <f>INDEX('P-07 HACCP score'!$C$3:$E$7,MATCH(AD494,'P-07 HACCP score'!$B$3:$B$7,0),MATCH('D-14 Ernst'!Z$2,'P-07 HACCP score'!$C$2:$E$2,0))</f>
        <v>0</v>
      </c>
      <c r="BX494" s="56">
        <f>INDEX('P-07 HACCP score'!$C$3:$E$7,MATCH(AE494,'P-07 HACCP score'!$B$3:$B$7,0),MATCH('D-14 Ernst'!AA$2,'P-07 HACCP score'!$C$2:$E$2,0))</f>
        <v>0</v>
      </c>
      <c r="BY494" s="56">
        <f>INDEX('P-07 HACCP score'!$C$3:$E$7,MATCH(AF494,'P-07 HACCP score'!$B$3:$B$7,0),MATCH('D-14 Ernst'!AB$2,'P-07 HACCP score'!$C$2:$E$2,0))</f>
        <v>0</v>
      </c>
      <c r="BZ494" s="56">
        <f>INDEX('P-07 HACCP score'!$C$3:$E$7,MATCH(AG494,'P-07 HACCP score'!$B$3:$B$7,0),MATCH('D-14 Ernst'!AC$2,'P-07 HACCP score'!$C$2:$E$2,0))</f>
        <v>0</v>
      </c>
      <c r="CA494" s="56">
        <f>INDEX('P-07 HACCP score'!$C$3:$E$7,MATCH(AH494,'P-07 HACCP score'!$B$3:$B$7,0),MATCH('D-14 Ernst'!AD$2,'P-07 HACCP score'!$C$2:$E$2,0))</f>
        <v>0</v>
      </c>
      <c r="CB494" s="56">
        <f>INDEX('P-07 HACCP score'!$C$3:$E$7,MATCH(AI494,'P-07 HACCP score'!$B$3:$B$7,0),MATCH('D-14 Ernst'!AE$2,'P-07 HACCP score'!$C$2:$E$2,0))</f>
        <v>0</v>
      </c>
      <c r="CC494" s="56">
        <f>INDEX('P-07 HACCP score'!$C$3:$E$7,MATCH(AJ494,'P-07 HACCP score'!$B$3:$B$7,0),MATCH('D-14 Ernst'!AF$2,'P-07 HACCP score'!$C$2:$E$2,0))</f>
        <v>0</v>
      </c>
      <c r="CD494" s="56">
        <f>INDEX('P-07 HACCP score'!$C$3:$E$7,MATCH(AK494,'P-07 HACCP score'!$B$3:$B$7,0),MATCH('D-14 Ernst'!AG$2,'P-07 HACCP score'!$C$2:$E$2,0))</f>
        <v>0</v>
      </c>
    </row>
    <row r="495" spans="1:82" x14ac:dyDescent="0.3">
      <c r="A495" s="48">
        <v>51360</v>
      </c>
      <c r="B495" s="54" t="s">
        <v>585</v>
      </c>
      <c r="C495" s="45" t="s">
        <v>140</v>
      </c>
      <c r="D495" s="39">
        <v>2</v>
      </c>
      <c r="E495" s="8"/>
      <c r="F495" s="7"/>
      <c r="G495" s="7" t="s">
        <v>102</v>
      </c>
      <c r="H495" s="7" t="str">
        <f>IF(COUNTIF(I495:M495,"H"),"H",
IF(COUNTIF(I495:M495,"M"),"M",
IF(COUNTIF(I495:M495,"L"),"L",
IF(COUNTIF(I495:M495,"B"),"B",""))))</f>
        <v>B</v>
      </c>
      <c r="I495" s="10"/>
      <c r="J495" s="10" t="s">
        <v>83</v>
      </c>
      <c r="K495" s="10"/>
      <c r="L495" s="10"/>
      <c r="M495" s="10"/>
      <c r="N495" s="7"/>
      <c r="O495" s="7" t="str">
        <f>IF(COUNTIF(P495:Q495,"H"),"H",
IF(COUNTIF(P495:Q495,"M"),"M",
IF(COUNTIF(P495:Q495,"L"),"L",
IF(COUNTIF(P495:Q495,"B"),"B",""))))</f>
        <v/>
      </c>
      <c r="P495" s="12"/>
      <c r="Q495" s="12"/>
      <c r="R495" s="7"/>
      <c r="S495" s="7"/>
      <c r="T495" s="7"/>
      <c r="U495" s="7"/>
      <c r="V495" s="7"/>
      <c r="W495" s="7"/>
      <c r="X495" s="7" t="str">
        <f>IF(COUNTIF(Y495:AA495,"H"),"H",
IF(COUNTIF(Y495:AA495,"M"),"M",
IF(COUNTIF(Y495:AA495,"L"),"L",
IF(COUNTIF(Y495:AA495,"B"),"B",""))))</f>
        <v/>
      </c>
      <c r="Y495" s="25"/>
      <c r="Z495" s="25"/>
      <c r="AA495" s="25"/>
      <c r="AB495" s="7" t="s">
        <v>92</v>
      </c>
      <c r="AC495" s="7"/>
      <c r="AD495" s="7"/>
      <c r="AE495" s="7"/>
      <c r="AF495" s="7"/>
      <c r="AG495" s="7"/>
      <c r="AH495" s="7"/>
      <c r="AI495" s="7"/>
      <c r="AJ495" s="7"/>
      <c r="AK495" s="7" t="s">
        <v>83</v>
      </c>
      <c r="AL495" s="7">
        <f>COUNTIF(AX495:BA495,5)+COUNTIF(BG495:BH495,5)+COUNTIF(BK495:BQ495,5)+COUNTIF(BU495:CD495,5)+COUNTIF(AX495:BA495,9)+COUNTIF(BG495:BH495,9)+COUNTIF(BK495:BQ495,9)+COUNTIF(BU495:CD495,9)</f>
        <v>0</v>
      </c>
      <c r="AM495" s="7">
        <f>COUNTIF(AX495:BA495,15)+COUNTIF(BG495:BH495,15)+COUNTIF(BK495:BQ495,15)+COUNTIF(BU495:CD495,15)+COUNTIF(AX495:BA495,25)+COUNTIF(BG495:BH495,25)+COUNTIF(BK495:BQ495,25)+COUNTIF(BU495:CD495,25)</f>
        <v>2</v>
      </c>
      <c r="AN495" s="7" t="str">
        <f>IF(AM495&gt;=1,"HIGH",IF(AL495&gt;=2,"MEDIUM","LOW"))</f>
        <v>HIGH</v>
      </c>
      <c r="AO495" s="7" t="str">
        <f>IF(AND(AM495=1,OR(H495="H",AB495="H"),TEXT(D495,0)&lt;&gt;"4"),"Y","N" )</f>
        <v>N</v>
      </c>
      <c r="AP495" s="7" t="s">
        <v>85</v>
      </c>
      <c r="AQ495" s="7" t="str">
        <f>IF(OR(AP495="Y",AO495="Y"),"MEDIUM",AN495)</f>
        <v>HIGH</v>
      </c>
      <c r="AR495" s="57" t="s">
        <v>92</v>
      </c>
      <c r="AS495" s="57" t="s">
        <v>85</v>
      </c>
      <c r="AT495" s="57" t="s">
        <v>85</v>
      </c>
      <c r="AU495" s="57" t="str">
        <f>IF(AND(AR495="H",AS495="S"),"Y",IF(OR(AND(AR495="L",AS495="S",AT495="Y"),AND(AR495="H",AS495="G",AT495="Y")),"Y","N"))</f>
        <v>N</v>
      </c>
      <c r="AW495" s="57" t="str">
        <f>IF(AU495="N",AQ495,IF(AQ495="LOW","MEDIUM","HIGH"))</f>
        <v>HIGH</v>
      </c>
      <c r="AX495" s="56">
        <f>INDEX('P-07 HACCP score'!$C$3:$E$7,MATCH(E495,'P-07 HACCP score'!$B$3:$B$7,0),MATCH('D-14 Ernst'!A$2,'P-07 HACCP score'!$C$2:$E$2,0))</f>
        <v>0</v>
      </c>
      <c r="AY495" s="56">
        <f>INDEX('P-07 HACCP score'!$C$3:$E$7,MATCH(F495,'P-07 HACCP score'!$B$3:$B$7,0),MATCH('D-14 Ernst'!B$2,'P-07 HACCP score'!$C$2:$E$2,0))</f>
        <v>0</v>
      </c>
      <c r="AZ495" s="56">
        <f>INDEX('P-07 HACCP score'!$C$3:$E$7,MATCH(G495,'P-07 HACCP score'!$B$3:$B$7,0),MATCH('D-14 Ernst'!C$2,'P-07 HACCP score'!$C$2:$E$2,0))</f>
        <v>15</v>
      </c>
      <c r="BA495" s="56">
        <f>INDEX('P-07 HACCP score'!$C$3:$E$7,MATCH(H495,'P-07 HACCP score'!$B$3:$B$7,0),MATCH('D-14 Ernst'!D$2,'P-07 HACCP score'!$C$2:$E$2,0))</f>
        <v>1.5</v>
      </c>
      <c r="BB495" s="61">
        <f>INDEX('P-07 HACCP score'!$C$3:$E$7,MATCH(I495,'P-07 HACCP score'!$B$3:$B$7,0),MATCH('D-14 Ernst'!E$2,'P-07 HACCP score'!$C$2:$E$2,0))</f>
        <v>0</v>
      </c>
      <c r="BC495" s="61">
        <f>INDEX('P-07 HACCP score'!$C$3:$E$7,MATCH(J495,'P-07 HACCP score'!$B$3:$B$7,0),MATCH('D-14 Ernst'!F$2,'P-07 HACCP score'!$C$2:$E$2,0))</f>
        <v>1.5</v>
      </c>
      <c r="BD495" s="61">
        <f>INDEX('P-07 HACCP score'!$C$3:$E$7,MATCH(K495,'P-07 HACCP score'!$B$3:$B$7,0),MATCH('D-14 Ernst'!G$2,'P-07 HACCP score'!$C$2:$E$2,0))</f>
        <v>0</v>
      </c>
      <c r="BE495" s="61">
        <f>INDEX('P-07 HACCP score'!$C$3:$E$7,MATCH(L495,'P-07 HACCP score'!$B$3:$B$7,0),MATCH('D-14 Ernst'!H$2,'P-07 HACCP score'!$C$2:$E$2,0))</f>
        <v>0</v>
      </c>
      <c r="BF495" s="56">
        <f>INDEX('P-07 HACCP score'!$C$3:$E$7,MATCH(M495,'P-07 HACCP score'!$B$3:$B$7,0),MATCH('D-14 Ernst'!I$2,'P-07 HACCP score'!$C$2:$E$2,0))</f>
        <v>0</v>
      </c>
      <c r="BG495" s="56">
        <f>INDEX('P-07 HACCP score'!$C$3:$E$7,MATCH(N495,'P-07 HACCP score'!$B$3:$B$7,0),MATCH('D-14 Ernst'!J$2,'P-07 HACCP score'!$C$2:$E$2,0))</f>
        <v>0</v>
      </c>
      <c r="BH495" s="56" t="e">
        <f>INDEX('P-07 HACCP score'!$C$3:$E$7,MATCH(O495,'P-07 HACCP score'!$B$3:$B$7,0),MATCH('D-14 Ernst'!K$2,'P-07 HACCP score'!$C$2:$E$2,0))</f>
        <v>#N/A</v>
      </c>
      <c r="BI495" s="62">
        <f>INDEX('P-07 HACCP score'!$C$3:$E$7,MATCH(P495,'P-07 HACCP score'!$B$3:$B$7,0),MATCH('D-14 Ernst'!L$2,'P-07 HACCP score'!$C$2:$E$2,0))</f>
        <v>0</v>
      </c>
      <c r="BJ495" s="62">
        <f>INDEX('P-07 HACCP score'!$C$3:$E$7,MATCH(Q495,'P-07 HACCP score'!$B$3:$B$7,0),MATCH('D-14 Ernst'!M$2,'P-07 HACCP score'!$C$2:$E$2,0))</f>
        <v>0</v>
      </c>
      <c r="BK495" s="56">
        <f>INDEX('P-07 HACCP score'!$C$3:$E$7,MATCH(R495,'P-07 HACCP score'!$B$3:$B$7,0),MATCH('D-14 Ernst'!N$2,'P-07 HACCP score'!$C$2:$E$2,0))</f>
        <v>0</v>
      </c>
      <c r="BL495" s="56">
        <f>INDEX('P-07 HACCP score'!$C$3:$E$7,MATCH(S495,'P-07 HACCP score'!$B$3:$B$7,0),MATCH('D-14 Ernst'!O$2,'P-07 HACCP score'!$C$2:$E$2,0))</f>
        <v>0</v>
      </c>
      <c r="BM495" s="56">
        <f>INDEX('P-07 HACCP score'!$C$3:$E$7,MATCH(T495,'P-07 HACCP score'!$B$3:$B$7,0),MATCH('D-14 Ernst'!P$2,'P-07 HACCP score'!$C$2:$E$2,0))</f>
        <v>0</v>
      </c>
      <c r="BN495" s="56">
        <f>INDEX('P-07 HACCP score'!$C$3:$E$7,MATCH(U495,'P-07 HACCP score'!$B$3:$B$7,0),MATCH('D-14 Ernst'!Q$2,'P-07 HACCP score'!$C$2:$E$2,0))</f>
        <v>0</v>
      </c>
      <c r="BO495" s="56">
        <f>INDEX('P-07 HACCP score'!$C$3:$E$7,MATCH(V495,'P-07 HACCP score'!$B$3:$B$7,0),MATCH('D-14 Ernst'!R$2,'P-07 HACCP score'!$C$2:$E$2,0))</f>
        <v>0</v>
      </c>
      <c r="BP495" s="56">
        <f>INDEX('P-07 HACCP score'!$C$3:$E$7,MATCH(W495,'P-07 HACCP score'!$B$3:$B$7,0),MATCH('D-14 Ernst'!S$2,'P-07 HACCP score'!$C$2:$E$2,0))</f>
        <v>0</v>
      </c>
      <c r="BQ495" s="56" t="e">
        <f>INDEX('P-07 HACCP score'!$C$3:$E$7,MATCH(X495,'P-07 HACCP score'!$B$3:$B$7,0),MATCH('D-14 Ernst'!T$2,'P-07 HACCP score'!$C$2:$E$2,0))</f>
        <v>#N/A</v>
      </c>
      <c r="BR495" s="63">
        <f>INDEX('P-07 HACCP score'!$C$3:$E$7,MATCH(Y495,'P-07 HACCP score'!$B$3:$B$7,0),MATCH('D-14 Ernst'!U$2,'P-07 HACCP score'!$C$2:$E$2,0))</f>
        <v>0</v>
      </c>
      <c r="BS495" s="63">
        <f>INDEX('P-07 HACCP score'!$C$3:$E$7,MATCH(Z495,'P-07 HACCP score'!$B$3:$B$7,0),MATCH('D-14 Ernst'!V$2,'P-07 HACCP score'!$C$2:$E$2,0))</f>
        <v>0</v>
      </c>
      <c r="BT495" s="63">
        <f>INDEX('P-07 HACCP score'!$C$3:$E$7,MATCH(AA495,'P-07 HACCP score'!$B$3:$B$7,0),MATCH('D-14 Ernst'!W$2,'P-07 HACCP score'!$C$2:$E$2,0))</f>
        <v>0</v>
      </c>
      <c r="BU495" s="56">
        <f>INDEX('P-07 HACCP score'!$C$3:$E$7,MATCH(AB495,'P-07 HACCP score'!$B$3:$B$7,0),MATCH('D-14 Ernst'!X$2,'P-07 HACCP score'!$C$2:$E$2,0))</f>
        <v>15</v>
      </c>
      <c r="BV495" s="56">
        <f>INDEX('P-07 HACCP score'!$C$3:$E$7,MATCH(AC495,'P-07 HACCP score'!$B$3:$B$7,0),MATCH('D-14 Ernst'!Y$2,'P-07 HACCP score'!$C$2:$E$2,0))</f>
        <v>0</v>
      </c>
      <c r="BW495" s="56">
        <f>INDEX('P-07 HACCP score'!$C$3:$E$7,MATCH(AD495,'P-07 HACCP score'!$B$3:$B$7,0),MATCH('D-14 Ernst'!Z$2,'P-07 HACCP score'!$C$2:$E$2,0))</f>
        <v>0</v>
      </c>
      <c r="BX495" s="56">
        <f>INDEX('P-07 HACCP score'!$C$3:$E$7,MATCH(AE495,'P-07 HACCP score'!$B$3:$B$7,0),MATCH('D-14 Ernst'!AA$2,'P-07 HACCP score'!$C$2:$E$2,0))</f>
        <v>0</v>
      </c>
      <c r="BY495" s="56">
        <f>INDEX('P-07 HACCP score'!$C$3:$E$7,MATCH(AF495,'P-07 HACCP score'!$B$3:$B$7,0),MATCH('D-14 Ernst'!AB$2,'P-07 HACCP score'!$C$2:$E$2,0))</f>
        <v>0</v>
      </c>
      <c r="BZ495" s="56">
        <f>INDEX('P-07 HACCP score'!$C$3:$E$7,MATCH(AG495,'P-07 HACCP score'!$B$3:$B$7,0),MATCH('D-14 Ernst'!AC$2,'P-07 HACCP score'!$C$2:$E$2,0))</f>
        <v>0</v>
      </c>
      <c r="CA495" s="56">
        <f>INDEX('P-07 HACCP score'!$C$3:$E$7,MATCH(AH495,'P-07 HACCP score'!$B$3:$B$7,0),MATCH('D-14 Ernst'!AD$2,'P-07 HACCP score'!$C$2:$E$2,0))</f>
        <v>0</v>
      </c>
      <c r="CB495" s="56">
        <f>INDEX('P-07 HACCP score'!$C$3:$E$7,MATCH(AI495,'P-07 HACCP score'!$B$3:$B$7,0),MATCH('D-14 Ernst'!AE$2,'P-07 HACCP score'!$C$2:$E$2,0))</f>
        <v>0</v>
      </c>
      <c r="CC495" s="56">
        <f>INDEX('P-07 HACCP score'!$C$3:$E$7,MATCH(AJ495,'P-07 HACCP score'!$B$3:$B$7,0),MATCH('D-14 Ernst'!AF$2,'P-07 HACCP score'!$C$2:$E$2,0))</f>
        <v>0</v>
      </c>
      <c r="CD495" s="56">
        <f>INDEX('P-07 HACCP score'!$C$3:$E$7,MATCH(AK495,'P-07 HACCP score'!$B$3:$B$7,0),MATCH('D-14 Ernst'!AG$2,'P-07 HACCP score'!$C$2:$E$2,0))</f>
        <v>1.5</v>
      </c>
    </row>
    <row r="496" spans="1:82" x14ac:dyDescent="0.3">
      <c r="A496" s="48">
        <v>51366</v>
      </c>
      <c r="B496" s="49" t="s">
        <v>586</v>
      </c>
      <c r="C496" s="45" t="s">
        <v>140</v>
      </c>
      <c r="D496" s="39">
        <v>2</v>
      </c>
      <c r="E496" s="8" t="s">
        <v>83</v>
      </c>
      <c r="F496" s="7"/>
      <c r="G496" s="7" t="s">
        <v>84</v>
      </c>
      <c r="H496" s="7" t="str">
        <f>IF(COUNTIF(I496:M496,"H"),"H",
IF(COUNTIF(I496:M496,"M"),"M",
IF(COUNTIF(I496:M496,"L"),"L",
IF(COUNTIF(I496:M496,"B"),"B",""))))</f>
        <v>B</v>
      </c>
      <c r="I496" s="10"/>
      <c r="J496" s="10" t="s">
        <v>83</v>
      </c>
      <c r="K496" s="10"/>
      <c r="L496" s="10" t="s">
        <v>83</v>
      </c>
      <c r="M496" s="10"/>
      <c r="N496" s="7"/>
      <c r="O496" s="7" t="str">
        <f>IF(COUNTIF(P496:Q496,"H"),"H",
IF(COUNTIF(P496:Q496,"M"),"M",
IF(COUNTIF(P496:Q496,"L"),"L",
IF(COUNTIF(P496:Q496,"B"),"B",""))))</f>
        <v/>
      </c>
      <c r="P496" s="12"/>
      <c r="Q496" s="12"/>
      <c r="R496" s="7" t="s">
        <v>84</v>
      </c>
      <c r="S496" s="7"/>
      <c r="T496" s="7" t="s">
        <v>83</v>
      </c>
      <c r="U496" s="7"/>
      <c r="V496" s="7"/>
      <c r="W496" s="7"/>
      <c r="X496" s="7" t="str">
        <f>IF(COUNTIF(Y496:AA496,"H"),"H",
IF(COUNTIF(Y496:AA496,"M"),"M",
IF(COUNTIF(Y496:AA496,"L"),"L",
IF(COUNTIF(Y496:AA496,"B"),"B",""))))</f>
        <v/>
      </c>
      <c r="Y496" s="25"/>
      <c r="Z496" s="25"/>
      <c r="AA496" s="25"/>
      <c r="AB496" s="7" t="s">
        <v>84</v>
      </c>
      <c r="AC496" s="7"/>
      <c r="AD496" s="7"/>
      <c r="AE496" s="7"/>
      <c r="AF496" s="7"/>
      <c r="AG496" s="7"/>
      <c r="AH496" s="7"/>
      <c r="AI496" s="7"/>
      <c r="AJ496" s="7"/>
      <c r="AK496" s="7"/>
      <c r="AL496" s="7">
        <f>COUNTIF(AX496:BA496,5)+COUNTIF(BG496:BH496,5)+COUNTIF(BK496:BQ496,5)+COUNTIF(BU496:CD496,5)+COUNTIF(AX496:BA496,9)+COUNTIF(BG496:BH496,9)+COUNTIF(BK496:BQ496,9)+COUNTIF(BU496:CD496,9)</f>
        <v>2</v>
      </c>
      <c r="AM496" s="7">
        <f>COUNTIF(AX496:BA496,15)+COUNTIF(BG496:BH496,15)+COUNTIF(BK496:BQ496,15)+COUNTIF(BU496:CD496,15)+COUNTIF(AX496:BA496,25)+COUNTIF(BG496:BH496,25)+COUNTIF(BK496:BQ496,25)+COUNTIF(BU496:CD496,25)</f>
        <v>0</v>
      </c>
      <c r="AN496" s="7" t="str">
        <f>IF(AM496&gt;=1,"HIGH",IF(AL496&gt;=2,"MEDIUM","LOW"))</f>
        <v>MEDIUM</v>
      </c>
      <c r="AO496" s="7" t="str">
        <f>IF(AND(AM496=1,OR(H496="H",AB496="H"),TEXT(D496,0)&lt;&gt;"4"),"Y","N" )</f>
        <v>N</v>
      </c>
      <c r="AP496" s="7" t="s">
        <v>85</v>
      </c>
      <c r="AQ496" s="7" t="str">
        <f>IF(OR(AP496="Y",AO496="Y"),"MEDIUM",AN496)</f>
        <v>MEDIUM</v>
      </c>
      <c r="AR496" s="57" t="s">
        <v>84</v>
      </c>
      <c r="AS496" s="57" t="s">
        <v>85</v>
      </c>
      <c r="AT496" s="57" t="s">
        <v>85</v>
      </c>
      <c r="AU496" s="57" t="str">
        <f>IF(AND(AR496="H",AS496="S"),"Y",IF(OR(AND(AR496="L",AS496="S",AT496="Y"),AND(AR496="H",AS496="G",AT496="Y")),"Y","N"))</f>
        <v>N</v>
      </c>
      <c r="AW496" s="57" t="str">
        <f>IF(AU496="N",AQ496,IF(AQ496="LOW","MEDIUM","HIGH"))</f>
        <v>MEDIUM</v>
      </c>
      <c r="AX496" s="56">
        <f>INDEX('P-07 HACCP score'!$C$3:$E$7,MATCH(E496,'P-07 HACCP score'!$B$3:$B$7,0),MATCH('D-14 Ernst'!A$2,'P-07 HACCP score'!$C$2:$E$2,0))</f>
        <v>1.5</v>
      </c>
      <c r="AY496" s="56">
        <f>INDEX('P-07 HACCP score'!$C$3:$E$7,MATCH(F496,'P-07 HACCP score'!$B$3:$B$7,0),MATCH('D-14 Ernst'!B$2,'P-07 HACCP score'!$C$2:$E$2,0))</f>
        <v>0</v>
      </c>
      <c r="AZ496" s="56">
        <f>INDEX('P-07 HACCP score'!$C$3:$E$7,MATCH(G496,'P-07 HACCP score'!$B$3:$B$7,0),MATCH('D-14 Ernst'!C$2,'P-07 HACCP score'!$C$2:$E$2,0))</f>
        <v>5</v>
      </c>
      <c r="BA496" s="56">
        <f>INDEX('P-07 HACCP score'!$C$3:$E$7,MATCH(H496,'P-07 HACCP score'!$B$3:$B$7,0),MATCH('D-14 Ernst'!D$2,'P-07 HACCP score'!$C$2:$E$2,0))</f>
        <v>1.5</v>
      </c>
      <c r="BB496" s="61">
        <f>INDEX('P-07 HACCP score'!$C$3:$E$7,MATCH(I496,'P-07 HACCP score'!$B$3:$B$7,0),MATCH('D-14 Ernst'!E$2,'P-07 HACCP score'!$C$2:$E$2,0))</f>
        <v>0</v>
      </c>
      <c r="BC496" s="61">
        <f>INDEX('P-07 HACCP score'!$C$3:$E$7,MATCH(J496,'P-07 HACCP score'!$B$3:$B$7,0),MATCH('D-14 Ernst'!F$2,'P-07 HACCP score'!$C$2:$E$2,0))</f>
        <v>1.5</v>
      </c>
      <c r="BD496" s="61">
        <f>INDEX('P-07 HACCP score'!$C$3:$E$7,MATCH(K496,'P-07 HACCP score'!$B$3:$B$7,0),MATCH('D-14 Ernst'!G$2,'P-07 HACCP score'!$C$2:$E$2,0))</f>
        <v>0</v>
      </c>
      <c r="BE496" s="61">
        <f>INDEX('P-07 HACCP score'!$C$3:$E$7,MATCH(L496,'P-07 HACCP score'!$B$3:$B$7,0),MATCH('D-14 Ernst'!H$2,'P-07 HACCP score'!$C$2:$E$2,0))</f>
        <v>1.5</v>
      </c>
      <c r="BF496" s="56">
        <f>INDEX('P-07 HACCP score'!$C$3:$E$7,MATCH(M496,'P-07 HACCP score'!$B$3:$B$7,0),MATCH('D-14 Ernst'!I$2,'P-07 HACCP score'!$C$2:$E$2,0))</f>
        <v>0</v>
      </c>
      <c r="BG496" s="56">
        <f>INDEX('P-07 HACCP score'!$C$3:$E$7,MATCH(N496,'P-07 HACCP score'!$B$3:$B$7,0),MATCH('D-14 Ernst'!J$2,'P-07 HACCP score'!$C$2:$E$2,0))</f>
        <v>0</v>
      </c>
      <c r="BH496" s="56" t="e">
        <f>INDEX('P-07 HACCP score'!$C$3:$E$7,MATCH(O496,'P-07 HACCP score'!$B$3:$B$7,0),MATCH('D-14 Ernst'!K$2,'P-07 HACCP score'!$C$2:$E$2,0))</f>
        <v>#N/A</v>
      </c>
      <c r="BI496" s="62">
        <f>INDEX('P-07 HACCP score'!$C$3:$E$7,MATCH(P496,'P-07 HACCP score'!$B$3:$B$7,0),MATCH('D-14 Ernst'!L$2,'P-07 HACCP score'!$C$2:$E$2,0))</f>
        <v>0</v>
      </c>
      <c r="BJ496" s="62">
        <f>INDEX('P-07 HACCP score'!$C$3:$E$7,MATCH(Q496,'P-07 HACCP score'!$B$3:$B$7,0),MATCH('D-14 Ernst'!M$2,'P-07 HACCP score'!$C$2:$E$2,0))</f>
        <v>0</v>
      </c>
      <c r="BK496" s="56">
        <f>INDEX('P-07 HACCP score'!$C$3:$E$7,MATCH(R496,'P-07 HACCP score'!$B$3:$B$7,0),MATCH('D-14 Ernst'!N$2,'P-07 HACCP score'!$C$2:$E$2,0))</f>
        <v>5</v>
      </c>
      <c r="BL496" s="56">
        <f>INDEX('P-07 HACCP score'!$C$3:$E$7,MATCH(S496,'P-07 HACCP score'!$B$3:$B$7,0),MATCH('D-14 Ernst'!O$2,'P-07 HACCP score'!$C$2:$E$2,0))</f>
        <v>0</v>
      </c>
      <c r="BM496" s="56">
        <f>INDEX('P-07 HACCP score'!$C$3:$E$7,MATCH(T496,'P-07 HACCP score'!$B$3:$B$7,0),MATCH('D-14 Ernst'!P$2,'P-07 HACCP score'!$C$2:$E$2,0))</f>
        <v>1.5</v>
      </c>
      <c r="BN496" s="56">
        <f>INDEX('P-07 HACCP score'!$C$3:$E$7,MATCH(U496,'P-07 HACCP score'!$B$3:$B$7,0),MATCH('D-14 Ernst'!Q$2,'P-07 HACCP score'!$C$2:$E$2,0))</f>
        <v>0</v>
      </c>
      <c r="BO496" s="56">
        <f>INDEX('P-07 HACCP score'!$C$3:$E$7,MATCH(V496,'P-07 HACCP score'!$B$3:$B$7,0),MATCH('D-14 Ernst'!R$2,'P-07 HACCP score'!$C$2:$E$2,0))</f>
        <v>0</v>
      </c>
      <c r="BP496" s="56">
        <f>INDEX('P-07 HACCP score'!$C$3:$E$7,MATCH(W496,'P-07 HACCP score'!$B$3:$B$7,0),MATCH('D-14 Ernst'!S$2,'P-07 HACCP score'!$C$2:$E$2,0))</f>
        <v>0</v>
      </c>
      <c r="BQ496" s="56" t="e">
        <f>INDEX('P-07 HACCP score'!$C$3:$E$7,MATCH(X496,'P-07 HACCP score'!$B$3:$B$7,0),MATCH('D-14 Ernst'!T$2,'P-07 HACCP score'!$C$2:$E$2,0))</f>
        <v>#N/A</v>
      </c>
      <c r="BR496" s="63">
        <f>INDEX('P-07 HACCP score'!$C$3:$E$7,MATCH(Y496,'P-07 HACCP score'!$B$3:$B$7,0),MATCH('D-14 Ernst'!U$2,'P-07 HACCP score'!$C$2:$E$2,0))</f>
        <v>0</v>
      </c>
      <c r="BS496" s="63">
        <f>INDEX('P-07 HACCP score'!$C$3:$E$7,MATCH(Z496,'P-07 HACCP score'!$B$3:$B$7,0),MATCH('D-14 Ernst'!V$2,'P-07 HACCP score'!$C$2:$E$2,0))</f>
        <v>0</v>
      </c>
      <c r="BT496" s="63">
        <f>INDEX('P-07 HACCP score'!$C$3:$E$7,MATCH(AA496,'P-07 HACCP score'!$B$3:$B$7,0),MATCH('D-14 Ernst'!W$2,'P-07 HACCP score'!$C$2:$E$2,0))</f>
        <v>0</v>
      </c>
      <c r="BU496" s="56">
        <f>INDEX('P-07 HACCP score'!$C$3:$E$7,MATCH(AB496,'P-07 HACCP score'!$B$3:$B$7,0),MATCH('D-14 Ernst'!X$2,'P-07 HACCP score'!$C$2:$E$2,0))</f>
        <v>3</v>
      </c>
      <c r="BV496" s="56">
        <f>INDEX('P-07 HACCP score'!$C$3:$E$7,MATCH(AC496,'P-07 HACCP score'!$B$3:$B$7,0),MATCH('D-14 Ernst'!Y$2,'P-07 HACCP score'!$C$2:$E$2,0))</f>
        <v>0</v>
      </c>
      <c r="BW496" s="56">
        <f>INDEX('P-07 HACCP score'!$C$3:$E$7,MATCH(AD496,'P-07 HACCP score'!$B$3:$B$7,0),MATCH('D-14 Ernst'!Z$2,'P-07 HACCP score'!$C$2:$E$2,0))</f>
        <v>0</v>
      </c>
      <c r="BX496" s="56">
        <f>INDEX('P-07 HACCP score'!$C$3:$E$7,MATCH(AE496,'P-07 HACCP score'!$B$3:$B$7,0),MATCH('D-14 Ernst'!AA$2,'P-07 HACCP score'!$C$2:$E$2,0))</f>
        <v>0</v>
      </c>
      <c r="BY496" s="56">
        <f>INDEX('P-07 HACCP score'!$C$3:$E$7,MATCH(AF496,'P-07 HACCP score'!$B$3:$B$7,0),MATCH('D-14 Ernst'!AB$2,'P-07 HACCP score'!$C$2:$E$2,0))</f>
        <v>0</v>
      </c>
      <c r="BZ496" s="56">
        <f>INDEX('P-07 HACCP score'!$C$3:$E$7,MATCH(AG496,'P-07 HACCP score'!$B$3:$B$7,0),MATCH('D-14 Ernst'!AC$2,'P-07 HACCP score'!$C$2:$E$2,0))</f>
        <v>0</v>
      </c>
      <c r="CA496" s="56">
        <f>INDEX('P-07 HACCP score'!$C$3:$E$7,MATCH(AH496,'P-07 HACCP score'!$B$3:$B$7,0),MATCH('D-14 Ernst'!AD$2,'P-07 HACCP score'!$C$2:$E$2,0))</f>
        <v>0</v>
      </c>
      <c r="CB496" s="56">
        <f>INDEX('P-07 HACCP score'!$C$3:$E$7,MATCH(AI496,'P-07 HACCP score'!$B$3:$B$7,0),MATCH('D-14 Ernst'!AE$2,'P-07 HACCP score'!$C$2:$E$2,0))</f>
        <v>0</v>
      </c>
      <c r="CC496" s="56">
        <f>INDEX('P-07 HACCP score'!$C$3:$E$7,MATCH(AJ496,'P-07 HACCP score'!$B$3:$B$7,0),MATCH('D-14 Ernst'!AF$2,'P-07 HACCP score'!$C$2:$E$2,0))</f>
        <v>0</v>
      </c>
      <c r="CD496" s="56">
        <f>INDEX('P-07 HACCP score'!$C$3:$E$7,MATCH(AK496,'P-07 HACCP score'!$B$3:$B$7,0),MATCH('D-14 Ernst'!AG$2,'P-07 HACCP score'!$C$2:$E$2,0))</f>
        <v>0</v>
      </c>
    </row>
    <row r="497" spans="1:82" x14ac:dyDescent="0.3">
      <c r="A497" s="48">
        <v>51370</v>
      </c>
      <c r="B497" s="51" t="s">
        <v>587</v>
      </c>
      <c r="C497" s="45" t="s">
        <v>140</v>
      </c>
      <c r="D497" s="39">
        <v>2</v>
      </c>
      <c r="E497" s="8" t="s">
        <v>83</v>
      </c>
      <c r="F497" s="7"/>
      <c r="G497" s="7" t="s">
        <v>84</v>
      </c>
      <c r="H497" s="7" t="str">
        <f>IF(COUNTIF(I497:M497,"H"),"H",
IF(COUNTIF(I497:M497,"M"),"M",
IF(COUNTIF(I497:M497,"L"),"L",
IF(COUNTIF(I497:M497,"B"),"B",""))))</f>
        <v>B</v>
      </c>
      <c r="I497" s="10"/>
      <c r="J497" s="10" t="s">
        <v>83</v>
      </c>
      <c r="K497" s="10"/>
      <c r="L497" s="10"/>
      <c r="M497" s="10"/>
      <c r="N497" s="7"/>
      <c r="O497" s="7" t="str">
        <f>IF(COUNTIF(P497:Q497,"H"),"H",
IF(COUNTIF(P497:Q497,"M"),"M",
IF(COUNTIF(P497:Q497,"L"),"L",
IF(COUNTIF(P497:Q497,"B"),"B",""))))</f>
        <v/>
      </c>
      <c r="P497" s="12"/>
      <c r="Q497" s="12"/>
      <c r="R497" s="7"/>
      <c r="S497" s="7"/>
      <c r="T497" s="7"/>
      <c r="U497" s="7"/>
      <c r="V497" s="7"/>
      <c r="W497" s="7"/>
      <c r="X497" s="7" t="str">
        <f>IF(COUNTIF(Y497:AA497,"H"),"H",
IF(COUNTIF(Y497:AA497,"M"),"M",
IF(COUNTIF(Y497:AA497,"L"),"L",
IF(COUNTIF(Y497:AA497,"B"),"B",""))))</f>
        <v/>
      </c>
      <c r="Y497" s="25"/>
      <c r="Z497" s="25"/>
      <c r="AA497" s="25"/>
      <c r="AB497" s="7" t="s">
        <v>92</v>
      </c>
      <c r="AC497" s="7"/>
      <c r="AD497" s="7"/>
      <c r="AE497" s="7"/>
      <c r="AF497" s="7"/>
      <c r="AG497" s="7"/>
      <c r="AH497" s="7"/>
      <c r="AI497" s="7"/>
      <c r="AJ497" s="7"/>
      <c r="AK497" s="7"/>
      <c r="AL497" s="7">
        <f>COUNTIF(AX497:BA497,5)+COUNTIF(BG497:BH497,5)+COUNTIF(BK497:BQ497,5)+COUNTIF(BU497:CD497,5)+COUNTIF(AX497:BA497,9)+COUNTIF(BG497:BH497,9)+COUNTIF(BK497:BQ497,9)+COUNTIF(BU497:CD497,9)</f>
        <v>1</v>
      </c>
      <c r="AM497" s="7">
        <f>COUNTIF(AX497:BA497,15)+COUNTIF(BG497:BH497,15)+COUNTIF(BK497:BQ497,15)+COUNTIF(BU497:CD497,15)+COUNTIF(AX497:BA497,25)+COUNTIF(BG497:BH497,25)+COUNTIF(BK497:BQ497,25)+COUNTIF(BU497:CD497,25)</f>
        <v>1</v>
      </c>
      <c r="AN497" s="7" t="str">
        <f>IF(AM497&gt;=1,"HIGH",IF(AL497&gt;=2,"MEDIUM","LOW"))</f>
        <v>HIGH</v>
      </c>
      <c r="AO497" s="7" t="str">
        <f>IF(AND(AM497=1,OR(H497="H",AB497="H"),TEXT(D497,0)&lt;&gt;"4"),"Y","N" )</f>
        <v>Y</v>
      </c>
      <c r="AP497" s="7" t="s">
        <v>85</v>
      </c>
      <c r="AQ497" s="7" t="str">
        <f>IF(OR(AP497="Y",AO497="Y"),"MEDIUM",AN497)</f>
        <v>MEDIUM</v>
      </c>
      <c r="AR497" s="57" t="s">
        <v>84</v>
      </c>
      <c r="AS497" s="57" t="s">
        <v>86</v>
      </c>
      <c r="AT497" s="57" t="s">
        <v>85</v>
      </c>
      <c r="AU497" s="57" t="str">
        <f>IF(AND(AR497="H",AS497="S"),"Y",IF(OR(AND(AR497="L",AS497="S",AT497="Y"),AND(AR497="H",AS497="G",AT497="Y")),"Y","N"))</f>
        <v>N</v>
      </c>
      <c r="AW497" s="57" t="str">
        <f>IF(AU497="N",AQ497,IF(AQ497="LOW","MEDIUM","HIGH"))</f>
        <v>MEDIUM</v>
      </c>
      <c r="AX497" s="56">
        <f>INDEX('P-07 HACCP score'!$C$3:$E$7,MATCH(E497,'P-07 HACCP score'!$B$3:$B$7,0),MATCH('D-14 Ernst'!A$2,'P-07 HACCP score'!$C$2:$E$2,0))</f>
        <v>1.5</v>
      </c>
      <c r="AY497" s="56">
        <f>INDEX('P-07 HACCP score'!$C$3:$E$7,MATCH(F497,'P-07 HACCP score'!$B$3:$B$7,0),MATCH('D-14 Ernst'!B$2,'P-07 HACCP score'!$C$2:$E$2,0))</f>
        <v>0</v>
      </c>
      <c r="AZ497" s="56">
        <f>INDEX('P-07 HACCP score'!$C$3:$E$7,MATCH(G497,'P-07 HACCP score'!$B$3:$B$7,0),MATCH('D-14 Ernst'!C$2,'P-07 HACCP score'!$C$2:$E$2,0))</f>
        <v>5</v>
      </c>
      <c r="BA497" s="56">
        <f>INDEX('P-07 HACCP score'!$C$3:$E$7,MATCH(H497,'P-07 HACCP score'!$B$3:$B$7,0),MATCH('D-14 Ernst'!D$2,'P-07 HACCP score'!$C$2:$E$2,0))</f>
        <v>1.5</v>
      </c>
      <c r="BB497" s="61">
        <f>INDEX('P-07 HACCP score'!$C$3:$E$7,MATCH(I497,'P-07 HACCP score'!$B$3:$B$7,0),MATCH('D-14 Ernst'!E$2,'P-07 HACCP score'!$C$2:$E$2,0))</f>
        <v>0</v>
      </c>
      <c r="BC497" s="61">
        <f>INDEX('P-07 HACCP score'!$C$3:$E$7,MATCH(J497,'P-07 HACCP score'!$B$3:$B$7,0),MATCH('D-14 Ernst'!F$2,'P-07 HACCP score'!$C$2:$E$2,0))</f>
        <v>1.5</v>
      </c>
      <c r="BD497" s="61">
        <f>INDEX('P-07 HACCP score'!$C$3:$E$7,MATCH(K497,'P-07 HACCP score'!$B$3:$B$7,0),MATCH('D-14 Ernst'!G$2,'P-07 HACCP score'!$C$2:$E$2,0))</f>
        <v>0</v>
      </c>
      <c r="BE497" s="61">
        <f>INDEX('P-07 HACCP score'!$C$3:$E$7,MATCH(L497,'P-07 HACCP score'!$B$3:$B$7,0),MATCH('D-14 Ernst'!H$2,'P-07 HACCP score'!$C$2:$E$2,0))</f>
        <v>0</v>
      </c>
      <c r="BF497" s="56">
        <f>INDEX('P-07 HACCP score'!$C$3:$E$7,MATCH(M497,'P-07 HACCP score'!$B$3:$B$7,0),MATCH('D-14 Ernst'!I$2,'P-07 HACCP score'!$C$2:$E$2,0))</f>
        <v>0</v>
      </c>
      <c r="BG497" s="56">
        <f>INDEX('P-07 HACCP score'!$C$3:$E$7,MATCH(N497,'P-07 HACCP score'!$B$3:$B$7,0),MATCH('D-14 Ernst'!J$2,'P-07 HACCP score'!$C$2:$E$2,0))</f>
        <v>0</v>
      </c>
      <c r="BH497" s="56" t="e">
        <f>INDEX('P-07 HACCP score'!$C$3:$E$7,MATCH(O497,'P-07 HACCP score'!$B$3:$B$7,0),MATCH('D-14 Ernst'!K$2,'P-07 HACCP score'!$C$2:$E$2,0))</f>
        <v>#N/A</v>
      </c>
      <c r="BI497" s="62">
        <f>INDEX('P-07 HACCP score'!$C$3:$E$7,MATCH(P497,'P-07 HACCP score'!$B$3:$B$7,0),MATCH('D-14 Ernst'!L$2,'P-07 HACCP score'!$C$2:$E$2,0))</f>
        <v>0</v>
      </c>
      <c r="BJ497" s="62">
        <f>INDEX('P-07 HACCP score'!$C$3:$E$7,MATCH(Q497,'P-07 HACCP score'!$B$3:$B$7,0),MATCH('D-14 Ernst'!M$2,'P-07 HACCP score'!$C$2:$E$2,0))</f>
        <v>0</v>
      </c>
      <c r="BK497" s="56">
        <f>INDEX('P-07 HACCP score'!$C$3:$E$7,MATCH(R497,'P-07 HACCP score'!$B$3:$B$7,0),MATCH('D-14 Ernst'!N$2,'P-07 HACCP score'!$C$2:$E$2,0))</f>
        <v>0</v>
      </c>
      <c r="BL497" s="56">
        <f>INDEX('P-07 HACCP score'!$C$3:$E$7,MATCH(S497,'P-07 HACCP score'!$B$3:$B$7,0),MATCH('D-14 Ernst'!O$2,'P-07 HACCP score'!$C$2:$E$2,0))</f>
        <v>0</v>
      </c>
      <c r="BM497" s="56">
        <f>INDEX('P-07 HACCP score'!$C$3:$E$7,MATCH(T497,'P-07 HACCP score'!$B$3:$B$7,0),MATCH('D-14 Ernst'!P$2,'P-07 HACCP score'!$C$2:$E$2,0))</f>
        <v>0</v>
      </c>
      <c r="BN497" s="56">
        <f>INDEX('P-07 HACCP score'!$C$3:$E$7,MATCH(U497,'P-07 HACCP score'!$B$3:$B$7,0),MATCH('D-14 Ernst'!Q$2,'P-07 HACCP score'!$C$2:$E$2,0))</f>
        <v>0</v>
      </c>
      <c r="BO497" s="56">
        <f>INDEX('P-07 HACCP score'!$C$3:$E$7,MATCH(V497,'P-07 HACCP score'!$B$3:$B$7,0),MATCH('D-14 Ernst'!R$2,'P-07 HACCP score'!$C$2:$E$2,0))</f>
        <v>0</v>
      </c>
      <c r="BP497" s="56">
        <f>INDEX('P-07 HACCP score'!$C$3:$E$7,MATCH(W497,'P-07 HACCP score'!$B$3:$B$7,0),MATCH('D-14 Ernst'!S$2,'P-07 HACCP score'!$C$2:$E$2,0))</f>
        <v>0</v>
      </c>
      <c r="BQ497" s="56" t="e">
        <f>INDEX('P-07 HACCP score'!$C$3:$E$7,MATCH(X497,'P-07 HACCP score'!$B$3:$B$7,0),MATCH('D-14 Ernst'!T$2,'P-07 HACCP score'!$C$2:$E$2,0))</f>
        <v>#N/A</v>
      </c>
      <c r="BR497" s="63">
        <f>INDEX('P-07 HACCP score'!$C$3:$E$7,MATCH(Y497,'P-07 HACCP score'!$B$3:$B$7,0),MATCH('D-14 Ernst'!U$2,'P-07 HACCP score'!$C$2:$E$2,0))</f>
        <v>0</v>
      </c>
      <c r="BS497" s="63">
        <f>INDEX('P-07 HACCP score'!$C$3:$E$7,MATCH(Z497,'P-07 HACCP score'!$B$3:$B$7,0),MATCH('D-14 Ernst'!V$2,'P-07 HACCP score'!$C$2:$E$2,0))</f>
        <v>0</v>
      </c>
      <c r="BT497" s="63">
        <f>INDEX('P-07 HACCP score'!$C$3:$E$7,MATCH(AA497,'P-07 HACCP score'!$B$3:$B$7,0),MATCH('D-14 Ernst'!W$2,'P-07 HACCP score'!$C$2:$E$2,0))</f>
        <v>0</v>
      </c>
      <c r="BU497" s="56">
        <f>INDEX('P-07 HACCP score'!$C$3:$E$7,MATCH(AB497,'P-07 HACCP score'!$B$3:$B$7,0),MATCH('D-14 Ernst'!X$2,'P-07 HACCP score'!$C$2:$E$2,0))</f>
        <v>15</v>
      </c>
      <c r="BV497" s="56">
        <f>INDEX('P-07 HACCP score'!$C$3:$E$7,MATCH(AC497,'P-07 HACCP score'!$B$3:$B$7,0),MATCH('D-14 Ernst'!Y$2,'P-07 HACCP score'!$C$2:$E$2,0))</f>
        <v>0</v>
      </c>
      <c r="BW497" s="56">
        <f>INDEX('P-07 HACCP score'!$C$3:$E$7,MATCH(AD497,'P-07 HACCP score'!$B$3:$B$7,0),MATCH('D-14 Ernst'!Z$2,'P-07 HACCP score'!$C$2:$E$2,0))</f>
        <v>0</v>
      </c>
      <c r="BX497" s="56">
        <f>INDEX('P-07 HACCP score'!$C$3:$E$7,MATCH(AE497,'P-07 HACCP score'!$B$3:$B$7,0),MATCH('D-14 Ernst'!AA$2,'P-07 HACCP score'!$C$2:$E$2,0))</f>
        <v>0</v>
      </c>
      <c r="BY497" s="56">
        <f>INDEX('P-07 HACCP score'!$C$3:$E$7,MATCH(AF497,'P-07 HACCP score'!$B$3:$B$7,0),MATCH('D-14 Ernst'!AB$2,'P-07 HACCP score'!$C$2:$E$2,0))</f>
        <v>0</v>
      </c>
      <c r="BZ497" s="56">
        <f>INDEX('P-07 HACCP score'!$C$3:$E$7,MATCH(AG497,'P-07 HACCP score'!$B$3:$B$7,0),MATCH('D-14 Ernst'!AC$2,'P-07 HACCP score'!$C$2:$E$2,0))</f>
        <v>0</v>
      </c>
      <c r="CA497" s="56">
        <f>INDEX('P-07 HACCP score'!$C$3:$E$7,MATCH(AH497,'P-07 HACCP score'!$B$3:$B$7,0),MATCH('D-14 Ernst'!AD$2,'P-07 HACCP score'!$C$2:$E$2,0))</f>
        <v>0</v>
      </c>
      <c r="CB497" s="56">
        <f>INDEX('P-07 HACCP score'!$C$3:$E$7,MATCH(AI497,'P-07 HACCP score'!$B$3:$B$7,0),MATCH('D-14 Ernst'!AE$2,'P-07 HACCP score'!$C$2:$E$2,0))</f>
        <v>0</v>
      </c>
      <c r="CC497" s="56">
        <f>INDEX('P-07 HACCP score'!$C$3:$E$7,MATCH(AJ497,'P-07 HACCP score'!$B$3:$B$7,0),MATCH('D-14 Ernst'!AF$2,'P-07 HACCP score'!$C$2:$E$2,0))</f>
        <v>0</v>
      </c>
      <c r="CD497" s="56">
        <f>INDEX('P-07 HACCP score'!$C$3:$E$7,MATCH(AK497,'P-07 HACCP score'!$B$3:$B$7,0),MATCH('D-14 Ernst'!AG$2,'P-07 HACCP score'!$C$2:$E$2,0))</f>
        <v>0</v>
      </c>
    </row>
    <row r="498" spans="1:82" x14ac:dyDescent="0.3">
      <c r="A498" s="48">
        <v>52930</v>
      </c>
      <c r="B498" s="51" t="s">
        <v>588</v>
      </c>
      <c r="C498" s="45" t="s">
        <v>140</v>
      </c>
      <c r="D498" s="39">
        <v>2</v>
      </c>
      <c r="E498" s="8"/>
      <c r="F498" s="7"/>
      <c r="G498" s="7" t="s">
        <v>102</v>
      </c>
      <c r="H498" s="7" t="str">
        <f>IF(COUNTIF(I498:M498,"H"),"H",
IF(COUNTIF(I498:M498,"M"),"M",
IF(COUNTIF(I498:M498,"L"),"L",
IF(COUNTIF(I498:M498,"B"),"B",""))))</f>
        <v>B</v>
      </c>
      <c r="I498" s="10"/>
      <c r="J498" s="92" t="s">
        <v>83</v>
      </c>
      <c r="K498" s="10"/>
      <c r="L498" s="10"/>
      <c r="M498" s="10"/>
      <c r="N498" s="7"/>
      <c r="O498" s="7" t="str">
        <f>IF(COUNTIF(P498:Q498,"H"),"H",
IF(COUNTIF(P498:Q498,"M"),"M",
IF(COUNTIF(P498:Q498,"L"),"L",
IF(COUNTIF(P498:Q498,"B"),"B",""))))</f>
        <v>B</v>
      </c>
      <c r="P498" s="31" t="s">
        <v>83</v>
      </c>
      <c r="Q498" s="12"/>
      <c r="R498" s="7"/>
      <c r="S498" s="7"/>
      <c r="T498" s="7"/>
      <c r="U498" s="7"/>
      <c r="V498" s="7"/>
      <c r="W498" s="7"/>
      <c r="X498" s="7" t="str">
        <f>IF(COUNTIF(Y498:AA498,"H"),"H",
IF(COUNTIF(Y498:AA498,"M"),"M",
IF(COUNTIF(Y498:AA498,"L"),"L",
IF(COUNTIF(Y498:AA498,"B"),"B",""))))</f>
        <v/>
      </c>
      <c r="Y498" s="25"/>
      <c r="Z498" s="25"/>
      <c r="AA498" s="25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>
        <f>COUNTIF(AX498:BA498,5)+COUNTIF(BG498:BH498,5)+COUNTIF(BK498:BQ498,5)+COUNTIF(BU498:CD498,5)+COUNTIF(AX498:BA498,9)+COUNTIF(BG498:BH498,9)+COUNTIF(BK498:BQ498,9)+COUNTIF(BU498:CD498,9)</f>
        <v>0</v>
      </c>
      <c r="AM498" s="7">
        <f>COUNTIF(AX498:BA498,15)+COUNTIF(BG498:BH498,15)+COUNTIF(BK498:BQ498,15)+COUNTIF(BU498:CD498,15)+COUNTIF(AX498:BA498,25)+COUNTIF(BG498:BH498,25)+COUNTIF(BK498:BQ498,25)+COUNTIF(BU498:CD498,25)</f>
        <v>1</v>
      </c>
      <c r="AN498" s="7" t="str">
        <f>IF(AM498&gt;=1,"HIGH",IF(AL498&gt;=2,"MEDIUM","LOW"))</f>
        <v>HIGH</v>
      </c>
      <c r="AO498" s="7" t="str">
        <f>IF(AND(AM498=1,OR(H498="H",AB498="H"),TEXT(D498,0)&lt;&gt;"4"),"Y","N" )</f>
        <v>N</v>
      </c>
      <c r="AP498" s="7" t="s">
        <v>85</v>
      </c>
      <c r="AQ498" s="7" t="str">
        <f>IF(OR(AP498="Y",AO498="Y"),"MEDIUM",AN498)</f>
        <v>HIGH</v>
      </c>
      <c r="AR498" s="57" t="s">
        <v>92</v>
      </c>
      <c r="AS498" s="57" t="s">
        <v>86</v>
      </c>
      <c r="AT498" s="57" t="s">
        <v>85</v>
      </c>
      <c r="AU498" s="57" t="str">
        <f>IF(AND(AR498="H",AS498="S"),"Y",IF(OR(AND(AR498="L",AS498="S",AT498="Y"),AND(AR498="H",AS498="G",AT498="Y")),"Y","N"))</f>
        <v>N</v>
      </c>
      <c r="AW498" s="57" t="str">
        <f>IF(AU498="N",AQ498,IF(AQ498="LOW","MEDIUM","HIGH"))</f>
        <v>HIGH</v>
      </c>
      <c r="AX498" s="56">
        <f>INDEX('P-07 HACCP score'!$C$3:$E$7,MATCH(E498,'P-07 HACCP score'!$B$3:$B$7,0),MATCH('D-14 Ernst'!A$2,'P-07 HACCP score'!$C$2:$E$2,0))</f>
        <v>0</v>
      </c>
      <c r="AY498" s="56">
        <f>INDEX('P-07 HACCP score'!$C$3:$E$7,MATCH(F498,'P-07 HACCP score'!$B$3:$B$7,0),MATCH('D-14 Ernst'!B$2,'P-07 HACCP score'!$C$2:$E$2,0))</f>
        <v>0</v>
      </c>
      <c r="AZ498" s="56">
        <f>INDEX('P-07 HACCP score'!$C$3:$E$7,MATCH(G498,'P-07 HACCP score'!$B$3:$B$7,0),MATCH('D-14 Ernst'!C$2,'P-07 HACCP score'!$C$2:$E$2,0))</f>
        <v>15</v>
      </c>
      <c r="BA498" s="56">
        <f>INDEX('P-07 HACCP score'!$C$3:$E$7,MATCH(H498,'P-07 HACCP score'!$B$3:$B$7,0),MATCH('D-14 Ernst'!D$2,'P-07 HACCP score'!$C$2:$E$2,0))</f>
        <v>1.5</v>
      </c>
      <c r="BB498" s="61">
        <f>INDEX('P-07 HACCP score'!$C$3:$E$7,MATCH(I498,'P-07 HACCP score'!$B$3:$B$7,0),MATCH('D-14 Ernst'!E$2,'P-07 HACCP score'!$C$2:$E$2,0))</f>
        <v>0</v>
      </c>
      <c r="BC498" s="61">
        <f>INDEX('P-07 HACCP score'!$C$3:$E$7,MATCH(J498,'P-07 HACCP score'!$B$3:$B$7,0),MATCH('D-14 Ernst'!F$2,'P-07 HACCP score'!$C$2:$E$2,0))</f>
        <v>1.5</v>
      </c>
      <c r="BD498" s="61">
        <f>INDEX('P-07 HACCP score'!$C$3:$E$7,MATCH(K498,'P-07 HACCP score'!$B$3:$B$7,0),MATCH('D-14 Ernst'!G$2,'P-07 HACCP score'!$C$2:$E$2,0))</f>
        <v>0</v>
      </c>
      <c r="BE498" s="61">
        <f>INDEX('P-07 HACCP score'!$C$3:$E$7,MATCH(L498,'P-07 HACCP score'!$B$3:$B$7,0),MATCH('D-14 Ernst'!H$2,'P-07 HACCP score'!$C$2:$E$2,0))</f>
        <v>0</v>
      </c>
      <c r="BF498" s="56">
        <f>INDEX('P-07 HACCP score'!$C$3:$E$7,MATCH(M498,'P-07 HACCP score'!$B$3:$B$7,0),MATCH('D-14 Ernst'!I$2,'P-07 HACCP score'!$C$2:$E$2,0))</f>
        <v>0</v>
      </c>
      <c r="BG498" s="56">
        <f>INDEX('P-07 HACCP score'!$C$3:$E$7,MATCH(N498,'P-07 HACCP score'!$B$3:$B$7,0),MATCH('D-14 Ernst'!J$2,'P-07 HACCP score'!$C$2:$E$2,0))</f>
        <v>0</v>
      </c>
      <c r="BH498" s="56">
        <f>INDEX('P-07 HACCP score'!$C$3:$E$7,MATCH(O498,'P-07 HACCP score'!$B$3:$B$7,0),MATCH('D-14 Ernst'!K$2,'P-07 HACCP score'!$C$2:$E$2,0))</f>
        <v>1.5</v>
      </c>
      <c r="BI498" s="62">
        <f>INDEX('P-07 HACCP score'!$C$3:$E$7,MATCH(P498,'P-07 HACCP score'!$B$3:$B$7,0),MATCH('D-14 Ernst'!L$2,'P-07 HACCP score'!$C$2:$E$2,0))</f>
        <v>1.5</v>
      </c>
      <c r="BJ498" s="62">
        <f>INDEX('P-07 HACCP score'!$C$3:$E$7,MATCH(Q498,'P-07 HACCP score'!$B$3:$B$7,0),MATCH('D-14 Ernst'!M$2,'P-07 HACCP score'!$C$2:$E$2,0))</f>
        <v>0</v>
      </c>
      <c r="BK498" s="56">
        <f>INDEX('P-07 HACCP score'!$C$3:$E$7,MATCH(R498,'P-07 HACCP score'!$B$3:$B$7,0),MATCH('D-14 Ernst'!N$2,'P-07 HACCP score'!$C$2:$E$2,0))</f>
        <v>0</v>
      </c>
      <c r="BL498" s="56">
        <f>INDEX('P-07 HACCP score'!$C$3:$E$7,MATCH(S498,'P-07 HACCP score'!$B$3:$B$7,0),MATCH('D-14 Ernst'!O$2,'P-07 HACCP score'!$C$2:$E$2,0))</f>
        <v>0</v>
      </c>
      <c r="BM498" s="56">
        <f>INDEX('P-07 HACCP score'!$C$3:$E$7,MATCH(T498,'P-07 HACCP score'!$B$3:$B$7,0),MATCH('D-14 Ernst'!P$2,'P-07 HACCP score'!$C$2:$E$2,0))</f>
        <v>0</v>
      </c>
      <c r="BN498" s="56">
        <f>INDEX('P-07 HACCP score'!$C$3:$E$7,MATCH(U498,'P-07 HACCP score'!$B$3:$B$7,0),MATCH('D-14 Ernst'!Q$2,'P-07 HACCP score'!$C$2:$E$2,0))</f>
        <v>0</v>
      </c>
      <c r="BO498" s="56">
        <f>INDEX('P-07 HACCP score'!$C$3:$E$7,MATCH(V498,'P-07 HACCP score'!$B$3:$B$7,0),MATCH('D-14 Ernst'!R$2,'P-07 HACCP score'!$C$2:$E$2,0))</f>
        <v>0</v>
      </c>
      <c r="BP498" s="56">
        <f>INDEX('P-07 HACCP score'!$C$3:$E$7,MATCH(W498,'P-07 HACCP score'!$B$3:$B$7,0),MATCH('D-14 Ernst'!S$2,'P-07 HACCP score'!$C$2:$E$2,0))</f>
        <v>0</v>
      </c>
      <c r="BQ498" s="56" t="e">
        <f>INDEX('P-07 HACCP score'!$C$3:$E$7,MATCH(X498,'P-07 HACCP score'!$B$3:$B$7,0),MATCH('D-14 Ernst'!T$2,'P-07 HACCP score'!$C$2:$E$2,0))</f>
        <v>#N/A</v>
      </c>
      <c r="BR498" s="63">
        <f>INDEX('P-07 HACCP score'!$C$3:$E$7,MATCH(Y498,'P-07 HACCP score'!$B$3:$B$7,0),MATCH('D-14 Ernst'!U$2,'P-07 HACCP score'!$C$2:$E$2,0))</f>
        <v>0</v>
      </c>
      <c r="BS498" s="63">
        <f>INDEX('P-07 HACCP score'!$C$3:$E$7,MATCH(Z498,'P-07 HACCP score'!$B$3:$B$7,0),MATCH('D-14 Ernst'!V$2,'P-07 HACCP score'!$C$2:$E$2,0))</f>
        <v>0</v>
      </c>
      <c r="BT498" s="63">
        <f>INDEX('P-07 HACCP score'!$C$3:$E$7,MATCH(AA498,'P-07 HACCP score'!$B$3:$B$7,0),MATCH('D-14 Ernst'!W$2,'P-07 HACCP score'!$C$2:$E$2,0))</f>
        <v>0</v>
      </c>
      <c r="BU498" s="56">
        <f>INDEX('P-07 HACCP score'!$C$3:$E$7,MATCH(AB498,'P-07 HACCP score'!$B$3:$B$7,0),MATCH('D-14 Ernst'!X$2,'P-07 HACCP score'!$C$2:$E$2,0))</f>
        <v>0</v>
      </c>
      <c r="BV498" s="56">
        <f>INDEX('P-07 HACCP score'!$C$3:$E$7,MATCH(AC498,'P-07 HACCP score'!$B$3:$B$7,0),MATCH('D-14 Ernst'!Y$2,'P-07 HACCP score'!$C$2:$E$2,0))</f>
        <v>0</v>
      </c>
      <c r="BW498" s="56">
        <f>INDEX('P-07 HACCP score'!$C$3:$E$7,MATCH(AD498,'P-07 HACCP score'!$B$3:$B$7,0),MATCH('D-14 Ernst'!Z$2,'P-07 HACCP score'!$C$2:$E$2,0))</f>
        <v>0</v>
      </c>
      <c r="BX498" s="56">
        <f>INDEX('P-07 HACCP score'!$C$3:$E$7,MATCH(AE498,'P-07 HACCP score'!$B$3:$B$7,0),MATCH('D-14 Ernst'!AA$2,'P-07 HACCP score'!$C$2:$E$2,0))</f>
        <v>0</v>
      </c>
      <c r="BY498" s="56">
        <f>INDEX('P-07 HACCP score'!$C$3:$E$7,MATCH(AF498,'P-07 HACCP score'!$B$3:$B$7,0),MATCH('D-14 Ernst'!AB$2,'P-07 HACCP score'!$C$2:$E$2,0))</f>
        <v>0</v>
      </c>
      <c r="BZ498" s="56">
        <f>INDEX('P-07 HACCP score'!$C$3:$E$7,MATCH(AG498,'P-07 HACCP score'!$B$3:$B$7,0),MATCH('D-14 Ernst'!AC$2,'P-07 HACCP score'!$C$2:$E$2,0))</f>
        <v>0</v>
      </c>
      <c r="CA498" s="56">
        <f>INDEX('P-07 HACCP score'!$C$3:$E$7,MATCH(AH498,'P-07 HACCP score'!$B$3:$B$7,0),MATCH('D-14 Ernst'!AD$2,'P-07 HACCP score'!$C$2:$E$2,0))</f>
        <v>0</v>
      </c>
      <c r="CB498" s="56">
        <f>INDEX('P-07 HACCP score'!$C$3:$E$7,MATCH(AI498,'P-07 HACCP score'!$B$3:$B$7,0),MATCH('D-14 Ernst'!AE$2,'P-07 HACCP score'!$C$2:$E$2,0))</f>
        <v>0</v>
      </c>
      <c r="CC498" s="56">
        <f>INDEX('P-07 HACCP score'!$C$3:$E$7,MATCH(AJ498,'P-07 HACCP score'!$B$3:$B$7,0),MATCH('D-14 Ernst'!AF$2,'P-07 HACCP score'!$C$2:$E$2,0))</f>
        <v>0</v>
      </c>
      <c r="CD498" s="56">
        <f>INDEX('P-07 HACCP score'!$C$3:$E$7,MATCH(AK498,'P-07 HACCP score'!$B$3:$B$7,0),MATCH('D-14 Ernst'!AG$2,'P-07 HACCP score'!$C$2:$E$2,0))</f>
        <v>0</v>
      </c>
    </row>
    <row r="499" spans="1:82" x14ac:dyDescent="0.3">
      <c r="A499" s="48">
        <v>51770</v>
      </c>
      <c r="B499" s="49" t="s">
        <v>589</v>
      </c>
      <c r="C499" s="45" t="s">
        <v>174</v>
      </c>
      <c r="D499" s="39">
        <v>3</v>
      </c>
      <c r="E499" s="8" t="s">
        <v>84</v>
      </c>
      <c r="F499" s="7"/>
      <c r="G499" s="7"/>
      <c r="H499" s="7" t="str">
        <f>IF(COUNTIF(I499:M499,"H"),"H",
IF(COUNTIF(I499:M499,"M"),"M",
IF(COUNTIF(I499:M499,"L"),"L",
IF(COUNTIF(I499:M499,"B"),"B",""))))</f>
        <v/>
      </c>
      <c r="I499" s="10"/>
      <c r="J499" s="10"/>
      <c r="K499" s="10"/>
      <c r="L499" s="10"/>
      <c r="M499" s="10"/>
      <c r="N499" s="7"/>
      <c r="O499" s="7" t="str">
        <f>IF(COUNTIF(P499:Q499,"H"),"H",
IF(COUNTIF(P499:Q499,"M"),"M",
IF(COUNTIF(P499:Q499,"L"),"L",
IF(COUNTIF(P499:Q499,"B"),"B",""))))</f>
        <v/>
      </c>
      <c r="P499" s="12"/>
      <c r="Q499" s="12"/>
      <c r="R499" s="7"/>
      <c r="S499" s="7"/>
      <c r="T499" s="7"/>
      <c r="U499" s="7"/>
      <c r="V499" s="7"/>
      <c r="W499" s="7"/>
      <c r="X499" s="7" t="str">
        <f>IF(COUNTIF(Y499:AA499,"H"),"H",
IF(COUNTIF(Y499:AA499,"M"),"M",
IF(COUNTIF(Y499:AA499,"L"),"L",
IF(COUNTIF(Y499:AA499,"B"),"B",""))))</f>
        <v/>
      </c>
      <c r="Y499" s="25"/>
      <c r="Z499" s="25"/>
      <c r="AA499" s="25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>
        <f>COUNTIF(AX499:BA499,5)+COUNTIF(BG499:BH499,5)+COUNTIF(BK499:BQ499,5)+COUNTIF(BU499:CD499,5)+COUNTIF(AX499:BA499,9)+COUNTIF(BG499:BH499,9)+COUNTIF(BK499:BQ499,9)+COUNTIF(BU499:CD499,9)</f>
        <v>0</v>
      </c>
      <c r="AM499" s="7">
        <f>COUNTIF(AX499:BA499,15)+COUNTIF(BG499:BH499,15)+COUNTIF(BK499:BQ499,15)+COUNTIF(BU499:CD499,15)+COUNTIF(AX499:BA499,25)+COUNTIF(BG499:BH499,25)+COUNTIF(BK499:BQ499,25)+COUNTIF(BU499:CD499,25)</f>
        <v>0</v>
      </c>
      <c r="AN499" s="7" t="str">
        <f>IF(AM499&gt;=1,"HIGH",IF(AL499&gt;=2,"MEDIUM","LOW"))</f>
        <v>LOW</v>
      </c>
      <c r="AO499" s="7" t="str">
        <f>IF(AND(AM499=1,OR(H499="H",AB499="H"),TEXT(D499,0)&lt;&gt;"4"),"Y","N" )</f>
        <v>N</v>
      </c>
      <c r="AP499" s="7" t="s">
        <v>85</v>
      </c>
      <c r="AQ499" s="7" t="str">
        <f>IF(OR(AP499="Y",AO499="Y"),"MEDIUM",AN499)</f>
        <v>LOW</v>
      </c>
      <c r="AR499" s="57" t="s">
        <v>84</v>
      </c>
      <c r="AS499" s="57" t="s">
        <v>86</v>
      </c>
      <c r="AT499" s="57" t="s">
        <v>85</v>
      </c>
      <c r="AU499" s="57" t="str">
        <f>IF(AND(AR499="H",AS499="S"),"Y",IF(OR(AND(AR499="L",AS499="S",AT499="Y"),AND(AR499="H",AS499="G",AT499="Y")),"Y","N"))</f>
        <v>N</v>
      </c>
      <c r="AW499" s="57" t="str">
        <f>IF(AU499="N",AQ499,IF(AQ499="LOW","MEDIUM","HIGH"))</f>
        <v>LOW</v>
      </c>
      <c r="AX499" s="56">
        <f>INDEX('P-07 HACCP score'!$C$3:$E$7,MATCH(E499,'P-07 HACCP score'!$B$3:$B$7,0),MATCH('D-14 Ernst'!A$2,'P-07 HACCP score'!$C$2:$E$2,0))</f>
        <v>3</v>
      </c>
      <c r="AY499" s="56">
        <f>INDEX('P-07 HACCP score'!$C$3:$E$7,MATCH(F499,'P-07 HACCP score'!$B$3:$B$7,0),MATCH('D-14 Ernst'!B$2,'P-07 HACCP score'!$C$2:$E$2,0))</f>
        <v>0</v>
      </c>
      <c r="AZ499" s="56">
        <f>INDEX('P-07 HACCP score'!$C$3:$E$7,MATCH(G499,'P-07 HACCP score'!$B$3:$B$7,0),MATCH('D-14 Ernst'!C$2,'P-07 HACCP score'!$C$2:$E$2,0))</f>
        <v>0</v>
      </c>
      <c r="BA499" s="56" t="e">
        <f>INDEX('P-07 HACCP score'!$C$3:$E$7,MATCH(H499,'P-07 HACCP score'!$B$3:$B$7,0),MATCH('D-14 Ernst'!D$2,'P-07 HACCP score'!$C$2:$E$2,0))</f>
        <v>#N/A</v>
      </c>
      <c r="BB499" s="61">
        <f>INDEX('P-07 HACCP score'!$C$3:$E$7,MATCH(I499,'P-07 HACCP score'!$B$3:$B$7,0),MATCH('D-14 Ernst'!E$2,'P-07 HACCP score'!$C$2:$E$2,0))</f>
        <v>0</v>
      </c>
      <c r="BC499" s="61">
        <f>INDEX('P-07 HACCP score'!$C$3:$E$7,MATCH(J499,'P-07 HACCP score'!$B$3:$B$7,0),MATCH('D-14 Ernst'!F$2,'P-07 HACCP score'!$C$2:$E$2,0))</f>
        <v>0</v>
      </c>
      <c r="BD499" s="61">
        <f>INDEX('P-07 HACCP score'!$C$3:$E$7,MATCH(K499,'P-07 HACCP score'!$B$3:$B$7,0),MATCH('D-14 Ernst'!G$2,'P-07 HACCP score'!$C$2:$E$2,0))</f>
        <v>0</v>
      </c>
      <c r="BE499" s="61">
        <f>INDEX('P-07 HACCP score'!$C$3:$E$7,MATCH(L499,'P-07 HACCP score'!$B$3:$B$7,0),MATCH('D-14 Ernst'!H$2,'P-07 HACCP score'!$C$2:$E$2,0))</f>
        <v>0</v>
      </c>
      <c r="BF499" s="56">
        <f>INDEX('P-07 HACCP score'!$C$3:$E$7,MATCH(M499,'P-07 HACCP score'!$B$3:$B$7,0),MATCH('D-14 Ernst'!I$2,'P-07 HACCP score'!$C$2:$E$2,0))</f>
        <v>0</v>
      </c>
      <c r="BG499" s="56">
        <f>INDEX('P-07 HACCP score'!$C$3:$E$7,MATCH(N499,'P-07 HACCP score'!$B$3:$B$7,0),MATCH('D-14 Ernst'!J$2,'P-07 HACCP score'!$C$2:$E$2,0))</f>
        <v>0</v>
      </c>
      <c r="BH499" s="56" t="e">
        <f>INDEX('P-07 HACCP score'!$C$3:$E$7,MATCH(O499,'P-07 HACCP score'!$B$3:$B$7,0),MATCH('D-14 Ernst'!K$2,'P-07 HACCP score'!$C$2:$E$2,0))</f>
        <v>#N/A</v>
      </c>
      <c r="BI499" s="62">
        <f>INDEX('P-07 HACCP score'!$C$3:$E$7,MATCH(P499,'P-07 HACCP score'!$B$3:$B$7,0),MATCH('D-14 Ernst'!L$2,'P-07 HACCP score'!$C$2:$E$2,0))</f>
        <v>0</v>
      </c>
      <c r="BJ499" s="62">
        <f>INDEX('P-07 HACCP score'!$C$3:$E$7,MATCH(Q499,'P-07 HACCP score'!$B$3:$B$7,0),MATCH('D-14 Ernst'!M$2,'P-07 HACCP score'!$C$2:$E$2,0))</f>
        <v>0</v>
      </c>
      <c r="BK499" s="56">
        <f>INDEX('P-07 HACCP score'!$C$3:$E$7,MATCH(R499,'P-07 HACCP score'!$B$3:$B$7,0),MATCH('D-14 Ernst'!N$2,'P-07 HACCP score'!$C$2:$E$2,0))</f>
        <v>0</v>
      </c>
      <c r="BL499" s="56">
        <f>INDEX('P-07 HACCP score'!$C$3:$E$7,MATCH(S499,'P-07 HACCP score'!$B$3:$B$7,0),MATCH('D-14 Ernst'!O$2,'P-07 HACCP score'!$C$2:$E$2,0))</f>
        <v>0</v>
      </c>
      <c r="BM499" s="56">
        <f>INDEX('P-07 HACCP score'!$C$3:$E$7,MATCH(T499,'P-07 HACCP score'!$B$3:$B$7,0),MATCH('D-14 Ernst'!P$2,'P-07 HACCP score'!$C$2:$E$2,0))</f>
        <v>0</v>
      </c>
      <c r="BN499" s="56">
        <f>INDEX('P-07 HACCP score'!$C$3:$E$7,MATCH(U499,'P-07 HACCP score'!$B$3:$B$7,0),MATCH('D-14 Ernst'!Q$2,'P-07 HACCP score'!$C$2:$E$2,0))</f>
        <v>0</v>
      </c>
      <c r="BO499" s="56">
        <f>INDEX('P-07 HACCP score'!$C$3:$E$7,MATCH(V499,'P-07 HACCP score'!$B$3:$B$7,0),MATCH('D-14 Ernst'!R$2,'P-07 HACCP score'!$C$2:$E$2,0))</f>
        <v>0</v>
      </c>
      <c r="BP499" s="56">
        <f>INDEX('P-07 HACCP score'!$C$3:$E$7,MATCH(W499,'P-07 HACCP score'!$B$3:$B$7,0),MATCH('D-14 Ernst'!S$2,'P-07 HACCP score'!$C$2:$E$2,0))</f>
        <v>0</v>
      </c>
      <c r="BQ499" s="56" t="e">
        <f>INDEX('P-07 HACCP score'!$C$3:$E$7,MATCH(X499,'P-07 HACCP score'!$B$3:$B$7,0),MATCH('D-14 Ernst'!T$2,'P-07 HACCP score'!$C$2:$E$2,0))</f>
        <v>#N/A</v>
      </c>
      <c r="BR499" s="63">
        <f>INDEX('P-07 HACCP score'!$C$3:$E$7,MATCH(Y499,'P-07 HACCP score'!$B$3:$B$7,0),MATCH('D-14 Ernst'!U$2,'P-07 HACCP score'!$C$2:$E$2,0))</f>
        <v>0</v>
      </c>
      <c r="BS499" s="63">
        <f>INDEX('P-07 HACCP score'!$C$3:$E$7,MATCH(Z499,'P-07 HACCP score'!$B$3:$B$7,0),MATCH('D-14 Ernst'!V$2,'P-07 HACCP score'!$C$2:$E$2,0))</f>
        <v>0</v>
      </c>
      <c r="BT499" s="63">
        <f>INDEX('P-07 HACCP score'!$C$3:$E$7,MATCH(AA499,'P-07 HACCP score'!$B$3:$B$7,0),MATCH('D-14 Ernst'!W$2,'P-07 HACCP score'!$C$2:$E$2,0))</f>
        <v>0</v>
      </c>
      <c r="BU499" s="56">
        <f>INDEX('P-07 HACCP score'!$C$3:$E$7,MATCH(AB499,'P-07 HACCP score'!$B$3:$B$7,0),MATCH('D-14 Ernst'!X$2,'P-07 HACCP score'!$C$2:$E$2,0))</f>
        <v>0</v>
      </c>
      <c r="BV499" s="56">
        <f>INDEX('P-07 HACCP score'!$C$3:$E$7,MATCH(AC499,'P-07 HACCP score'!$B$3:$B$7,0),MATCH('D-14 Ernst'!Y$2,'P-07 HACCP score'!$C$2:$E$2,0))</f>
        <v>0</v>
      </c>
      <c r="BW499" s="56">
        <f>INDEX('P-07 HACCP score'!$C$3:$E$7,MATCH(AD499,'P-07 HACCP score'!$B$3:$B$7,0),MATCH('D-14 Ernst'!Z$2,'P-07 HACCP score'!$C$2:$E$2,0))</f>
        <v>0</v>
      </c>
      <c r="BX499" s="56">
        <f>INDEX('P-07 HACCP score'!$C$3:$E$7,MATCH(AE499,'P-07 HACCP score'!$B$3:$B$7,0),MATCH('D-14 Ernst'!AA$2,'P-07 HACCP score'!$C$2:$E$2,0))</f>
        <v>0</v>
      </c>
      <c r="BY499" s="56">
        <f>INDEX('P-07 HACCP score'!$C$3:$E$7,MATCH(AF499,'P-07 HACCP score'!$B$3:$B$7,0),MATCH('D-14 Ernst'!AB$2,'P-07 HACCP score'!$C$2:$E$2,0))</f>
        <v>0</v>
      </c>
      <c r="BZ499" s="56">
        <f>INDEX('P-07 HACCP score'!$C$3:$E$7,MATCH(AG499,'P-07 HACCP score'!$B$3:$B$7,0),MATCH('D-14 Ernst'!AC$2,'P-07 HACCP score'!$C$2:$E$2,0))</f>
        <v>0</v>
      </c>
      <c r="CA499" s="56">
        <f>INDEX('P-07 HACCP score'!$C$3:$E$7,MATCH(AH499,'P-07 HACCP score'!$B$3:$B$7,0),MATCH('D-14 Ernst'!AD$2,'P-07 HACCP score'!$C$2:$E$2,0))</f>
        <v>0</v>
      </c>
      <c r="CB499" s="56">
        <f>INDEX('P-07 HACCP score'!$C$3:$E$7,MATCH(AI499,'P-07 HACCP score'!$B$3:$B$7,0),MATCH('D-14 Ernst'!AE$2,'P-07 HACCP score'!$C$2:$E$2,0))</f>
        <v>0</v>
      </c>
      <c r="CC499" s="56">
        <f>INDEX('P-07 HACCP score'!$C$3:$E$7,MATCH(AJ499,'P-07 HACCP score'!$B$3:$B$7,0),MATCH('D-14 Ernst'!AF$2,'P-07 HACCP score'!$C$2:$E$2,0))</f>
        <v>0</v>
      </c>
      <c r="CD499" s="56">
        <f>INDEX('P-07 HACCP score'!$C$3:$E$7,MATCH(AK499,'P-07 HACCP score'!$B$3:$B$7,0),MATCH('D-14 Ernst'!AG$2,'P-07 HACCP score'!$C$2:$E$2,0))</f>
        <v>0</v>
      </c>
    </row>
    <row r="500" spans="1:82" x14ac:dyDescent="0.3">
      <c r="A500" s="48">
        <v>54140</v>
      </c>
      <c r="B500" s="49" t="s">
        <v>590</v>
      </c>
      <c r="C500" s="45" t="s">
        <v>150</v>
      </c>
      <c r="D500" s="39">
        <v>4</v>
      </c>
      <c r="E500" s="8"/>
      <c r="F500" s="7"/>
      <c r="G500" s="7"/>
      <c r="H500" s="7" t="str">
        <f>IF(COUNTIF(I500:M500,"H"),"H",
IF(COUNTIF(I500:M500,"M"),"M",
IF(COUNTIF(I500:M500,"L"),"L",
IF(COUNTIF(I500:M500,"B"),"B",""))))</f>
        <v/>
      </c>
      <c r="I500" s="10"/>
      <c r="J500" s="10"/>
      <c r="K500" s="10"/>
      <c r="L500" s="10"/>
      <c r="M500" s="10"/>
      <c r="N500" s="7"/>
      <c r="O500" s="7" t="str">
        <f>IF(COUNTIF(P500:Q500,"H"),"H",
IF(COUNTIF(P500:Q500,"M"),"M",
IF(COUNTIF(P500:Q500,"L"),"L",
IF(COUNTIF(P500:Q500,"B"),"B",""))))</f>
        <v/>
      </c>
      <c r="P500" s="12"/>
      <c r="Q500" s="12"/>
      <c r="R500" s="7"/>
      <c r="S500" s="7"/>
      <c r="T500" s="7"/>
      <c r="U500" s="7"/>
      <c r="V500" s="7"/>
      <c r="W500" s="7"/>
      <c r="X500" s="7" t="str">
        <f>IF(COUNTIF(Y500:AA500,"H"),"H",
IF(COUNTIF(Y500:AA500,"M"),"M",
IF(COUNTIF(Y500:AA500,"L"),"L",
IF(COUNTIF(Y500:AA500,"B"),"B",""))))</f>
        <v/>
      </c>
      <c r="Y500" s="25"/>
      <c r="Z500" s="25"/>
      <c r="AA500" s="25"/>
      <c r="AB500" s="7" t="s">
        <v>84</v>
      </c>
      <c r="AC500" s="7"/>
      <c r="AD500" s="7"/>
      <c r="AE500" s="7"/>
      <c r="AF500" s="7" t="s">
        <v>83</v>
      </c>
      <c r="AG500" s="7"/>
      <c r="AH500" s="7"/>
      <c r="AI500" s="7"/>
      <c r="AJ500" s="7"/>
      <c r="AK500" s="7"/>
      <c r="AL500" s="7">
        <f>COUNTIF(AX500:BA500,5)+COUNTIF(BG500:BH500,5)+COUNTIF(BK500:BQ500,5)+COUNTIF(BU500:CD500,5)+COUNTIF(AX500:BA500,9)+COUNTIF(BG500:BH500,9)+COUNTIF(BK500:BQ500,9)+COUNTIF(BU500:CD500,9)</f>
        <v>0</v>
      </c>
      <c r="AM500" s="7">
        <f>COUNTIF(AX500:BA500,15)+COUNTIF(BG500:BH500,15)+COUNTIF(BK500:BQ500,15)+COUNTIF(BU500:CD500,15)+COUNTIF(AX500:BA500,25)+COUNTIF(BG500:BH500,25)+COUNTIF(BK500:BQ500,25)+COUNTIF(BU500:CD500,25)</f>
        <v>0</v>
      </c>
      <c r="AN500" s="7" t="str">
        <f>IF(AM500&gt;=1,"HIGH",IF(AL500&gt;=2,"MEDIUM","LOW"))</f>
        <v>LOW</v>
      </c>
      <c r="AO500" s="7" t="str">
        <f>IF(AND(AM500=1,OR(H500="H",AB500="H"),TEXT(D500,0)&lt;&gt;"4"),"Y","N" )</f>
        <v>N</v>
      </c>
      <c r="AP500" s="7" t="s">
        <v>85</v>
      </c>
      <c r="AQ500" s="7" t="str">
        <f>IF(OR(AP500="Y",AO500="Y"),"MEDIUM",AN500)</f>
        <v>LOW</v>
      </c>
      <c r="AR500" s="57" t="s">
        <v>84</v>
      </c>
      <c r="AS500" s="57" t="s">
        <v>86</v>
      </c>
      <c r="AT500" s="57" t="s">
        <v>85</v>
      </c>
      <c r="AU500" s="57" t="str">
        <f>IF(AND(AR500="H",AS500="S"),"Y",IF(OR(AND(AR500="L",AS500="S",AT500="Y"),AND(AR500="H",AS500="G",AT500="Y")),"Y","N"))</f>
        <v>N</v>
      </c>
      <c r="AW500" s="57" t="str">
        <f>IF(AU500="N",AQ500,IF(AQ500="LOW","MEDIUM","HIGH"))</f>
        <v>LOW</v>
      </c>
      <c r="AX500" s="56">
        <f>INDEX('P-07 HACCP score'!$C$3:$E$7,MATCH(E500,'P-07 HACCP score'!$B$3:$B$7,0),MATCH('D-14 Ernst'!A$2,'P-07 HACCP score'!$C$2:$E$2,0))</f>
        <v>0</v>
      </c>
      <c r="AY500" s="56">
        <f>INDEX('P-07 HACCP score'!$C$3:$E$7,MATCH(F500,'P-07 HACCP score'!$B$3:$B$7,0),MATCH('D-14 Ernst'!B$2,'P-07 HACCP score'!$C$2:$E$2,0))</f>
        <v>0</v>
      </c>
      <c r="AZ500" s="56">
        <f>INDEX('P-07 HACCP score'!$C$3:$E$7,MATCH(G500,'P-07 HACCP score'!$B$3:$B$7,0),MATCH('D-14 Ernst'!C$2,'P-07 HACCP score'!$C$2:$E$2,0))</f>
        <v>0</v>
      </c>
      <c r="BA500" s="56" t="e">
        <f>INDEX('P-07 HACCP score'!$C$3:$E$7,MATCH(H500,'P-07 HACCP score'!$B$3:$B$7,0),MATCH('D-14 Ernst'!D$2,'P-07 HACCP score'!$C$2:$E$2,0))</f>
        <v>#N/A</v>
      </c>
      <c r="BB500" s="61">
        <f>INDEX('P-07 HACCP score'!$C$3:$E$7,MATCH(I500,'P-07 HACCP score'!$B$3:$B$7,0),MATCH('D-14 Ernst'!E$2,'P-07 HACCP score'!$C$2:$E$2,0))</f>
        <v>0</v>
      </c>
      <c r="BC500" s="61">
        <f>INDEX('P-07 HACCP score'!$C$3:$E$7,MATCH(J500,'P-07 HACCP score'!$B$3:$B$7,0),MATCH('D-14 Ernst'!F$2,'P-07 HACCP score'!$C$2:$E$2,0))</f>
        <v>0</v>
      </c>
      <c r="BD500" s="61">
        <f>INDEX('P-07 HACCP score'!$C$3:$E$7,MATCH(K500,'P-07 HACCP score'!$B$3:$B$7,0),MATCH('D-14 Ernst'!G$2,'P-07 HACCP score'!$C$2:$E$2,0))</f>
        <v>0</v>
      </c>
      <c r="BE500" s="61">
        <f>INDEX('P-07 HACCP score'!$C$3:$E$7,MATCH(L500,'P-07 HACCP score'!$B$3:$B$7,0),MATCH('D-14 Ernst'!H$2,'P-07 HACCP score'!$C$2:$E$2,0))</f>
        <v>0</v>
      </c>
      <c r="BF500" s="56">
        <f>INDEX('P-07 HACCP score'!$C$3:$E$7,MATCH(M500,'P-07 HACCP score'!$B$3:$B$7,0),MATCH('D-14 Ernst'!I$2,'P-07 HACCP score'!$C$2:$E$2,0))</f>
        <v>0</v>
      </c>
      <c r="BG500" s="56">
        <f>INDEX('P-07 HACCP score'!$C$3:$E$7,MATCH(N500,'P-07 HACCP score'!$B$3:$B$7,0),MATCH('D-14 Ernst'!J$2,'P-07 HACCP score'!$C$2:$E$2,0))</f>
        <v>0</v>
      </c>
      <c r="BH500" s="56" t="e">
        <f>INDEX('P-07 HACCP score'!$C$3:$E$7,MATCH(O500,'P-07 HACCP score'!$B$3:$B$7,0),MATCH('D-14 Ernst'!K$2,'P-07 HACCP score'!$C$2:$E$2,0))</f>
        <v>#N/A</v>
      </c>
      <c r="BI500" s="62">
        <f>INDEX('P-07 HACCP score'!$C$3:$E$7,MATCH(P500,'P-07 HACCP score'!$B$3:$B$7,0),MATCH('D-14 Ernst'!L$2,'P-07 HACCP score'!$C$2:$E$2,0))</f>
        <v>0</v>
      </c>
      <c r="BJ500" s="62">
        <f>INDEX('P-07 HACCP score'!$C$3:$E$7,MATCH(Q500,'P-07 HACCP score'!$B$3:$B$7,0),MATCH('D-14 Ernst'!M$2,'P-07 HACCP score'!$C$2:$E$2,0))</f>
        <v>0</v>
      </c>
      <c r="BK500" s="56">
        <f>INDEX('P-07 HACCP score'!$C$3:$E$7,MATCH(R500,'P-07 HACCP score'!$B$3:$B$7,0),MATCH('D-14 Ernst'!N$2,'P-07 HACCP score'!$C$2:$E$2,0))</f>
        <v>0</v>
      </c>
      <c r="BL500" s="56">
        <f>INDEX('P-07 HACCP score'!$C$3:$E$7,MATCH(S500,'P-07 HACCP score'!$B$3:$B$7,0),MATCH('D-14 Ernst'!O$2,'P-07 HACCP score'!$C$2:$E$2,0))</f>
        <v>0</v>
      </c>
      <c r="BM500" s="56">
        <f>INDEX('P-07 HACCP score'!$C$3:$E$7,MATCH(T500,'P-07 HACCP score'!$B$3:$B$7,0),MATCH('D-14 Ernst'!P$2,'P-07 HACCP score'!$C$2:$E$2,0))</f>
        <v>0</v>
      </c>
      <c r="BN500" s="56">
        <f>INDEX('P-07 HACCP score'!$C$3:$E$7,MATCH(U500,'P-07 HACCP score'!$B$3:$B$7,0),MATCH('D-14 Ernst'!Q$2,'P-07 HACCP score'!$C$2:$E$2,0))</f>
        <v>0</v>
      </c>
      <c r="BO500" s="56">
        <f>INDEX('P-07 HACCP score'!$C$3:$E$7,MATCH(V500,'P-07 HACCP score'!$B$3:$B$7,0),MATCH('D-14 Ernst'!R$2,'P-07 HACCP score'!$C$2:$E$2,0))</f>
        <v>0</v>
      </c>
      <c r="BP500" s="56">
        <f>INDEX('P-07 HACCP score'!$C$3:$E$7,MATCH(W500,'P-07 HACCP score'!$B$3:$B$7,0),MATCH('D-14 Ernst'!S$2,'P-07 HACCP score'!$C$2:$E$2,0))</f>
        <v>0</v>
      </c>
      <c r="BQ500" s="56" t="e">
        <f>INDEX('P-07 HACCP score'!$C$3:$E$7,MATCH(X500,'P-07 HACCP score'!$B$3:$B$7,0),MATCH('D-14 Ernst'!T$2,'P-07 HACCP score'!$C$2:$E$2,0))</f>
        <v>#N/A</v>
      </c>
      <c r="BR500" s="63">
        <f>INDEX('P-07 HACCP score'!$C$3:$E$7,MATCH(Y500,'P-07 HACCP score'!$B$3:$B$7,0),MATCH('D-14 Ernst'!U$2,'P-07 HACCP score'!$C$2:$E$2,0))</f>
        <v>0</v>
      </c>
      <c r="BS500" s="63">
        <f>INDEX('P-07 HACCP score'!$C$3:$E$7,MATCH(Z500,'P-07 HACCP score'!$B$3:$B$7,0),MATCH('D-14 Ernst'!V$2,'P-07 HACCP score'!$C$2:$E$2,0))</f>
        <v>0</v>
      </c>
      <c r="BT500" s="63">
        <f>INDEX('P-07 HACCP score'!$C$3:$E$7,MATCH(AA500,'P-07 HACCP score'!$B$3:$B$7,0),MATCH('D-14 Ernst'!W$2,'P-07 HACCP score'!$C$2:$E$2,0))</f>
        <v>0</v>
      </c>
      <c r="BU500" s="56">
        <f>INDEX('P-07 HACCP score'!$C$3:$E$7,MATCH(AB500,'P-07 HACCP score'!$B$3:$B$7,0),MATCH('D-14 Ernst'!X$2,'P-07 HACCP score'!$C$2:$E$2,0))</f>
        <v>3</v>
      </c>
      <c r="BV500" s="56">
        <f>INDEX('P-07 HACCP score'!$C$3:$E$7,MATCH(AC500,'P-07 HACCP score'!$B$3:$B$7,0),MATCH('D-14 Ernst'!Y$2,'P-07 HACCP score'!$C$2:$E$2,0))</f>
        <v>0</v>
      </c>
      <c r="BW500" s="56">
        <f>INDEX('P-07 HACCP score'!$C$3:$E$7,MATCH(AD500,'P-07 HACCP score'!$B$3:$B$7,0),MATCH('D-14 Ernst'!Z$2,'P-07 HACCP score'!$C$2:$E$2,0))</f>
        <v>0</v>
      </c>
      <c r="BX500" s="56">
        <f>INDEX('P-07 HACCP score'!$C$3:$E$7,MATCH(AE500,'P-07 HACCP score'!$B$3:$B$7,0),MATCH('D-14 Ernst'!AA$2,'P-07 HACCP score'!$C$2:$E$2,0))</f>
        <v>0</v>
      </c>
      <c r="BY500" s="56">
        <f>INDEX('P-07 HACCP score'!$C$3:$E$7,MATCH(AF500,'P-07 HACCP score'!$B$3:$B$7,0),MATCH('D-14 Ernst'!AB$2,'P-07 HACCP score'!$C$2:$E$2,0))</f>
        <v>1.5</v>
      </c>
      <c r="BZ500" s="56">
        <f>INDEX('P-07 HACCP score'!$C$3:$E$7,MATCH(AG500,'P-07 HACCP score'!$B$3:$B$7,0),MATCH('D-14 Ernst'!AC$2,'P-07 HACCP score'!$C$2:$E$2,0))</f>
        <v>0</v>
      </c>
      <c r="CA500" s="56">
        <f>INDEX('P-07 HACCP score'!$C$3:$E$7,MATCH(AH500,'P-07 HACCP score'!$B$3:$B$7,0),MATCH('D-14 Ernst'!AD$2,'P-07 HACCP score'!$C$2:$E$2,0))</f>
        <v>0</v>
      </c>
      <c r="CB500" s="56">
        <f>INDEX('P-07 HACCP score'!$C$3:$E$7,MATCH(AI500,'P-07 HACCP score'!$B$3:$B$7,0),MATCH('D-14 Ernst'!AE$2,'P-07 HACCP score'!$C$2:$E$2,0))</f>
        <v>0</v>
      </c>
      <c r="CC500" s="56">
        <f>INDEX('P-07 HACCP score'!$C$3:$E$7,MATCH(AJ500,'P-07 HACCP score'!$B$3:$B$7,0),MATCH('D-14 Ernst'!AF$2,'P-07 HACCP score'!$C$2:$E$2,0))</f>
        <v>0</v>
      </c>
      <c r="CD500" s="56">
        <f>INDEX('P-07 HACCP score'!$C$3:$E$7,MATCH(AK500,'P-07 HACCP score'!$B$3:$B$7,0),MATCH('D-14 Ernst'!AG$2,'P-07 HACCP score'!$C$2:$E$2,0))</f>
        <v>0</v>
      </c>
    </row>
    <row r="501" spans="1:82" x14ac:dyDescent="0.3">
      <c r="A501" s="48">
        <v>30110</v>
      </c>
      <c r="B501" s="49" t="s">
        <v>591</v>
      </c>
      <c r="C501" s="45" t="s">
        <v>213</v>
      </c>
      <c r="D501" s="39">
        <v>5</v>
      </c>
      <c r="E501" s="8"/>
      <c r="F501" s="7"/>
      <c r="G501" s="7"/>
      <c r="H501" s="7" t="str">
        <f>IF(COUNTIF(I501:M501,"H"),"H",
IF(COUNTIF(I501:M501,"M"),"M",
IF(COUNTIF(I501:M501,"L"),"L",
IF(COUNTIF(I501:M501,"B"),"B",""))))</f>
        <v/>
      </c>
      <c r="I501" s="10"/>
      <c r="J501" s="10"/>
      <c r="K501" s="10"/>
      <c r="L501" s="10"/>
      <c r="M501" s="10"/>
      <c r="N501" s="7"/>
      <c r="O501" s="7" t="str">
        <f>IF(COUNTIF(P501:Q501,"H"),"H",
IF(COUNTIF(P501:Q501,"M"),"M",
IF(COUNTIF(P501:Q501,"L"),"L",
IF(COUNTIF(P501:Q501,"B"),"B",""))))</f>
        <v>L</v>
      </c>
      <c r="P501" s="12" t="s">
        <v>84</v>
      </c>
      <c r="Q501" s="12" t="s">
        <v>83</v>
      </c>
      <c r="R501" s="7" t="s">
        <v>84</v>
      </c>
      <c r="S501" s="7"/>
      <c r="T501" s="7" t="s">
        <v>83</v>
      </c>
      <c r="U501" s="7"/>
      <c r="V501" s="7"/>
      <c r="W501" s="7"/>
      <c r="X501" s="7" t="str">
        <f>IF(COUNTIF(Y501:AA501,"H"),"H",
IF(COUNTIF(Y501:AA501,"M"),"M",
IF(COUNTIF(Y501:AA501,"L"),"L",
IF(COUNTIF(Y501:AA501,"B"),"B",""))))</f>
        <v/>
      </c>
      <c r="Y501" s="25"/>
      <c r="Z501" s="25"/>
      <c r="AA501" s="25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>
        <f>COUNTIF(AX501:BA501,5)+COUNTIF(BG501:BH501,5)+COUNTIF(BK501:BQ501,5)+COUNTIF(BU501:CD501,5)+COUNTIF(AX501:BA501,9)+COUNTIF(BG501:BH501,9)+COUNTIF(BK501:BQ501,9)+COUNTIF(BU501:CD501,9)</f>
        <v>1</v>
      </c>
      <c r="AM501" s="7">
        <f>COUNTIF(AX501:BA501,15)+COUNTIF(BG501:BH501,15)+COUNTIF(BK501:BQ501,15)+COUNTIF(BU501:CD501,15)+COUNTIF(AX501:BA501,25)+COUNTIF(BG501:BH501,25)+COUNTIF(BK501:BQ501,25)+COUNTIF(BU501:CD501,25)</f>
        <v>0</v>
      </c>
      <c r="AN501" s="7" t="str">
        <f>IF(AM501&gt;=1,"HIGH",IF(AL501&gt;=2,"MEDIUM","LOW"))</f>
        <v>LOW</v>
      </c>
      <c r="AO501" s="7" t="str">
        <f>IF(AND(AM501=1,OR(H501="H",AB501="H"),TEXT(D501,0)&lt;&gt;"4"),"Y","N" )</f>
        <v>N</v>
      </c>
      <c r="AP501" s="7" t="s">
        <v>85</v>
      </c>
      <c r="AQ501" s="7" t="str">
        <f>IF(OR(AP501="Y",AO501="Y"),"MEDIUM",AN501)</f>
        <v>LOW</v>
      </c>
      <c r="AR501" s="57" t="s">
        <v>84</v>
      </c>
      <c r="AS501" s="57" t="s">
        <v>86</v>
      </c>
      <c r="AT501" s="57" t="s">
        <v>85</v>
      </c>
      <c r="AU501" s="57" t="str">
        <f>IF(AND(AR501="H",AS501="S"),"Y",IF(OR(AND(AR501="L",AS501="S",AT501="Y"),AND(AR501="H",AS501="G",AT501="Y")),"Y","N"))</f>
        <v>N</v>
      </c>
      <c r="AW501" s="57" t="str">
        <f>IF(AU501="N",AQ501,IF(AQ501="LOW","MEDIUM","HIGH"))</f>
        <v>LOW</v>
      </c>
      <c r="AX501" s="56">
        <f>INDEX('P-07 HACCP score'!$C$3:$E$7,MATCH(E501,'P-07 HACCP score'!$B$3:$B$7,0),MATCH('D-14 Ernst'!A$2,'P-07 HACCP score'!$C$2:$E$2,0))</f>
        <v>0</v>
      </c>
      <c r="AY501" s="56">
        <f>INDEX('P-07 HACCP score'!$C$3:$E$7,MATCH(F501,'P-07 HACCP score'!$B$3:$B$7,0),MATCH('D-14 Ernst'!B$2,'P-07 HACCP score'!$C$2:$E$2,0))</f>
        <v>0</v>
      </c>
      <c r="AZ501" s="56">
        <f>INDEX('P-07 HACCP score'!$C$3:$E$7,MATCH(G501,'P-07 HACCP score'!$B$3:$B$7,0),MATCH('D-14 Ernst'!C$2,'P-07 HACCP score'!$C$2:$E$2,0))</f>
        <v>0</v>
      </c>
      <c r="BA501" s="56" t="e">
        <f>INDEX('P-07 HACCP score'!$C$3:$E$7,MATCH(H501,'P-07 HACCP score'!$B$3:$B$7,0),MATCH('D-14 Ernst'!D$2,'P-07 HACCP score'!$C$2:$E$2,0))</f>
        <v>#N/A</v>
      </c>
      <c r="BB501" s="61">
        <f>INDEX('P-07 HACCP score'!$C$3:$E$7,MATCH(I501,'P-07 HACCP score'!$B$3:$B$7,0),MATCH('D-14 Ernst'!E$2,'P-07 HACCP score'!$C$2:$E$2,0))</f>
        <v>0</v>
      </c>
      <c r="BC501" s="61">
        <f>INDEX('P-07 HACCP score'!$C$3:$E$7,MATCH(J501,'P-07 HACCP score'!$B$3:$B$7,0),MATCH('D-14 Ernst'!F$2,'P-07 HACCP score'!$C$2:$E$2,0))</f>
        <v>0</v>
      </c>
      <c r="BD501" s="61">
        <f>INDEX('P-07 HACCP score'!$C$3:$E$7,MATCH(K501,'P-07 HACCP score'!$B$3:$B$7,0),MATCH('D-14 Ernst'!G$2,'P-07 HACCP score'!$C$2:$E$2,0))</f>
        <v>0</v>
      </c>
      <c r="BE501" s="61">
        <f>INDEX('P-07 HACCP score'!$C$3:$E$7,MATCH(L501,'P-07 HACCP score'!$B$3:$B$7,0),MATCH('D-14 Ernst'!H$2,'P-07 HACCP score'!$C$2:$E$2,0))</f>
        <v>0</v>
      </c>
      <c r="BF501" s="56">
        <f>INDEX('P-07 HACCP score'!$C$3:$E$7,MATCH(M501,'P-07 HACCP score'!$B$3:$B$7,0),MATCH('D-14 Ernst'!I$2,'P-07 HACCP score'!$C$2:$E$2,0))</f>
        <v>0</v>
      </c>
      <c r="BG501" s="56">
        <f>INDEX('P-07 HACCP score'!$C$3:$E$7,MATCH(N501,'P-07 HACCP score'!$B$3:$B$7,0),MATCH('D-14 Ernst'!J$2,'P-07 HACCP score'!$C$2:$E$2,0))</f>
        <v>0</v>
      </c>
      <c r="BH501" s="56">
        <f>INDEX('P-07 HACCP score'!$C$3:$E$7,MATCH(O501,'P-07 HACCP score'!$B$3:$B$7,0),MATCH('D-14 Ernst'!K$2,'P-07 HACCP score'!$C$2:$E$2,0))</f>
        <v>3</v>
      </c>
      <c r="BI501" s="62">
        <f>INDEX('P-07 HACCP score'!$C$3:$E$7,MATCH(P501,'P-07 HACCP score'!$B$3:$B$7,0),MATCH('D-14 Ernst'!L$2,'P-07 HACCP score'!$C$2:$E$2,0))</f>
        <v>3</v>
      </c>
      <c r="BJ501" s="62">
        <f>INDEX('P-07 HACCP score'!$C$3:$E$7,MATCH(Q501,'P-07 HACCP score'!$B$3:$B$7,0),MATCH('D-14 Ernst'!M$2,'P-07 HACCP score'!$C$2:$E$2,0))</f>
        <v>1.5</v>
      </c>
      <c r="BK501" s="56">
        <f>INDEX('P-07 HACCP score'!$C$3:$E$7,MATCH(R501,'P-07 HACCP score'!$B$3:$B$7,0),MATCH('D-14 Ernst'!N$2,'P-07 HACCP score'!$C$2:$E$2,0))</f>
        <v>5</v>
      </c>
      <c r="BL501" s="56">
        <f>INDEX('P-07 HACCP score'!$C$3:$E$7,MATCH(S501,'P-07 HACCP score'!$B$3:$B$7,0),MATCH('D-14 Ernst'!O$2,'P-07 HACCP score'!$C$2:$E$2,0))</f>
        <v>0</v>
      </c>
      <c r="BM501" s="56">
        <f>INDEX('P-07 HACCP score'!$C$3:$E$7,MATCH(T501,'P-07 HACCP score'!$B$3:$B$7,0),MATCH('D-14 Ernst'!P$2,'P-07 HACCP score'!$C$2:$E$2,0))</f>
        <v>1.5</v>
      </c>
      <c r="BN501" s="56">
        <f>INDEX('P-07 HACCP score'!$C$3:$E$7,MATCH(U501,'P-07 HACCP score'!$B$3:$B$7,0),MATCH('D-14 Ernst'!Q$2,'P-07 HACCP score'!$C$2:$E$2,0))</f>
        <v>0</v>
      </c>
      <c r="BO501" s="56">
        <f>INDEX('P-07 HACCP score'!$C$3:$E$7,MATCH(V501,'P-07 HACCP score'!$B$3:$B$7,0),MATCH('D-14 Ernst'!R$2,'P-07 HACCP score'!$C$2:$E$2,0))</f>
        <v>0</v>
      </c>
      <c r="BP501" s="56">
        <f>INDEX('P-07 HACCP score'!$C$3:$E$7,MATCH(W501,'P-07 HACCP score'!$B$3:$B$7,0),MATCH('D-14 Ernst'!S$2,'P-07 HACCP score'!$C$2:$E$2,0))</f>
        <v>0</v>
      </c>
      <c r="BQ501" s="56" t="e">
        <f>INDEX('P-07 HACCP score'!$C$3:$E$7,MATCH(X501,'P-07 HACCP score'!$B$3:$B$7,0),MATCH('D-14 Ernst'!T$2,'P-07 HACCP score'!$C$2:$E$2,0))</f>
        <v>#N/A</v>
      </c>
      <c r="BR501" s="63">
        <f>INDEX('P-07 HACCP score'!$C$3:$E$7,MATCH(Y501,'P-07 HACCP score'!$B$3:$B$7,0),MATCH('D-14 Ernst'!U$2,'P-07 HACCP score'!$C$2:$E$2,0))</f>
        <v>0</v>
      </c>
      <c r="BS501" s="63">
        <f>INDEX('P-07 HACCP score'!$C$3:$E$7,MATCH(Z501,'P-07 HACCP score'!$B$3:$B$7,0),MATCH('D-14 Ernst'!V$2,'P-07 HACCP score'!$C$2:$E$2,0))</f>
        <v>0</v>
      </c>
      <c r="BT501" s="63">
        <f>INDEX('P-07 HACCP score'!$C$3:$E$7,MATCH(AA501,'P-07 HACCP score'!$B$3:$B$7,0),MATCH('D-14 Ernst'!W$2,'P-07 HACCP score'!$C$2:$E$2,0))</f>
        <v>0</v>
      </c>
      <c r="BU501" s="56">
        <f>INDEX('P-07 HACCP score'!$C$3:$E$7,MATCH(AB501,'P-07 HACCP score'!$B$3:$B$7,0),MATCH('D-14 Ernst'!X$2,'P-07 HACCP score'!$C$2:$E$2,0))</f>
        <v>0</v>
      </c>
      <c r="BV501" s="56">
        <f>INDEX('P-07 HACCP score'!$C$3:$E$7,MATCH(AC501,'P-07 HACCP score'!$B$3:$B$7,0),MATCH('D-14 Ernst'!Y$2,'P-07 HACCP score'!$C$2:$E$2,0))</f>
        <v>0</v>
      </c>
      <c r="BW501" s="56">
        <f>INDEX('P-07 HACCP score'!$C$3:$E$7,MATCH(AD501,'P-07 HACCP score'!$B$3:$B$7,0),MATCH('D-14 Ernst'!Z$2,'P-07 HACCP score'!$C$2:$E$2,0))</f>
        <v>0</v>
      </c>
      <c r="BX501" s="56">
        <f>INDEX('P-07 HACCP score'!$C$3:$E$7,MATCH(AE501,'P-07 HACCP score'!$B$3:$B$7,0),MATCH('D-14 Ernst'!AA$2,'P-07 HACCP score'!$C$2:$E$2,0))</f>
        <v>0</v>
      </c>
      <c r="BY501" s="56">
        <f>INDEX('P-07 HACCP score'!$C$3:$E$7,MATCH(AF501,'P-07 HACCP score'!$B$3:$B$7,0),MATCH('D-14 Ernst'!AB$2,'P-07 HACCP score'!$C$2:$E$2,0))</f>
        <v>0</v>
      </c>
      <c r="BZ501" s="56">
        <f>INDEX('P-07 HACCP score'!$C$3:$E$7,MATCH(AG501,'P-07 HACCP score'!$B$3:$B$7,0),MATCH('D-14 Ernst'!AC$2,'P-07 HACCP score'!$C$2:$E$2,0))</f>
        <v>0</v>
      </c>
      <c r="CA501" s="56">
        <f>INDEX('P-07 HACCP score'!$C$3:$E$7,MATCH(AH501,'P-07 HACCP score'!$B$3:$B$7,0),MATCH('D-14 Ernst'!AD$2,'P-07 HACCP score'!$C$2:$E$2,0))</f>
        <v>0</v>
      </c>
      <c r="CB501" s="56">
        <f>INDEX('P-07 HACCP score'!$C$3:$E$7,MATCH(AI501,'P-07 HACCP score'!$B$3:$B$7,0),MATCH('D-14 Ernst'!AE$2,'P-07 HACCP score'!$C$2:$E$2,0))</f>
        <v>0</v>
      </c>
      <c r="CC501" s="56">
        <f>INDEX('P-07 HACCP score'!$C$3:$E$7,MATCH(AJ501,'P-07 HACCP score'!$B$3:$B$7,0),MATCH('D-14 Ernst'!AF$2,'P-07 HACCP score'!$C$2:$E$2,0))</f>
        <v>0</v>
      </c>
      <c r="CD501" s="56">
        <f>INDEX('P-07 HACCP score'!$C$3:$E$7,MATCH(AK501,'P-07 HACCP score'!$B$3:$B$7,0),MATCH('D-14 Ernst'!AG$2,'P-07 HACCP score'!$C$2:$E$2,0))</f>
        <v>0</v>
      </c>
    </row>
    <row r="502" spans="1:82" x14ac:dyDescent="0.3">
      <c r="A502" s="48">
        <v>53001</v>
      </c>
      <c r="B502" s="51" t="s">
        <v>592</v>
      </c>
      <c r="C502" s="45" t="s">
        <v>116</v>
      </c>
      <c r="D502" s="39">
        <v>2</v>
      </c>
      <c r="E502" s="8"/>
      <c r="F502" s="7"/>
      <c r="G502" s="7"/>
      <c r="H502" s="7" t="str">
        <f>IF(COUNTIF(I502:M502,"H"),"H",
IF(COUNTIF(I502:M502,"M"),"M",
IF(COUNTIF(I502:M502,"L"),"L",
IF(COUNTIF(I502:M502,"B"),"B",""))))</f>
        <v/>
      </c>
      <c r="I502" s="10"/>
      <c r="J502" s="10"/>
      <c r="K502" s="10"/>
      <c r="L502" s="10"/>
      <c r="M502" s="10"/>
      <c r="N502" s="7"/>
      <c r="O502" s="7" t="str">
        <f>IF(COUNTIF(P502:Q502,"H"),"H",
IF(COUNTIF(P502:Q502,"M"),"M",
IF(COUNTIF(P502:Q502,"L"),"L",
IF(COUNTIF(P502:Q502,"B"),"B",""))))</f>
        <v/>
      </c>
      <c r="P502" s="12"/>
      <c r="Q502" s="12"/>
      <c r="R502" s="30" t="s">
        <v>102</v>
      </c>
      <c r="S502" s="7" t="s">
        <v>84</v>
      </c>
      <c r="T502" s="30" t="s">
        <v>84</v>
      </c>
      <c r="U502" s="7"/>
      <c r="V502" s="7"/>
      <c r="W502" s="7"/>
      <c r="X502" s="7" t="str">
        <f>IF(COUNTIF(Y502:AA502,"H"),"H",
IF(COUNTIF(Y502:AA502,"M"),"M",
IF(COUNTIF(Y502:AA502,"L"),"L",
IF(COUNTIF(Y502:AA502,"B"),"B",""))))</f>
        <v/>
      </c>
      <c r="Y502" s="25"/>
      <c r="Z502" s="25"/>
      <c r="AA502" s="25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>
        <f>COUNTIF(AX502:BA502,5)+COUNTIF(BG502:BH502,5)+COUNTIF(BK502:BQ502,5)+COUNTIF(BU502:CD502,5)+COUNTIF(AX502:BA502,9)+COUNTIF(BG502:BH502,9)+COUNTIF(BK502:BQ502,9)+COUNTIF(BU502:CD502,9)</f>
        <v>0</v>
      </c>
      <c r="AM502" s="7">
        <f>COUNTIF(AX502:BA502,15)+COUNTIF(BG502:BH502,15)+COUNTIF(BK502:BQ502,15)+COUNTIF(BU502:CD502,15)+COUNTIF(AX502:BA502,25)+COUNTIF(BG502:BH502,25)+COUNTIF(BK502:BQ502,25)+COUNTIF(BU502:CD502,25)</f>
        <v>1</v>
      </c>
      <c r="AN502" s="7" t="str">
        <f>IF(AM502&gt;=1,"HIGH",IF(AL502&gt;=2,"MEDIUM","LOW"))</f>
        <v>HIGH</v>
      </c>
      <c r="AO502" s="7" t="s">
        <v>86</v>
      </c>
      <c r="AP502" s="7" t="s">
        <v>85</v>
      </c>
      <c r="AQ502" s="7" t="str">
        <f>IF(OR(AP502="Y",AO502="Y"),"MEDIUM",AN502)</f>
        <v>MEDIUM</v>
      </c>
      <c r="AR502" s="57" t="s">
        <v>84</v>
      </c>
      <c r="AS502" s="57" t="s">
        <v>85</v>
      </c>
      <c r="AT502" s="57" t="s">
        <v>85</v>
      </c>
      <c r="AU502" s="57" t="str">
        <f>IF(AND(AR502="H",AS502="S"),"Y",IF(OR(AND(AR502="L",AS502="S",AT502="Y"),AND(AR502="H",AS502="G",AT502="Y")),"Y","N"))</f>
        <v>N</v>
      </c>
      <c r="AW502" s="57" t="str">
        <f>IF(AU502="N",AQ502,IF(AQ502="LOW","MEDIUM","HIGH"))</f>
        <v>MEDIUM</v>
      </c>
      <c r="AX502" s="56">
        <f>INDEX('P-07 HACCP score'!$C$3:$E$7,MATCH(E502,'P-07 HACCP score'!$B$3:$B$7,0),MATCH('D-14 Ernst'!A$2,'P-07 HACCP score'!$C$2:$E$2,0))</f>
        <v>0</v>
      </c>
      <c r="AY502" s="56">
        <f>INDEX('P-07 HACCP score'!$C$3:$E$7,MATCH(F502,'P-07 HACCP score'!$B$3:$B$7,0),MATCH('D-14 Ernst'!B$2,'P-07 HACCP score'!$C$2:$E$2,0))</f>
        <v>0</v>
      </c>
      <c r="AZ502" s="56">
        <f>INDEX('P-07 HACCP score'!$C$3:$E$7,MATCH(G502,'P-07 HACCP score'!$B$3:$B$7,0),MATCH('D-14 Ernst'!C$2,'P-07 HACCP score'!$C$2:$E$2,0))</f>
        <v>0</v>
      </c>
      <c r="BA502" s="56" t="e">
        <f>INDEX('P-07 HACCP score'!$C$3:$E$7,MATCH(H502,'P-07 HACCP score'!$B$3:$B$7,0),MATCH('D-14 Ernst'!D$2,'P-07 HACCP score'!$C$2:$E$2,0))</f>
        <v>#N/A</v>
      </c>
      <c r="BB502" s="61">
        <f>INDEX('P-07 HACCP score'!$C$3:$E$7,MATCH(I502,'P-07 HACCP score'!$B$3:$B$7,0),MATCH('D-14 Ernst'!E$2,'P-07 HACCP score'!$C$2:$E$2,0))</f>
        <v>0</v>
      </c>
      <c r="BC502" s="61">
        <f>INDEX('P-07 HACCP score'!$C$3:$E$7,MATCH(J502,'P-07 HACCP score'!$B$3:$B$7,0),MATCH('D-14 Ernst'!F$2,'P-07 HACCP score'!$C$2:$E$2,0))</f>
        <v>0</v>
      </c>
      <c r="BD502" s="61">
        <f>INDEX('P-07 HACCP score'!$C$3:$E$7,MATCH(K502,'P-07 HACCP score'!$B$3:$B$7,0),MATCH('D-14 Ernst'!G$2,'P-07 HACCP score'!$C$2:$E$2,0))</f>
        <v>0</v>
      </c>
      <c r="BE502" s="61">
        <f>INDEX('P-07 HACCP score'!$C$3:$E$7,MATCH(L502,'P-07 HACCP score'!$B$3:$B$7,0),MATCH('D-14 Ernst'!H$2,'P-07 HACCP score'!$C$2:$E$2,0))</f>
        <v>0</v>
      </c>
      <c r="BF502" s="56">
        <f>INDEX('P-07 HACCP score'!$C$3:$E$7,MATCH(M502,'P-07 HACCP score'!$B$3:$B$7,0),MATCH('D-14 Ernst'!I$2,'P-07 HACCP score'!$C$2:$E$2,0))</f>
        <v>0</v>
      </c>
      <c r="BG502" s="56">
        <f>INDEX('P-07 HACCP score'!$C$3:$E$7,MATCH(N502,'P-07 HACCP score'!$B$3:$B$7,0),MATCH('D-14 Ernst'!J$2,'P-07 HACCP score'!$C$2:$E$2,0))</f>
        <v>0</v>
      </c>
      <c r="BH502" s="56" t="e">
        <f>INDEX('P-07 HACCP score'!$C$3:$E$7,MATCH(O502,'P-07 HACCP score'!$B$3:$B$7,0),MATCH('D-14 Ernst'!K$2,'P-07 HACCP score'!$C$2:$E$2,0))</f>
        <v>#N/A</v>
      </c>
      <c r="BI502" s="62">
        <f>INDEX('P-07 HACCP score'!$C$3:$E$7,MATCH(P502,'P-07 HACCP score'!$B$3:$B$7,0),MATCH('D-14 Ernst'!L$2,'P-07 HACCP score'!$C$2:$E$2,0))</f>
        <v>0</v>
      </c>
      <c r="BJ502" s="62">
        <f>INDEX('P-07 HACCP score'!$C$3:$E$7,MATCH(Q502,'P-07 HACCP score'!$B$3:$B$7,0),MATCH('D-14 Ernst'!M$2,'P-07 HACCP score'!$C$2:$E$2,0))</f>
        <v>0</v>
      </c>
      <c r="BK502" s="56">
        <f>INDEX('P-07 HACCP score'!$C$3:$E$7,MATCH(R502,'P-07 HACCP score'!$B$3:$B$7,0),MATCH('D-14 Ernst'!N$2,'P-07 HACCP score'!$C$2:$E$2,0))</f>
        <v>15</v>
      </c>
      <c r="BL502" s="56">
        <f>INDEX('P-07 HACCP score'!$C$3:$E$7,MATCH(S502,'P-07 HACCP score'!$B$3:$B$7,0),MATCH('D-14 Ernst'!O$2,'P-07 HACCP score'!$C$2:$E$2,0))</f>
        <v>1</v>
      </c>
      <c r="BM502" s="56">
        <f>INDEX('P-07 HACCP score'!$C$3:$E$7,MATCH(T502,'P-07 HACCP score'!$B$3:$B$7,0),MATCH('D-14 Ernst'!P$2,'P-07 HACCP score'!$C$2:$E$2,0))</f>
        <v>3</v>
      </c>
      <c r="BN502" s="56">
        <f>INDEX('P-07 HACCP score'!$C$3:$E$7,MATCH(U502,'P-07 HACCP score'!$B$3:$B$7,0),MATCH('D-14 Ernst'!Q$2,'P-07 HACCP score'!$C$2:$E$2,0))</f>
        <v>0</v>
      </c>
      <c r="BO502" s="56">
        <f>INDEX('P-07 HACCP score'!$C$3:$E$7,MATCH(V502,'P-07 HACCP score'!$B$3:$B$7,0),MATCH('D-14 Ernst'!R$2,'P-07 HACCP score'!$C$2:$E$2,0))</f>
        <v>0</v>
      </c>
      <c r="BP502" s="56">
        <f>INDEX('P-07 HACCP score'!$C$3:$E$7,MATCH(W502,'P-07 HACCP score'!$B$3:$B$7,0),MATCH('D-14 Ernst'!S$2,'P-07 HACCP score'!$C$2:$E$2,0))</f>
        <v>0</v>
      </c>
      <c r="BQ502" s="56" t="e">
        <f>INDEX('P-07 HACCP score'!$C$3:$E$7,MATCH(X502,'P-07 HACCP score'!$B$3:$B$7,0),MATCH('D-14 Ernst'!T$2,'P-07 HACCP score'!$C$2:$E$2,0))</f>
        <v>#N/A</v>
      </c>
      <c r="BR502" s="63">
        <f>INDEX('P-07 HACCP score'!$C$3:$E$7,MATCH(Y502,'P-07 HACCP score'!$B$3:$B$7,0),MATCH('D-14 Ernst'!U$2,'P-07 HACCP score'!$C$2:$E$2,0))</f>
        <v>0</v>
      </c>
      <c r="BS502" s="63">
        <f>INDEX('P-07 HACCP score'!$C$3:$E$7,MATCH(Z502,'P-07 HACCP score'!$B$3:$B$7,0),MATCH('D-14 Ernst'!V$2,'P-07 HACCP score'!$C$2:$E$2,0))</f>
        <v>0</v>
      </c>
      <c r="BT502" s="63">
        <f>INDEX('P-07 HACCP score'!$C$3:$E$7,MATCH(AA502,'P-07 HACCP score'!$B$3:$B$7,0),MATCH('D-14 Ernst'!W$2,'P-07 HACCP score'!$C$2:$E$2,0))</f>
        <v>0</v>
      </c>
      <c r="BU502" s="56">
        <f>INDEX('P-07 HACCP score'!$C$3:$E$7,MATCH(AB502,'P-07 HACCP score'!$B$3:$B$7,0),MATCH('D-14 Ernst'!X$2,'P-07 HACCP score'!$C$2:$E$2,0))</f>
        <v>0</v>
      </c>
      <c r="BV502" s="56">
        <f>INDEX('P-07 HACCP score'!$C$3:$E$7,MATCH(AC502,'P-07 HACCP score'!$B$3:$B$7,0),MATCH('D-14 Ernst'!Y$2,'P-07 HACCP score'!$C$2:$E$2,0))</f>
        <v>0</v>
      </c>
      <c r="BW502" s="56">
        <f>INDEX('P-07 HACCP score'!$C$3:$E$7,MATCH(AD502,'P-07 HACCP score'!$B$3:$B$7,0),MATCH('D-14 Ernst'!Z$2,'P-07 HACCP score'!$C$2:$E$2,0))</f>
        <v>0</v>
      </c>
      <c r="BX502" s="56">
        <f>INDEX('P-07 HACCP score'!$C$3:$E$7,MATCH(AE502,'P-07 HACCP score'!$B$3:$B$7,0),MATCH('D-14 Ernst'!AA$2,'P-07 HACCP score'!$C$2:$E$2,0))</f>
        <v>0</v>
      </c>
      <c r="BY502" s="56">
        <f>INDEX('P-07 HACCP score'!$C$3:$E$7,MATCH(AF502,'P-07 HACCP score'!$B$3:$B$7,0),MATCH('D-14 Ernst'!AB$2,'P-07 HACCP score'!$C$2:$E$2,0))</f>
        <v>0</v>
      </c>
      <c r="BZ502" s="56">
        <f>INDEX('P-07 HACCP score'!$C$3:$E$7,MATCH(AG502,'P-07 HACCP score'!$B$3:$B$7,0),MATCH('D-14 Ernst'!AC$2,'P-07 HACCP score'!$C$2:$E$2,0))</f>
        <v>0</v>
      </c>
      <c r="CA502" s="56">
        <f>INDEX('P-07 HACCP score'!$C$3:$E$7,MATCH(AH502,'P-07 HACCP score'!$B$3:$B$7,0),MATCH('D-14 Ernst'!AD$2,'P-07 HACCP score'!$C$2:$E$2,0))</f>
        <v>0</v>
      </c>
      <c r="CB502" s="56">
        <f>INDEX('P-07 HACCP score'!$C$3:$E$7,MATCH(AI502,'P-07 HACCP score'!$B$3:$B$7,0),MATCH('D-14 Ernst'!AE$2,'P-07 HACCP score'!$C$2:$E$2,0))</f>
        <v>0</v>
      </c>
      <c r="CC502" s="56">
        <f>INDEX('P-07 HACCP score'!$C$3:$E$7,MATCH(AJ502,'P-07 HACCP score'!$B$3:$B$7,0),MATCH('D-14 Ernst'!AF$2,'P-07 HACCP score'!$C$2:$E$2,0))</f>
        <v>0</v>
      </c>
      <c r="CD502" s="56">
        <f>INDEX('P-07 HACCP score'!$C$3:$E$7,MATCH(AK502,'P-07 HACCP score'!$B$3:$B$7,0),MATCH('D-14 Ernst'!AG$2,'P-07 HACCP score'!$C$2:$E$2,0))</f>
        <v>0</v>
      </c>
    </row>
    <row r="503" spans="1:82" x14ac:dyDescent="0.3">
      <c r="A503" s="48">
        <v>31120</v>
      </c>
      <c r="B503" s="49" t="s">
        <v>593</v>
      </c>
      <c r="C503" s="45" t="s">
        <v>594</v>
      </c>
      <c r="D503" s="39">
        <v>5</v>
      </c>
      <c r="E503" s="8"/>
      <c r="F503" s="7"/>
      <c r="G503" s="7"/>
      <c r="H503" s="7" t="str">
        <f>IF(COUNTIF(I503:M503,"H"),"H",
IF(COUNTIF(I503:M503,"M"),"M",
IF(COUNTIF(I503:M503,"L"),"L",
IF(COUNTIF(I503:M503,"B"),"B",""))))</f>
        <v/>
      </c>
      <c r="I503" s="10"/>
      <c r="J503" s="10"/>
      <c r="K503" s="10"/>
      <c r="L503" s="10"/>
      <c r="M503" s="10"/>
      <c r="N503" s="7"/>
      <c r="O503" s="7" t="str">
        <f>IF(COUNTIF(P503:Q503,"H"),"H",
IF(COUNTIF(P503:Q503,"M"),"M",
IF(COUNTIF(P503:Q503,"L"),"L",
IF(COUNTIF(P503:Q503,"B"),"B",""))))</f>
        <v/>
      </c>
      <c r="P503" s="12"/>
      <c r="Q503" s="12"/>
      <c r="R503" s="7"/>
      <c r="S503" s="7"/>
      <c r="T503" s="7"/>
      <c r="U503" s="7"/>
      <c r="V503" s="7"/>
      <c r="W503" s="7"/>
      <c r="X503" s="7" t="str">
        <f>IF(COUNTIF(Y503:AA503,"H"),"H",
IF(COUNTIF(Y503:AA503,"M"),"M",
IF(COUNTIF(Y503:AA503,"L"),"L",
IF(COUNTIF(Y503:AA503,"B"),"B",""))))</f>
        <v/>
      </c>
      <c r="Y503" s="25"/>
      <c r="Z503" s="25"/>
      <c r="AA503" s="25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>
        <f>COUNTIF(AX503:BA503,5)+COUNTIF(BG503:BH503,5)+COUNTIF(BK503:BQ503,5)+COUNTIF(BU503:CD503,5)+COUNTIF(AX503:BA503,9)+COUNTIF(BG503:BH503,9)+COUNTIF(BK503:BQ503,9)+COUNTIF(BU503:CD503,9)</f>
        <v>0</v>
      </c>
      <c r="AM503" s="7">
        <f>COUNTIF(AX503:BA503,15)+COUNTIF(BG503:BH503,15)+COUNTIF(BK503:BQ503,15)+COUNTIF(BU503:CD503,15)+COUNTIF(AX503:BA503,25)+COUNTIF(BG503:BH503,25)+COUNTIF(BK503:BQ503,25)+COUNTIF(BU503:CD503,25)</f>
        <v>0</v>
      </c>
      <c r="AN503" s="7" t="str">
        <f>IF(AM503&gt;=1,"HIGH",IF(AL503&gt;=2,"MEDIUM","LOW"))</f>
        <v>LOW</v>
      </c>
      <c r="AO503" s="7" t="str">
        <f>IF(AND(AM503=1,OR(H503="H",AB503="H"),TEXT(D503,0)&lt;&gt;"4"),"Y","N" )</f>
        <v>N</v>
      </c>
      <c r="AP503" s="7" t="s">
        <v>85</v>
      </c>
      <c r="AQ503" s="7" t="str">
        <f>IF(OR(AP503="Y",AO503="Y"),"MEDIUM",AN503)</f>
        <v>LOW</v>
      </c>
      <c r="AR503" s="57" t="s">
        <v>95</v>
      </c>
      <c r="AS503" s="57" t="s">
        <v>85</v>
      </c>
      <c r="AT503" s="57" t="s">
        <v>95</v>
      </c>
      <c r="AU503" s="57" t="str">
        <f>IF(AND(AR503="H",AS503="S"),"Y",IF(OR(AND(AR503="L",AS503="S",AT503="Y"),AND(AR503="H",AS503="G",AT503="Y")),"Y","N"))</f>
        <v>N</v>
      </c>
      <c r="AW503" s="57" t="str">
        <f>IF(AU503="N",AQ503,IF(AQ503="LOW","MEDIUM","HIGH"))</f>
        <v>LOW</v>
      </c>
      <c r="AX503" s="56">
        <f>INDEX('P-07 HACCP score'!$C$3:$E$7,MATCH(E503,'P-07 HACCP score'!$B$3:$B$7,0),MATCH('D-14 Ernst'!A$2,'P-07 HACCP score'!$C$2:$E$2,0))</f>
        <v>0</v>
      </c>
      <c r="AY503" s="56">
        <f>INDEX('P-07 HACCP score'!$C$3:$E$7,MATCH(F503,'P-07 HACCP score'!$B$3:$B$7,0),MATCH('D-14 Ernst'!B$2,'P-07 HACCP score'!$C$2:$E$2,0))</f>
        <v>0</v>
      </c>
      <c r="AZ503" s="56">
        <f>INDEX('P-07 HACCP score'!$C$3:$E$7,MATCH(G503,'P-07 HACCP score'!$B$3:$B$7,0),MATCH('D-14 Ernst'!C$2,'P-07 HACCP score'!$C$2:$E$2,0))</f>
        <v>0</v>
      </c>
      <c r="BA503" s="56" t="e">
        <f>INDEX('P-07 HACCP score'!$C$3:$E$7,MATCH(H503,'P-07 HACCP score'!$B$3:$B$7,0),MATCH('D-14 Ernst'!D$2,'P-07 HACCP score'!$C$2:$E$2,0))</f>
        <v>#N/A</v>
      </c>
      <c r="BB503" s="61">
        <f>INDEX('P-07 HACCP score'!$C$3:$E$7,MATCH(I503,'P-07 HACCP score'!$B$3:$B$7,0),MATCH('D-14 Ernst'!E$2,'P-07 HACCP score'!$C$2:$E$2,0))</f>
        <v>0</v>
      </c>
      <c r="BC503" s="61">
        <f>INDEX('P-07 HACCP score'!$C$3:$E$7,MATCH(J503,'P-07 HACCP score'!$B$3:$B$7,0),MATCH('D-14 Ernst'!F$2,'P-07 HACCP score'!$C$2:$E$2,0))</f>
        <v>0</v>
      </c>
      <c r="BD503" s="61">
        <f>INDEX('P-07 HACCP score'!$C$3:$E$7,MATCH(K503,'P-07 HACCP score'!$B$3:$B$7,0),MATCH('D-14 Ernst'!G$2,'P-07 HACCP score'!$C$2:$E$2,0))</f>
        <v>0</v>
      </c>
      <c r="BE503" s="61">
        <f>INDEX('P-07 HACCP score'!$C$3:$E$7,MATCH(L503,'P-07 HACCP score'!$B$3:$B$7,0),MATCH('D-14 Ernst'!H$2,'P-07 HACCP score'!$C$2:$E$2,0))</f>
        <v>0</v>
      </c>
      <c r="BF503" s="56">
        <f>INDEX('P-07 HACCP score'!$C$3:$E$7,MATCH(M503,'P-07 HACCP score'!$B$3:$B$7,0),MATCH('D-14 Ernst'!I$2,'P-07 HACCP score'!$C$2:$E$2,0))</f>
        <v>0</v>
      </c>
      <c r="BG503" s="56">
        <f>INDEX('P-07 HACCP score'!$C$3:$E$7,MATCH(N503,'P-07 HACCP score'!$B$3:$B$7,0),MATCH('D-14 Ernst'!J$2,'P-07 HACCP score'!$C$2:$E$2,0))</f>
        <v>0</v>
      </c>
      <c r="BH503" s="56" t="e">
        <f>INDEX('P-07 HACCP score'!$C$3:$E$7,MATCH(O503,'P-07 HACCP score'!$B$3:$B$7,0),MATCH('D-14 Ernst'!K$2,'P-07 HACCP score'!$C$2:$E$2,0))</f>
        <v>#N/A</v>
      </c>
      <c r="BI503" s="62">
        <f>INDEX('P-07 HACCP score'!$C$3:$E$7,MATCH(P503,'P-07 HACCP score'!$B$3:$B$7,0),MATCH('D-14 Ernst'!L$2,'P-07 HACCP score'!$C$2:$E$2,0))</f>
        <v>0</v>
      </c>
      <c r="BJ503" s="62">
        <f>INDEX('P-07 HACCP score'!$C$3:$E$7,MATCH(Q503,'P-07 HACCP score'!$B$3:$B$7,0),MATCH('D-14 Ernst'!M$2,'P-07 HACCP score'!$C$2:$E$2,0))</f>
        <v>0</v>
      </c>
      <c r="BK503" s="56">
        <f>INDEX('P-07 HACCP score'!$C$3:$E$7,MATCH(R503,'P-07 HACCP score'!$B$3:$B$7,0),MATCH('D-14 Ernst'!N$2,'P-07 HACCP score'!$C$2:$E$2,0))</f>
        <v>0</v>
      </c>
      <c r="BL503" s="56">
        <f>INDEX('P-07 HACCP score'!$C$3:$E$7,MATCH(S503,'P-07 HACCP score'!$B$3:$B$7,0),MATCH('D-14 Ernst'!O$2,'P-07 HACCP score'!$C$2:$E$2,0))</f>
        <v>0</v>
      </c>
      <c r="BM503" s="56">
        <f>INDEX('P-07 HACCP score'!$C$3:$E$7,MATCH(T503,'P-07 HACCP score'!$B$3:$B$7,0),MATCH('D-14 Ernst'!P$2,'P-07 HACCP score'!$C$2:$E$2,0))</f>
        <v>0</v>
      </c>
      <c r="BN503" s="56">
        <f>INDEX('P-07 HACCP score'!$C$3:$E$7,MATCH(U503,'P-07 HACCP score'!$B$3:$B$7,0),MATCH('D-14 Ernst'!Q$2,'P-07 HACCP score'!$C$2:$E$2,0))</f>
        <v>0</v>
      </c>
      <c r="BO503" s="56">
        <f>INDEX('P-07 HACCP score'!$C$3:$E$7,MATCH(V503,'P-07 HACCP score'!$B$3:$B$7,0),MATCH('D-14 Ernst'!R$2,'P-07 HACCP score'!$C$2:$E$2,0))</f>
        <v>0</v>
      </c>
      <c r="BP503" s="56">
        <f>INDEX('P-07 HACCP score'!$C$3:$E$7,MATCH(W503,'P-07 HACCP score'!$B$3:$B$7,0),MATCH('D-14 Ernst'!S$2,'P-07 HACCP score'!$C$2:$E$2,0))</f>
        <v>0</v>
      </c>
      <c r="BQ503" s="56" t="e">
        <f>INDEX('P-07 HACCP score'!$C$3:$E$7,MATCH(X503,'P-07 HACCP score'!$B$3:$B$7,0),MATCH('D-14 Ernst'!T$2,'P-07 HACCP score'!$C$2:$E$2,0))</f>
        <v>#N/A</v>
      </c>
      <c r="BR503" s="63">
        <f>INDEX('P-07 HACCP score'!$C$3:$E$7,MATCH(Y503,'P-07 HACCP score'!$B$3:$B$7,0),MATCH('D-14 Ernst'!U$2,'P-07 HACCP score'!$C$2:$E$2,0))</f>
        <v>0</v>
      </c>
      <c r="BS503" s="63">
        <f>INDEX('P-07 HACCP score'!$C$3:$E$7,MATCH(Z503,'P-07 HACCP score'!$B$3:$B$7,0),MATCH('D-14 Ernst'!V$2,'P-07 HACCP score'!$C$2:$E$2,0))</f>
        <v>0</v>
      </c>
      <c r="BT503" s="63">
        <f>INDEX('P-07 HACCP score'!$C$3:$E$7,MATCH(AA503,'P-07 HACCP score'!$B$3:$B$7,0),MATCH('D-14 Ernst'!W$2,'P-07 HACCP score'!$C$2:$E$2,0))</f>
        <v>0</v>
      </c>
      <c r="BU503" s="56">
        <f>INDEX('P-07 HACCP score'!$C$3:$E$7,MATCH(AB503,'P-07 HACCP score'!$B$3:$B$7,0),MATCH('D-14 Ernst'!X$2,'P-07 HACCP score'!$C$2:$E$2,0))</f>
        <v>0</v>
      </c>
      <c r="BV503" s="56">
        <f>INDEX('P-07 HACCP score'!$C$3:$E$7,MATCH(AC503,'P-07 HACCP score'!$B$3:$B$7,0),MATCH('D-14 Ernst'!Y$2,'P-07 HACCP score'!$C$2:$E$2,0))</f>
        <v>0</v>
      </c>
      <c r="BW503" s="56">
        <f>INDEX('P-07 HACCP score'!$C$3:$E$7,MATCH(AD503,'P-07 HACCP score'!$B$3:$B$7,0),MATCH('D-14 Ernst'!Z$2,'P-07 HACCP score'!$C$2:$E$2,0))</f>
        <v>0</v>
      </c>
      <c r="BX503" s="56">
        <f>INDEX('P-07 HACCP score'!$C$3:$E$7,MATCH(AE503,'P-07 HACCP score'!$B$3:$B$7,0),MATCH('D-14 Ernst'!AA$2,'P-07 HACCP score'!$C$2:$E$2,0))</f>
        <v>0</v>
      </c>
      <c r="BY503" s="56">
        <f>INDEX('P-07 HACCP score'!$C$3:$E$7,MATCH(AF503,'P-07 HACCP score'!$B$3:$B$7,0),MATCH('D-14 Ernst'!AB$2,'P-07 HACCP score'!$C$2:$E$2,0))</f>
        <v>0</v>
      </c>
      <c r="BZ503" s="56">
        <f>INDEX('P-07 HACCP score'!$C$3:$E$7,MATCH(AG503,'P-07 HACCP score'!$B$3:$B$7,0),MATCH('D-14 Ernst'!AC$2,'P-07 HACCP score'!$C$2:$E$2,0))</f>
        <v>0</v>
      </c>
      <c r="CA503" s="56">
        <f>INDEX('P-07 HACCP score'!$C$3:$E$7,MATCH(AH503,'P-07 HACCP score'!$B$3:$B$7,0),MATCH('D-14 Ernst'!AD$2,'P-07 HACCP score'!$C$2:$E$2,0))</f>
        <v>0</v>
      </c>
      <c r="CB503" s="56">
        <f>INDEX('P-07 HACCP score'!$C$3:$E$7,MATCH(AI503,'P-07 HACCP score'!$B$3:$B$7,0),MATCH('D-14 Ernst'!AE$2,'P-07 HACCP score'!$C$2:$E$2,0))</f>
        <v>0</v>
      </c>
      <c r="CC503" s="56">
        <f>INDEX('P-07 HACCP score'!$C$3:$E$7,MATCH(AJ503,'P-07 HACCP score'!$B$3:$B$7,0),MATCH('D-14 Ernst'!AF$2,'P-07 HACCP score'!$C$2:$E$2,0))</f>
        <v>0</v>
      </c>
      <c r="CD503" s="56">
        <f>INDEX('P-07 HACCP score'!$C$3:$E$7,MATCH(AK503,'P-07 HACCP score'!$B$3:$B$7,0),MATCH('D-14 Ernst'!AG$2,'P-07 HACCP score'!$C$2:$E$2,0))</f>
        <v>0</v>
      </c>
    </row>
    <row r="504" spans="1:82" x14ac:dyDescent="0.3">
      <c r="A504" s="48">
        <v>30050</v>
      </c>
      <c r="B504" s="49" t="s">
        <v>595</v>
      </c>
      <c r="C504" s="45" t="s">
        <v>97</v>
      </c>
      <c r="D504" s="39">
        <v>5</v>
      </c>
      <c r="E504" s="8"/>
      <c r="F504" s="7"/>
      <c r="G504" s="7"/>
      <c r="H504" s="7" t="str">
        <f>IF(COUNTIF(I504:M504,"H"),"H",
IF(COUNTIF(I504:M504,"M"),"M",
IF(COUNTIF(I504:M504,"L"),"L",
IF(COUNTIF(I504:M504,"B"),"B",""))))</f>
        <v/>
      </c>
      <c r="I504" s="10"/>
      <c r="J504" s="10"/>
      <c r="K504" s="10"/>
      <c r="L504" s="10"/>
      <c r="M504" s="10"/>
      <c r="N504" s="7"/>
      <c r="O504" s="7" t="str">
        <f>IF(COUNTIF(P504:Q504,"H"),"H",
IF(COUNTIF(P504:Q504,"M"),"M",
IF(COUNTIF(P504:Q504,"L"),"L",
IF(COUNTIF(P504:Q504,"B"),"B",""))))</f>
        <v/>
      </c>
      <c r="P504" s="12"/>
      <c r="Q504" s="12"/>
      <c r="R504" s="7"/>
      <c r="S504" s="7"/>
      <c r="T504" s="7"/>
      <c r="U504" s="7"/>
      <c r="V504" s="7"/>
      <c r="W504" s="7"/>
      <c r="X504" s="7" t="str">
        <f>IF(COUNTIF(Y504:AA504,"H"),"H",
IF(COUNTIF(Y504:AA504,"M"),"M",
IF(COUNTIF(Y504:AA504,"L"),"L",
IF(COUNTIF(Y504:AA504,"B"),"B",""))))</f>
        <v/>
      </c>
      <c r="Y504" s="25"/>
      <c r="Z504" s="25"/>
      <c r="AA504" s="25"/>
      <c r="AB504" s="7"/>
      <c r="AC504" s="7"/>
      <c r="AD504" s="7"/>
      <c r="AE504" s="7"/>
      <c r="AF504" s="7"/>
      <c r="AG504" s="7"/>
      <c r="AH504" s="7"/>
      <c r="AI504" s="7"/>
      <c r="AJ504" s="7"/>
      <c r="AK504" s="7" t="s">
        <v>83</v>
      </c>
      <c r="AL504" s="7">
        <f>COUNTIF(AX504:BA504,5)+COUNTIF(BG504:BH504,5)+COUNTIF(BK504:BQ504,5)+COUNTIF(BU504:CD504,5)+COUNTIF(AX504:BA504,9)+COUNTIF(BG504:BH504,9)+COUNTIF(BK504:BQ504,9)+COUNTIF(BU504:CD504,9)</f>
        <v>0</v>
      </c>
      <c r="AM504" s="7">
        <f>COUNTIF(AX504:BA504,15)+COUNTIF(BG504:BH504,15)+COUNTIF(BK504:BQ504,15)+COUNTIF(BU504:CD504,15)+COUNTIF(AX504:BA504,25)+COUNTIF(BG504:BH504,25)+COUNTIF(BK504:BQ504,25)+COUNTIF(BU504:CD504,25)</f>
        <v>0</v>
      </c>
      <c r="AN504" s="7" t="str">
        <f>IF(AM504&gt;=1,"HIGH",IF(AL504&gt;=2,"MEDIUM","LOW"))</f>
        <v>LOW</v>
      </c>
      <c r="AO504" s="7" t="str">
        <f>IF(AND(AM504=1,OR(H504="H",AB504="H"),TEXT(D504,0)&lt;&gt;"4"),"Y","N" )</f>
        <v>N</v>
      </c>
      <c r="AP504" s="7" t="s">
        <v>85</v>
      </c>
      <c r="AQ504" s="7" t="str">
        <f>IF(OR(AP504="Y",AO504="Y"),"MEDIUM",AN504)</f>
        <v>LOW</v>
      </c>
      <c r="AR504" s="57" t="s">
        <v>84</v>
      </c>
      <c r="AS504" s="57" t="s">
        <v>86</v>
      </c>
      <c r="AT504" s="57" t="s">
        <v>85</v>
      </c>
      <c r="AU504" s="57" t="str">
        <f>IF(AND(AR504="H",AS504="S"),"Y",IF(OR(AND(AR504="L",AS504="S",AT504="Y"),AND(AR504="H",AS504="G",AT504="Y")),"Y","N"))</f>
        <v>N</v>
      </c>
      <c r="AW504" s="57" t="str">
        <f>IF(AU504="N",AQ504,IF(AQ504="LOW","MEDIUM","HIGH"))</f>
        <v>LOW</v>
      </c>
      <c r="AX504" s="56">
        <f>INDEX('P-07 HACCP score'!$C$3:$E$7,MATCH(E504,'P-07 HACCP score'!$B$3:$B$7,0),MATCH('D-14 Ernst'!A$2,'P-07 HACCP score'!$C$2:$E$2,0))</f>
        <v>0</v>
      </c>
      <c r="AY504" s="56">
        <f>INDEX('P-07 HACCP score'!$C$3:$E$7,MATCH(F504,'P-07 HACCP score'!$B$3:$B$7,0),MATCH('D-14 Ernst'!B$2,'P-07 HACCP score'!$C$2:$E$2,0))</f>
        <v>0</v>
      </c>
      <c r="AZ504" s="56">
        <f>INDEX('P-07 HACCP score'!$C$3:$E$7,MATCH(G504,'P-07 HACCP score'!$B$3:$B$7,0),MATCH('D-14 Ernst'!C$2,'P-07 HACCP score'!$C$2:$E$2,0))</f>
        <v>0</v>
      </c>
      <c r="BA504" s="56" t="e">
        <f>INDEX('P-07 HACCP score'!$C$3:$E$7,MATCH(H504,'P-07 HACCP score'!$B$3:$B$7,0),MATCH('D-14 Ernst'!D$2,'P-07 HACCP score'!$C$2:$E$2,0))</f>
        <v>#N/A</v>
      </c>
      <c r="BB504" s="61">
        <f>INDEX('P-07 HACCP score'!$C$3:$E$7,MATCH(I504,'P-07 HACCP score'!$B$3:$B$7,0),MATCH('D-14 Ernst'!E$2,'P-07 HACCP score'!$C$2:$E$2,0))</f>
        <v>0</v>
      </c>
      <c r="BC504" s="61">
        <f>INDEX('P-07 HACCP score'!$C$3:$E$7,MATCH(J504,'P-07 HACCP score'!$B$3:$B$7,0),MATCH('D-14 Ernst'!F$2,'P-07 HACCP score'!$C$2:$E$2,0))</f>
        <v>0</v>
      </c>
      <c r="BD504" s="61">
        <f>INDEX('P-07 HACCP score'!$C$3:$E$7,MATCH(K504,'P-07 HACCP score'!$B$3:$B$7,0),MATCH('D-14 Ernst'!G$2,'P-07 HACCP score'!$C$2:$E$2,0))</f>
        <v>0</v>
      </c>
      <c r="BE504" s="61">
        <f>INDEX('P-07 HACCP score'!$C$3:$E$7,MATCH(L504,'P-07 HACCP score'!$B$3:$B$7,0),MATCH('D-14 Ernst'!H$2,'P-07 HACCP score'!$C$2:$E$2,0))</f>
        <v>0</v>
      </c>
      <c r="BF504" s="56">
        <f>INDEX('P-07 HACCP score'!$C$3:$E$7,MATCH(M504,'P-07 HACCP score'!$B$3:$B$7,0),MATCH('D-14 Ernst'!I$2,'P-07 HACCP score'!$C$2:$E$2,0))</f>
        <v>0</v>
      </c>
      <c r="BG504" s="56">
        <f>INDEX('P-07 HACCP score'!$C$3:$E$7,MATCH(N504,'P-07 HACCP score'!$B$3:$B$7,0),MATCH('D-14 Ernst'!J$2,'P-07 HACCP score'!$C$2:$E$2,0))</f>
        <v>0</v>
      </c>
      <c r="BH504" s="56" t="e">
        <f>INDEX('P-07 HACCP score'!$C$3:$E$7,MATCH(O504,'P-07 HACCP score'!$B$3:$B$7,0),MATCH('D-14 Ernst'!K$2,'P-07 HACCP score'!$C$2:$E$2,0))</f>
        <v>#N/A</v>
      </c>
      <c r="BI504" s="62">
        <f>INDEX('P-07 HACCP score'!$C$3:$E$7,MATCH(P504,'P-07 HACCP score'!$B$3:$B$7,0),MATCH('D-14 Ernst'!L$2,'P-07 HACCP score'!$C$2:$E$2,0))</f>
        <v>0</v>
      </c>
      <c r="BJ504" s="62">
        <f>INDEX('P-07 HACCP score'!$C$3:$E$7,MATCH(Q504,'P-07 HACCP score'!$B$3:$B$7,0),MATCH('D-14 Ernst'!M$2,'P-07 HACCP score'!$C$2:$E$2,0))</f>
        <v>0</v>
      </c>
      <c r="BK504" s="56">
        <f>INDEX('P-07 HACCP score'!$C$3:$E$7,MATCH(R504,'P-07 HACCP score'!$B$3:$B$7,0),MATCH('D-14 Ernst'!N$2,'P-07 HACCP score'!$C$2:$E$2,0))</f>
        <v>0</v>
      </c>
      <c r="BL504" s="56">
        <f>INDEX('P-07 HACCP score'!$C$3:$E$7,MATCH(S504,'P-07 HACCP score'!$B$3:$B$7,0),MATCH('D-14 Ernst'!O$2,'P-07 HACCP score'!$C$2:$E$2,0))</f>
        <v>0</v>
      </c>
      <c r="BM504" s="56">
        <f>INDEX('P-07 HACCP score'!$C$3:$E$7,MATCH(T504,'P-07 HACCP score'!$B$3:$B$7,0),MATCH('D-14 Ernst'!P$2,'P-07 HACCP score'!$C$2:$E$2,0))</f>
        <v>0</v>
      </c>
      <c r="BN504" s="56">
        <f>INDEX('P-07 HACCP score'!$C$3:$E$7,MATCH(U504,'P-07 HACCP score'!$B$3:$B$7,0),MATCH('D-14 Ernst'!Q$2,'P-07 HACCP score'!$C$2:$E$2,0))</f>
        <v>0</v>
      </c>
      <c r="BO504" s="56">
        <f>INDEX('P-07 HACCP score'!$C$3:$E$7,MATCH(V504,'P-07 HACCP score'!$B$3:$B$7,0),MATCH('D-14 Ernst'!R$2,'P-07 HACCP score'!$C$2:$E$2,0))</f>
        <v>0</v>
      </c>
      <c r="BP504" s="56">
        <f>INDEX('P-07 HACCP score'!$C$3:$E$7,MATCH(W504,'P-07 HACCP score'!$B$3:$B$7,0),MATCH('D-14 Ernst'!S$2,'P-07 HACCP score'!$C$2:$E$2,0))</f>
        <v>0</v>
      </c>
      <c r="BQ504" s="56" t="e">
        <f>INDEX('P-07 HACCP score'!$C$3:$E$7,MATCH(X504,'P-07 HACCP score'!$B$3:$B$7,0),MATCH('D-14 Ernst'!T$2,'P-07 HACCP score'!$C$2:$E$2,0))</f>
        <v>#N/A</v>
      </c>
      <c r="BR504" s="63">
        <f>INDEX('P-07 HACCP score'!$C$3:$E$7,MATCH(Y504,'P-07 HACCP score'!$B$3:$B$7,0),MATCH('D-14 Ernst'!U$2,'P-07 HACCP score'!$C$2:$E$2,0))</f>
        <v>0</v>
      </c>
      <c r="BS504" s="63">
        <f>INDEX('P-07 HACCP score'!$C$3:$E$7,MATCH(Z504,'P-07 HACCP score'!$B$3:$B$7,0),MATCH('D-14 Ernst'!V$2,'P-07 HACCP score'!$C$2:$E$2,0))</f>
        <v>0</v>
      </c>
      <c r="BT504" s="63">
        <f>INDEX('P-07 HACCP score'!$C$3:$E$7,MATCH(AA504,'P-07 HACCP score'!$B$3:$B$7,0),MATCH('D-14 Ernst'!W$2,'P-07 HACCP score'!$C$2:$E$2,0))</f>
        <v>0</v>
      </c>
      <c r="BU504" s="56">
        <f>INDEX('P-07 HACCP score'!$C$3:$E$7,MATCH(AB504,'P-07 HACCP score'!$B$3:$B$7,0),MATCH('D-14 Ernst'!X$2,'P-07 HACCP score'!$C$2:$E$2,0))</f>
        <v>0</v>
      </c>
      <c r="BV504" s="56">
        <f>INDEX('P-07 HACCP score'!$C$3:$E$7,MATCH(AC504,'P-07 HACCP score'!$B$3:$B$7,0),MATCH('D-14 Ernst'!Y$2,'P-07 HACCP score'!$C$2:$E$2,0))</f>
        <v>0</v>
      </c>
      <c r="BW504" s="56">
        <f>INDEX('P-07 HACCP score'!$C$3:$E$7,MATCH(AD504,'P-07 HACCP score'!$B$3:$B$7,0),MATCH('D-14 Ernst'!Z$2,'P-07 HACCP score'!$C$2:$E$2,0))</f>
        <v>0</v>
      </c>
      <c r="BX504" s="56">
        <f>INDEX('P-07 HACCP score'!$C$3:$E$7,MATCH(AE504,'P-07 HACCP score'!$B$3:$B$7,0),MATCH('D-14 Ernst'!AA$2,'P-07 HACCP score'!$C$2:$E$2,0))</f>
        <v>0</v>
      </c>
      <c r="BY504" s="56">
        <f>INDEX('P-07 HACCP score'!$C$3:$E$7,MATCH(AF504,'P-07 HACCP score'!$B$3:$B$7,0),MATCH('D-14 Ernst'!AB$2,'P-07 HACCP score'!$C$2:$E$2,0))</f>
        <v>0</v>
      </c>
      <c r="BZ504" s="56">
        <f>INDEX('P-07 HACCP score'!$C$3:$E$7,MATCH(AG504,'P-07 HACCP score'!$B$3:$B$7,0),MATCH('D-14 Ernst'!AC$2,'P-07 HACCP score'!$C$2:$E$2,0))</f>
        <v>0</v>
      </c>
      <c r="CA504" s="56">
        <f>INDEX('P-07 HACCP score'!$C$3:$E$7,MATCH(AH504,'P-07 HACCP score'!$B$3:$B$7,0),MATCH('D-14 Ernst'!AD$2,'P-07 HACCP score'!$C$2:$E$2,0))</f>
        <v>0</v>
      </c>
      <c r="CB504" s="56">
        <f>INDEX('P-07 HACCP score'!$C$3:$E$7,MATCH(AI504,'P-07 HACCP score'!$B$3:$B$7,0),MATCH('D-14 Ernst'!AE$2,'P-07 HACCP score'!$C$2:$E$2,0))</f>
        <v>0</v>
      </c>
      <c r="CC504" s="56">
        <f>INDEX('P-07 HACCP score'!$C$3:$E$7,MATCH(AJ504,'P-07 HACCP score'!$B$3:$B$7,0),MATCH('D-14 Ernst'!AF$2,'P-07 HACCP score'!$C$2:$E$2,0))</f>
        <v>0</v>
      </c>
      <c r="CD504" s="56">
        <f>INDEX('P-07 HACCP score'!$C$3:$E$7,MATCH(AK504,'P-07 HACCP score'!$B$3:$B$7,0),MATCH('D-14 Ernst'!AG$2,'P-07 HACCP score'!$C$2:$E$2,0))</f>
        <v>1.5</v>
      </c>
    </row>
    <row r="505" spans="1:82" x14ac:dyDescent="0.3">
      <c r="A505" s="48">
        <v>52350</v>
      </c>
      <c r="B505" s="49" t="s">
        <v>596</v>
      </c>
      <c r="C505" s="45" t="s">
        <v>120</v>
      </c>
      <c r="D505" s="39">
        <v>1</v>
      </c>
      <c r="E505" s="8" t="s">
        <v>84</v>
      </c>
      <c r="F505" s="7"/>
      <c r="G505" s="7"/>
      <c r="H505" s="7" t="str">
        <f>IF(COUNTIF(I505:M505,"H"),"H",
IF(COUNTIF(I505:M505,"M"),"M",
IF(COUNTIF(I505:M505,"L"),"L",
IF(COUNTIF(I505:M505,"B"),"B",""))))</f>
        <v>L</v>
      </c>
      <c r="I505" s="10" t="s">
        <v>84</v>
      </c>
      <c r="J505" s="10" t="s">
        <v>84</v>
      </c>
      <c r="K505" s="10"/>
      <c r="L505" s="10" t="s">
        <v>83</v>
      </c>
      <c r="M505" s="10"/>
      <c r="N505" s="7" t="s">
        <v>102</v>
      </c>
      <c r="O505" s="7" t="str">
        <f>IF(COUNTIF(P505:Q505,"H"),"H",
IF(COUNTIF(P505:Q505,"M"),"M",
IF(COUNTIF(P505:Q505,"L"),"L",
IF(COUNTIF(P505:Q505,"B"),"B",""))))</f>
        <v/>
      </c>
      <c r="P505" s="12"/>
      <c r="Q505" s="12"/>
      <c r="R505" s="7"/>
      <c r="S505" s="7"/>
      <c r="T505" s="7"/>
      <c r="U505" s="7"/>
      <c r="V505" s="7"/>
      <c r="W505" s="7"/>
      <c r="X505" s="7" t="str">
        <f>IF(COUNTIF(Y505:AA505,"H"),"H",
IF(COUNTIF(Y505:AA505,"M"),"M",
IF(COUNTIF(Y505:AA505,"L"),"L",
IF(COUNTIF(Y505:AA505,"B"),"B",""))))</f>
        <v/>
      </c>
      <c r="Y505" s="25"/>
      <c r="Z505" s="25"/>
      <c r="AA505" s="25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>
        <f>COUNTIF(AX505:BA505,5)+COUNTIF(BG505:BH505,5)+COUNTIF(BK505:BQ505,5)+COUNTIF(BU505:CD505,5)+COUNTIF(AX505:BA505,9)+COUNTIF(BG505:BH505,9)+COUNTIF(BK505:BQ505,9)+COUNTIF(BU505:CD505,9)</f>
        <v>1</v>
      </c>
      <c r="AM505" s="7">
        <f>COUNTIF(AX505:BA505,15)+COUNTIF(BG505:BH505,15)+COUNTIF(BK505:BQ505,15)+COUNTIF(BU505:CD505,15)+COUNTIF(AX505:BA505,25)+COUNTIF(BG505:BH505,25)+COUNTIF(BK505:BQ505,25)+COUNTIF(BU505:CD505,25)</f>
        <v>0</v>
      </c>
      <c r="AN505" s="7" t="str">
        <f>IF(AM505&gt;=1,"HIGH",IF(AL505&gt;=2,"MEDIUM","LOW"))</f>
        <v>LOW</v>
      </c>
      <c r="AO505" s="7" t="str">
        <f>IF(AND(AM505=1,OR(H505="H",AB505="H"),TEXT(D505,0)&lt;&gt;"4"),"Y","N" )</f>
        <v>N</v>
      </c>
      <c r="AP505" s="7" t="s">
        <v>85</v>
      </c>
      <c r="AQ505" s="7" t="str">
        <f>IF(OR(AP505="Y",AO505="Y"),"MEDIUM",AN505)</f>
        <v>LOW</v>
      </c>
      <c r="AR505" s="57" t="s">
        <v>84</v>
      </c>
      <c r="AS505" s="57" t="s">
        <v>85</v>
      </c>
      <c r="AT505" s="57" t="s">
        <v>85</v>
      </c>
      <c r="AU505" s="57" t="str">
        <f>IF(AND(AR505="H",AS505="S"),"Y",IF(OR(AND(AR505="L",AS505="S",AT505="Y"),AND(AR505="H",AS505="G",AT505="Y")),"Y","N"))</f>
        <v>N</v>
      </c>
      <c r="AW505" s="57" t="str">
        <f>IF(AU505="N",AQ505,IF(AQ505="LOW","MEDIUM","HIGH"))</f>
        <v>LOW</v>
      </c>
      <c r="AX505" s="56">
        <f>INDEX('P-07 HACCP score'!$C$3:$E$7,MATCH(E505,'P-07 HACCP score'!$B$3:$B$7,0),MATCH('D-14 Ernst'!A$2,'P-07 HACCP score'!$C$2:$E$2,0))</f>
        <v>3</v>
      </c>
      <c r="AY505" s="56">
        <f>INDEX('P-07 HACCP score'!$C$3:$E$7,MATCH(F505,'P-07 HACCP score'!$B$3:$B$7,0),MATCH('D-14 Ernst'!B$2,'P-07 HACCP score'!$C$2:$E$2,0))</f>
        <v>0</v>
      </c>
      <c r="AZ505" s="56">
        <f>INDEX('P-07 HACCP score'!$C$3:$E$7,MATCH(G505,'P-07 HACCP score'!$B$3:$B$7,0),MATCH('D-14 Ernst'!C$2,'P-07 HACCP score'!$C$2:$E$2,0))</f>
        <v>0</v>
      </c>
      <c r="BA505" s="56">
        <f>INDEX('P-07 HACCP score'!$C$3:$E$7,MATCH(H505,'P-07 HACCP score'!$B$3:$B$7,0),MATCH('D-14 Ernst'!D$2,'P-07 HACCP score'!$C$2:$E$2,0))</f>
        <v>3</v>
      </c>
      <c r="BB505" s="61">
        <f>INDEX('P-07 HACCP score'!$C$3:$E$7,MATCH(I505,'P-07 HACCP score'!$B$3:$B$7,0),MATCH('D-14 Ernst'!E$2,'P-07 HACCP score'!$C$2:$E$2,0))</f>
        <v>3</v>
      </c>
      <c r="BC505" s="61">
        <f>INDEX('P-07 HACCP score'!$C$3:$E$7,MATCH(J505,'P-07 HACCP score'!$B$3:$B$7,0),MATCH('D-14 Ernst'!F$2,'P-07 HACCP score'!$C$2:$E$2,0))</f>
        <v>3</v>
      </c>
      <c r="BD505" s="61">
        <f>INDEX('P-07 HACCP score'!$C$3:$E$7,MATCH(K505,'P-07 HACCP score'!$B$3:$B$7,0),MATCH('D-14 Ernst'!G$2,'P-07 HACCP score'!$C$2:$E$2,0))</f>
        <v>0</v>
      </c>
      <c r="BE505" s="61">
        <f>INDEX('P-07 HACCP score'!$C$3:$E$7,MATCH(L505,'P-07 HACCP score'!$B$3:$B$7,0),MATCH('D-14 Ernst'!H$2,'P-07 HACCP score'!$C$2:$E$2,0))</f>
        <v>1.5</v>
      </c>
      <c r="BF505" s="56">
        <f>INDEX('P-07 HACCP score'!$C$3:$E$7,MATCH(M505,'P-07 HACCP score'!$B$3:$B$7,0),MATCH('D-14 Ernst'!I$2,'P-07 HACCP score'!$C$2:$E$2,0))</f>
        <v>0</v>
      </c>
      <c r="BG505" s="56">
        <f>INDEX('P-07 HACCP score'!$C$3:$E$7,MATCH(N505,'P-07 HACCP score'!$B$3:$B$7,0),MATCH('D-14 Ernst'!J$2,'P-07 HACCP score'!$C$2:$E$2,0))</f>
        <v>9</v>
      </c>
      <c r="BH505" s="56" t="e">
        <f>INDEX('P-07 HACCP score'!$C$3:$E$7,MATCH(O505,'P-07 HACCP score'!$B$3:$B$7,0),MATCH('D-14 Ernst'!K$2,'P-07 HACCP score'!$C$2:$E$2,0))</f>
        <v>#N/A</v>
      </c>
      <c r="BI505" s="62">
        <f>INDEX('P-07 HACCP score'!$C$3:$E$7,MATCH(P505,'P-07 HACCP score'!$B$3:$B$7,0),MATCH('D-14 Ernst'!L$2,'P-07 HACCP score'!$C$2:$E$2,0))</f>
        <v>0</v>
      </c>
      <c r="BJ505" s="62">
        <f>INDEX('P-07 HACCP score'!$C$3:$E$7,MATCH(Q505,'P-07 HACCP score'!$B$3:$B$7,0),MATCH('D-14 Ernst'!M$2,'P-07 HACCP score'!$C$2:$E$2,0))</f>
        <v>0</v>
      </c>
      <c r="BK505" s="56">
        <f>INDEX('P-07 HACCP score'!$C$3:$E$7,MATCH(R505,'P-07 HACCP score'!$B$3:$B$7,0),MATCH('D-14 Ernst'!N$2,'P-07 HACCP score'!$C$2:$E$2,0))</f>
        <v>0</v>
      </c>
      <c r="BL505" s="56">
        <f>INDEX('P-07 HACCP score'!$C$3:$E$7,MATCH(S505,'P-07 HACCP score'!$B$3:$B$7,0),MATCH('D-14 Ernst'!O$2,'P-07 HACCP score'!$C$2:$E$2,0))</f>
        <v>0</v>
      </c>
      <c r="BM505" s="56">
        <f>INDEX('P-07 HACCP score'!$C$3:$E$7,MATCH(T505,'P-07 HACCP score'!$B$3:$B$7,0),MATCH('D-14 Ernst'!P$2,'P-07 HACCP score'!$C$2:$E$2,0))</f>
        <v>0</v>
      </c>
      <c r="BN505" s="56">
        <f>INDEX('P-07 HACCP score'!$C$3:$E$7,MATCH(U505,'P-07 HACCP score'!$B$3:$B$7,0),MATCH('D-14 Ernst'!Q$2,'P-07 HACCP score'!$C$2:$E$2,0))</f>
        <v>0</v>
      </c>
      <c r="BO505" s="56">
        <f>INDEX('P-07 HACCP score'!$C$3:$E$7,MATCH(V505,'P-07 HACCP score'!$B$3:$B$7,0),MATCH('D-14 Ernst'!R$2,'P-07 HACCP score'!$C$2:$E$2,0))</f>
        <v>0</v>
      </c>
      <c r="BP505" s="56">
        <f>INDEX('P-07 HACCP score'!$C$3:$E$7,MATCH(W505,'P-07 HACCP score'!$B$3:$B$7,0),MATCH('D-14 Ernst'!S$2,'P-07 HACCP score'!$C$2:$E$2,0))</f>
        <v>0</v>
      </c>
      <c r="BQ505" s="56" t="e">
        <f>INDEX('P-07 HACCP score'!$C$3:$E$7,MATCH(X505,'P-07 HACCP score'!$B$3:$B$7,0),MATCH('D-14 Ernst'!T$2,'P-07 HACCP score'!$C$2:$E$2,0))</f>
        <v>#N/A</v>
      </c>
      <c r="BR505" s="63">
        <f>INDEX('P-07 HACCP score'!$C$3:$E$7,MATCH(Y505,'P-07 HACCP score'!$B$3:$B$7,0),MATCH('D-14 Ernst'!U$2,'P-07 HACCP score'!$C$2:$E$2,0))</f>
        <v>0</v>
      </c>
      <c r="BS505" s="63">
        <f>INDEX('P-07 HACCP score'!$C$3:$E$7,MATCH(Z505,'P-07 HACCP score'!$B$3:$B$7,0),MATCH('D-14 Ernst'!V$2,'P-07 HACCP score'!$C$2:$E$2,0))</f>
        <v>0</v>
      </c>
      <c r="BT505" s="63">
        <f>INDEX('P-07 HACCP score'!$C$3:$E$7,MATCH(AA505,'P-07 HACCP score'!$B$3:$B$7,0),MATCH('D-14 Ernst'!W$2,'P-07 HACCP score'!$C$2:$E$2,0))</f>
        <v>0</v>
      </c>
      <c r="BU505" s="56">
        <f>INDEX('P-07 HACCP score'!$C$3:$E$7,MATCH(AB505,'P-07 HACCP score'!$B$3:$B$7,0),MATCH('D-14 Ernst'!X$2,'P-07 HACCP score'!$C$2:$E$2,0))</f>
        <v>0</v>
      </c>
      <c r="BV505" s="56">
        <f>INDEX('P-07 HACCP score'!$C$3:$E$7,MATCH(AC505,'P-07 HACCP score'!$B$3:$B$7,0),MATCH('D-14 Ernst'!Y$2,'P-07 HACCP score'!$C$2:$E$2,0))</f>
        <v>0</v>
      </c>
      <c r="BW505" s="56">
        <f>INDEX('P-07 HACCP score'!$C$3:$E$7,MATCH(AD505,'P-07 HACCP score'!$B$3:$B$7,0),MATCH('D-14 Ernst'!Z$2,'P-07 HACCP score'!$C$2:$E$2,0))</f>
        <v>0</v>
      </c>
      <c r="BX505" s="56">
        <f>INDEX('P-07 HACCP score'!$C$3:$E$7,MATCH(AE505,'P-07 HACCP score'!$B$3:$B$7,0),MATCH('D-14 Ernst'!AA$2,'P-07 HACCP score'!$C$2:$E$2,0))</f>
        <v>0</v>
      </c>
      <c r="BY505" s="56">
        <f>INDEX('P-07 HACCP score'!$C$3:$E$7,MATCH(AF505,'P-07 HACCP score'!$B$3:$B$7,0),MATCH('D-14 Ernst'!AB$2,'P-07 HACCP score'!$C$2:$E$2,0))</f>
        <v>0</v>
      </c>
      <c r="BZ505" s="56">
        <f>INDEX('P-07 HACCP score'!$C$3:$E$7,MATCH(AG505,'P-07 HACCP score'!$B$3:$B$7,0),MATCH('D-14 Ernst'!AC$2,'P-07 HACCP score'!$C$2:$E$2,0))</f>
        <v>0</v>
      </c>
      <c r="CA505" s="56">
        <f>INDEX('P-07 HACCP score'!$C$3:$E$7,MATCH(AH505,'P-07 HACCP score'!$B$3:$B$7,0),MATCH('D-14 Ernst'!AD$2,'P-07 HACCP score'!$C$2:$E$2,0))</f>
        <v>0</v>
      </c>
      <c r="CB505" s="56">
        <f>INDEX('P-07 HACCP score'!$C$3:$E$7,MATCH(AI505,'P-07 HACCP score'!$B$3:$B$7,0),MATCH('D-14 Ernst'!AE$2,'P-07 HACCP score'!$C$2:$E$2,0))</f>
        <v>0</v>
      </c>
      <c r="CC505" s="56">
        <f>INDEX('P-07 HACCP score'!$C$3:$E$7,MATCH(AJ505,'P-07 HACCP score'!$B$3:$B$7,0),MATCH('D-14 Ernst'!AF$2,'P-07 HACCP score'!$C$2:$E$2,0))</f>
        <v>0</v>
      </c>
      <c r="CD505" s="56">
        <f>INDEX('P-07 HACCP score'!$C$3:$E$7,MATCH(AK505,'P-07 HACCP score'!$B$3:$B$7,0),MATCH('D-14 Ernst'!AG$2,'P-07 HACCP score'!$C$2:$E$2,0))</f>
        <v>0</v>
      </c>
    </row>
    <row r="506" spans="1:82" x14ac:dyDescent="0.3">
      <c r="A506" s="48">
        <v>52360</v>
      </c>
      <c r="B506" s="51" t="s">
        <v>597</v>
      </c>
      <c r="C506" s="45" t="s">
        <v>120</v>
      </c>
      <c r="D506" s="39">
        <v>1</v>
      </c>
      <c r="E506" s="8"/>
      <c r="F506" s="7"/>
      <c r="G506" s="7"/>
      <c r="H506" s="7" t="str">
        <f>IF(COUNTIF(I506:M506,"H"),"H",
IF(COUNTIF(I506:M506,"M"),"M",
IF(COUNTIF(I506:M506,"L"),"L",
IF(COUNTIF(I506:M506,"B"),"B",""))))</f>
        <v>L</v>
      </c>
      <c r="I506" s="10" t="s">
        <v>84</v>
      </c>
      <c r="J506" s="10" t="s">
        <v>84</v>
      </c>
      <c r="K506" s="10"/>
      <c r="L506" s="10" t="s">
        <v>83</v>
      </c>
      <c r="M506" s="10"/>
      <c r="N506" s="7" t="s">
        <v>84</v>
      </c>
      <c r="O506" s="7" t="str">
        <f>IF(COUNTIF(P506:Q506,"H"),"H",
IF(COUNTIF(P506:Q506,"M"),"M",
IF(COUNTIF(P506:Q506,"L"),"L",
IF(COUNTIF(P506:Q506,"B"),"B",""))))</f>
        <v/>
      </c>
      <c r="P506" s="12"/>
      <c r="Q506" s="12"/>
      <c r="R506" s="7"/>
      <c r="S506" s="7"/>
      <c r="T506" s="7"/>
      <c r="U506" s="7"/>
      <c r="V506" s="7"/>
      <c r="W506" s="7"/>
      <c r="X506" s="7" t="str">
        <f>IF(COUNTIF(Y506:AA506,"H"),"H",
IF(COUNTIF(Y506:AA506,"M"),"M",
IF(COUNTIF(Y506:AA506,"L"),"L",
IF(COUNTIF(Y506:AA506,"B"),"B",""))))</f>
        <v/>
      </c>
      <c r="Y506" s="25"/>
      <c r="Z506" s="25"/>
      <c r="AA506" s="25"/>
      <c r="AB506" s="7"/>
      <c r="AC506" s="7"/>
      <c r="AD506" s="7"/>
      <c r="AE506" s="7"/>
      <c r="AF506" s="7"/>
      <c r="AG506" s="7"/>
      <c r="AH506" s="7"/>
      <c r="AI506" s="7"/>
      <c r="AJ506" s="7" t="s">
        <v>83</v>
      </c>
      <c r="AK506" s="7"/>
      <c r="AL506" s="7">
        <f>COUNTIF(AX506:BA506,5)+COUNTIF(BG506:BH506,5)+COUNTIF(BK506:BQ506,5)+COUNTIF(BU506:CD506,5)+COUNTIF(AX506:BA506,9)+COUNTIF(BG506:BH506,9)+COUNTIF(BK506:BQ506,9)+COUNTIF(BU506:CD506,9)</f>
        <v>0</v>
      </c>
      <c r="AM506" s="7">
        <f>COUNTIF(AX506:BA506,15)+COUNTIF(BG506:BH506,15)+COUNTIF(BK506:BQ506,15)+COUNTIF(BU506:CD506,15)+COUNTIF(AX506:BA506,25)+COUNTIF(BG506:BH506,25)+COUNTIF(BK506:BQ506,25)+COUNTIF(BU506:CD506,25)</f>
        <v>0</v>
      </c>
      <c r="AN506" s="7" t="str">
        <f>IF(AM506&gt;=1,"HIGH",IF(AL506&gt;=2,"MEDIUM","LOW"))</f>
        <v>LOW</v>
      </c>
      <c r="AO506" s="7" t="str">
        <f>IF(AND(AM506=1,OR(H506="H",AB506="H"),TEXT(D506,0)&lt;&gt;"4"),"Y","N" )</f>
        <v>N</v>
      </c>
      <c r="AP506" s="7" t="s">
        <v>85</v>
      </c>
      <c r="AQ506" s="7" t="str">
        <f>IF(OR(AP506="Y",AO506="Y"),"MEDIUM",AN506)</f>
        <v>LOW</v>
      </c>
      <c r="AR506" s="57" t="s">
        <v>92</v>
      </c>
      <c r="AS506" s="57" t="s">
        <v>86</v>
      </c>
      <c r="AT506" s="57" t="s">
        <v>85</v>
      </c>
      <c r="AU506" s="57" t="str">
        <f>IF(AND(AR506="H",AS506="S"),"Y",IF(OR(AND(AR506="L",AS506="S",AT506="Y"),AND(AR506="H",AS506="G",AT506="Y")),"Y","N"))</f>
        <v>N</v>
      </c>
      <c r="AW506" s="57" t="str">
        <f>IF(AU506="N",AQ506,IF(AQ506="LOW","MEDIUM","HIGH"))</f>
        <v>LOW</v>
      </c>
      <c r="AX506" s="56">
        <f>INDEX('P-07 HACCP score'!$C$3:$E$7,MATCH(E506,'P-07 HACCP score'!$B$3:$B$7,0),MATCH('D-14 Ernst'!A$2,'P-07 HACCP score'!$C$2:$E$2,0))</f>
        <v>0</v>
      </c>
      <c r="AY506" s="56">
        <f>INDEX('P-07 HACCP score'!$C$3:$E$7,MATCH(F506,'P-07 HACCP score'!$B$3:$B$7,0),MATCH('D-14 Ernst'!B$2,'P-07 HACCP score'!$C$2:$E$2,0))</f>
        <v>0</v>
      </c>
      <c r="AZ506" s="56">
        <f>INDEX('P-07 HACCP score'!$C$3:$E$7,MATCH(G506,'P-07 HACCP score'!$B$3:$B$7,0),MATCH('D-14 Ernst'!C$2,'P-07 HACCP score'!$C$2:$E$2,0))</f>
        <v>0</v>
      </c>
      <c r="BA506" s="56">
        <f>INDEX('P-07 HACCP score'!$C$3:$E$7,MATCH(H506,'P-07 HACCP score'!$B$3:$B$7,0),MATCH('D-14 Ernst'!D$2,'P-07 HACCP score'!$C$2:$E$2,0))</f>
        <v>3</v>
      </c>
      <c r="BB506" s="61">
        <f>INDEX('P-07 HACCP score'!$C$3:$E$7,MATCH(I506,'P-07 HACCP score'!$B$3:$B$7,0),MATCH('D-14 Ernst'!E$2,'P-07 HACCP score'!$C$2:$E$2,0))</f>
        <v>3</v>
      </c>
      <c r="BC506" s="61">
        <f>INDEX('P-07 HACCP score'!$C$3:$E$7,MATCH(J506,'P-07 HACCP score'!$B$3:$B$7,0),MATCH('D-14 Ernst'!F$2,'P-07 HACCP score'!$C$2:$E$2,0))</f>
        <v>3</v>
      </c>
      <c r="BD506" s="61">
        <f>INDEX('P-07 HACCP score'!$C$3:$E$7,MATCH(K506,'P-07 HACCP score'!$B$3:$B$7,0),MATCH('D-14 Ernst'!G$2,'P-07 HACCP score'!$C$2:$E$2,0))</f>
        <v>0</v>
      </c>
      <c r="BE506" s="61">
        <f>INDEX('P-07 HACCP score'!$C$3:$E$7,MATCH(L506,'P-07 HACCP score'!$B$3:$B$7,0),MATCH('D-14 Ernst'!H$2,'P-07 HACCP score'!$C$2:$E$2,0))</f>
        <v>1.5</v>
      </c>
      <c r="BF506" s="56">
        <f>INDEX('P-07 HACCP score'!$C$3:$E$7,MATCH(M506,'P-07 HACCP score'!$B$3:$B$7,0),MATCH('D-14 Ernst'!I$2,'P-07 HACCP score'!$C$2:$E$2,0))</f>
        <v>0</v>
      </c>
      <c r="BG506" s="56">
        <f>INDEX('P-07 HACCP score'!$C$3:$E$7,MATCH(N506,'P-07 HACCP score'!$B$3:$B$7,0),MATCH('D-14 Ernst'!J$2,'P-07 HACCP score'!$C$2:$E$2,0))</f>
        <v>3</v>
      </c>
      <c r="BH506" s="56" t="e">
        <f>INDEX('P-07 HACCP score'!$C$3:$E$7,MATCH(O506,'P-07 HACCP score'!$B$3:$B$7,0),MATCH('D-14 Ernst'!K$2,'P-07 HACCP score'!$C$2:$E$2,0))</f>
        <v>#N/A</v>
      </c>
      <c r="BI506" s="62">
        <f>INDEX('P-07 HACCP score'!$C$3:$E$7,MATCH(P506,'P-07 HACCP score'!$B$3:$B$7,0),MATCH('D-14 Ernst'!L$2,'P-07 HACCP score'!$C$2:$E$2,0))</f>
        <v>0</v>
      </c>
      <c r="BJ506" s="62">
        <f>INDEX('P-07 HACCP score'!$C$3:$E$7,MATCH(Q506,'P-07 HACCP score'!$B$3:$B$7,0),MATCH('D-14 Ernst'!M$2,'P-07 HACCP score'!$C$2:$E$2,0))</f>
        <v>0</v>
      </c>
      <c r="BK506" s="56">
        <f>INDEX('P-07 HACCP score'!$C$3:$E$7,MATCH(R506,'P-07 HACCP score'!$B$3:$B$7,0),MATCH('D-14 Ernst'!N$2,'P-07 HACCP score'!$C$2:$E$2,0))</f>
        <v>0</v>
      </c>
      <c r="BL506" s="56">
        <f>INDEX('P-07 HACCP score'!$C$3:$E$7,MATCH(S506,'P-07 HACCP score'!$B$3:$B$7,0),MATCH('D-14 Ernst'!O$2,'P-07 HACCP score'!$C$2:$E$2,0))</f>
        <v>0</v>
      </c>
      <c r="BM506" s="56">
        <f>INDEX('P-07 HACCP score'!$C$3:$E$7,MATCH(T506,'P-07 HACCP score'!$B$3:$B$7,0),MATCH('D-14 Ernst'!P$2,'P-07 HACCP score'!$C$2:$E$2,0))</f>
        <v>0</v>
      </c>
      <c r="BN506" s="56">
        <f>INDEX('P-07 HACCP score'!$C$3:$E$7,MATCH(U506,'P-07 HACCP score'!$B$3:$B$7,0),MATCH('D-14 Ernst'!Q$2,'P-07 HACCP score'!$C$2:$E$2,0))</f>
        <v>0</v>
      </c>
      <c r="BO506" s="56">
        <f>INDEX('P-07 HACCP score'!$C$3:$E$7,MATCH(V506,'P-07 HACCP score'!$B$3:$B$7,0),MATCH('D-14 Ernst'!R$2,'P-07 HACCP score'!$C$2:$E$2,0))</f>
        <v>0</v>
      </c>
      <c r="BP506" s="56">
        <f>INDEX('P-07 HACCP score'!$C$3:$E$7,MATCH(W506,'P-07 HACCP score'!$B$3:$B$7,0),MATCH('D-14 Ernst'!S$2,'P-07 HACCP score'!$C$2:$E$2,0))</f>
        <v>0</v>
      </c>
      <c r="BQ506" s="56" t="e">
        <f>INDEX('P-07 HACCP score'!$C$3:$E$7,MATCH(X506,'P-07 HACCP score'!$B$3:$B$7,0),MATCH('D-14 Ernst'!T$2,'P-07 HACCP score'!$C$2:$E$2,0))</f>
        <v>#N/A</v>
      </c>
      <c r="BR506" s="63">
        <f>INDEX('P-07 HACCP score'!$C$3:$E$7,MATCH(Y506,'P-07 HACCP score'!$B$3:$B$7,0),MATCH('D-14 Ernst'!U$2,'P-07 HACCP score'!$C$2:$E$2,0))</f>
        <v>0</v>
      </c>
      <c r="BS506" s="63">
        <f>INDEX('P-07 HACCP score'!$C$3:$E$7,MATCH(Z506,'P-07 HACCP score'!$B$3:$B$7,0),MATCH('D-14 Ernst'!V$2,'P-07 HACCP score'!$C$2:$E$2,0))</f>
        <v>0</v>
      </c>
      <c r="BT506" s="63">
        <f>INDEX('P-07 HACCP score'!$C$3:$E$7,MATCH(AA506,'P-07 HACCP score'!$B$3:$B$7,0),MATCH('D-14 Ernst'!W$2,'P-07 HACCP score'!$C$2:$E$2,0))</f>
        <v>0</v>
      </c>
      <c r="BU506" s="56">
        <f>INDEX('P-07 HACCP score'!$C$3:$E$7,MATCH(AB506,'P-07 HACCP score'!$B$3:$B$7,0),MATCH('D-14 Ernst'!X$2,'P-07 HACCP score'!$C$2:$E$2,0))</f>
        <v>0</v>
      </c>
      <c r="BV506" s="56">
        <f>INDEX('P-07 HACCP score'!$C$3:$E$7,MATCH(AC506,'P-07 HACCP score'!$B$3:$B$7,0),MATCH('D-14 Ernst'!Y$2,'P-07 HACCP score'!$C$2:$E$2,0))</f>
        <v>0</v>
      </c>
      <c r="BW506" s="56">
        <f>INDEX('P-07 HACCP score'!$C$3:$E$7,MATCH(AD506,'P-07 HACCP score'!$B$3:$B$7,0),MATCH('D-14 Ernst'!Z$2,'P-07 HACCP score'!$C$2:$E$2,0))</f>
        <v>0</v>
      </c>
      <c r="BX506" s="56">
        <f>INDEX('P-07 HACCP score'!$C$3:$E$7,MATCH(AE506,'P-07 HACCP score'!$B$3:$B$7,0),MATCH('D-14 Ernst'!AA$2,'P-07 HACCP score'!$C$2:$E$2,0))</f>
        <v>0</v>
      </c>
      <c r="BY506" s="56">
        <f>INDEX('P-07 HACCP score'!$C$3:$E$7,MATCH(AF506,'P-07 HACCP score'!$B$3:$B$7,0),MATCH('D-14 Ernst'!AB$2,'P-07 HACCP score'!$C$2:$E$2,0))</f>
        <v>0</v>
      </c>
      <c r="BZ506" s="56">
        <f>INDEX('P-07 HACCP score'!$C$3:$E$7,MATCH(AG506,'P-07 HACCP score'!$B$3:$B$7,0),MATCH('D-14 Ernst'!AC$2,'P-07 HACCP score'!$C$2:$E$2,0))</f>
        <v>0</v>
      </c>
      <c r="CA506" s="56">
        <f>INDEX('P-07 HACCP score'!$C$3:$E$7,MATCH(AH506,'P-07 HACCP score'!$B$3:$B$7,0),MATCH('D-14 Ernst'!AD$2,'P-07 HACCP score'!$C$2:$E$2,0))</f>
        <v>0</v>
      </c>
      <c r="CB506" s="56">
        <f>INDEX('P-07 HACCP score'!$C$3:$E$7,MATCH(AI506,'P-07 HACCP score'!$B$3:$B$7,0),MATCH('D-14 Ernst'!AE$2,'P-07 HACCP score'!$C$2:$E$2,0))</f>
        <v>0</v>
      </c>
      <c r="CC506" s="56">
        <f>INDEX('P-07 HACCP score'!$C$3:$E$7,MATCH(AJ506,'P-07 HACCP score'!$B$3:$B$7,0),MATCH('D-14 Ernst'!AF$2,'P-07 HACCP score'!$C$2:$E$2,0))</f>
        <v>1.5</v>
      </c>
      <c r="CD506" s="56">
        <f>INDEX('P-07 HACCP score'!$C$3:$E$7,MATCH(AK506,'P-07 HACCP score'!$B$3:$B$7,0),MATCH('D-14 Ernst'!AG$2,'P-07 HACCP score'!$C$2:$E$2,0))</f>
        <v>0</v>
      </c>
    </row>
    <row r="507" spans="1:82" x14ac:dyDescent="0.3">
      <c r="A507" s="48">
        <v>30060</v>
      </c>
      <c r="B507" s="51" t="s">
        <v>598</v>
      </c>
      <c r="C507" s="45" t="s">
        <v>97</v>
      </c>
      <c r="D507" s="39">
        <v>5</v>
      </c>
      <c r="E507" s="8"/>
      <c r="F507" s="7"/>
      <c r="G507" s="7"/>
      <c r="H507" s="7" t="str">
        <f>IF(COUNTIF(I507:M507,"H"),"H",
IF(COUNTIF(I507:M507,"M"),"M",
IF(COUNTIF(I507:M507,"L"),"L",
IF(COUNTIF(I507:M507,"B"),"B",""))))</f>
        <v/>
      </c>
      <c r="I507" s="10"/>
      <c r="J507" s="10"/>
      <c r="K507" s="10"/>
      <c r="L507" s="10"/>
      <c r="M507" s="10"/>
      <c r="N507" s="7"/>
      <c r="O507" s="7" t="str">
        <f>IF(COUNTIF(P507:Q507,"H"),"H",
IF(COUNTIF(P507:Q507,"M"),"M",
IF(COUNTIF(P507:Q507,"L"),"L",
IF(COUNTIF(P507:Q507,"B"),"B",""))))</f>
        <v/>
      </c>
      <c r="P507" s="12"/>
      <c r="Q507" s="12"/>
      <c r="R507" s="7"/>
      <c r="S507" s="7"/>
      <c r="T507" s="7"/>
      <c r="U507" s="7"/>
      <c r="V507" s="7"/>
      <c r="W507" s="7"/>
      <c r="X507" s="7" t="str">
        <f>IF(COUNTIF(Y507:AA507,"H"),"H",
IF(COUNTIF(Y507:AA507,"M"),"M",
IF(COUNTIF(Y507:AA507,"L"),"L",
IF(COUNTIF(Y507:AA507,"B"),"B",""))))</f>
        <v/>
      </c>
      <c r="Y507" s="25"/>
      <c r="Z507" s="25"/>
      <c r="AA507" s="25"/>
      <c r="AB507" s="7"/>
      <c r="AC507" s="7"/>
      <c r="AD507" s="7"/>
      <c r="AE507" s="7"/>
      <c r="AF507" s="7"/>
      <c r="AG507" s="7"/>
      <c r="AH507" s="7"/>
      <c r="AI507" s="7"/>
      <c r="AJ507" s="7"/>
      <c r="AK507" s="7" t="s">
        <v>83</v>
      </c>
      <c r="AL507" s="7">
        <f>COUNTIF(AX507:BA507,5)+COUNTIF(BG507:BH507,5)+COUNTIF(BK507:BQ507,5)+COUNTIF(BU507:CD507,5)+COUNTIF(AX507:BA507,9)+COUNTIF(BG507:BH507,9)+COUNTIF(BK507:BQ507,9)+COUNTIF(BU507:CD507,9)</f>
        <v>0</v>
      </c>
      <c r="AM507" s="7">
        <f>COUNTIF(AX507:BA507,15)+COUNTIF(BG507:BH507,15)+COUNTIF(BK507:BQ507,15)+COUNTIF(BU507:CD507,15)+COUNTIF(AX507:BA507,25)+COUNTIF(BG507:BH507,25)+COUNTIF(BK507:BQ507,25)+COUNTIF(BU507:CD507,25)</f>
        <v>0</v>
      </c>
      <c r="AN507" s="7" t="str">
        <f>IF(AM507&gt;=1,"HIGH",IF(AL507&gt;=2,"MEDIUM","LOW"))</f>
        <v>LOW</v>
      </c>
      <c r="AO507" s="7" t="str">
        <f>IF(AND(AM507=1,OR(H507="H",AB507="H"),TEXT(D507,0)&lt;&gt;"4"),"Y","N" )</f>
        <v>N</v>
      </c>
      <c r="AP507" s="7" t="s">
        <v>85</v>
      </c>
      <c r="AQ507" s="7" t="str">
        <f>IF(OR(AP507="Y",AO507="Y"),"MEDIUM",AN507)</f>
        <v>LOW</v>
      </c>
      <c r="AR507" s="57" t="s">
        <v>84</v>
      </c>
      <c r="AS507" s="57" t="s">
        <v>86</v>
      </c>
      <c r="AT507" s="57" t="s">
        <v>85</v>
      </c>
      <c r="AU507" s="57" t="str">
        <f>IF(AND(AR507="H",AS507="S"),"Y",IF(OR(AND(AR507="L",AS507="S",AT507="Y"),AND(AR507="H",AS507="G",AT507="Y")),"Y","N"))</f>
        <v>N</v>
      </c>
      <c r="AW507" s="57" t="str">
        <f>IF(AU507="N",AQ507,IF(AQ507="LOW","MEDIUM","HIGH"))</f>
        <v>LOW</v>
      </c>
      <c r="AX507" s="56">
        <f>INDEX('P-07 HACCP score'!$C$3:$E$7,MATCH(E507,'P-07 HACCP score'!$B$3:$B$7,0),MATCH('D-14 Ernst'!A$2,'P-07 HACCP score'!$C$2:$E$2,0))</f>
        <v>0</v>
      </c>
      <c r="AY507" s="56">
        <f>INDEX('P-07 HACCP score'!$C$3:$E$7,MATCH(F507,'P-07 HACCP score'!$B$3:$B$7,0),MATCH('D-14 Ernst'!B$2,'P-07 HACCP score'!$C$2:$E$2,0))</f>
        <v>0</v>
      </c>
      <c r="AZ507" s="56">
        <f>INDEX('P-07 HACCP score'!$C$3:$E$7,MATCH(G507,'P-07 HACCP score'!$B$3:$B$7,0),MATCH('D-14 Ernst'!C$2,'P-07 HACCP score'!$C$2:$E$2,0))</f>
        <v>0</v>
      </c>
      <c r="BA507" s="56" t="e">
        <f>INDEX('P-07 HACCP score'!$C$3:$E$7,MATCH(H507,'P-07 HACCP score'!$B$3:$B$7,0),MATCH('D-14 Ernst'!D$2,'P-07 HACCP score'!$C$2:$E$2,0))</f>
        <v>#N/A</v>
      </c>
      <c r="BB507" s="61">
        <f>INDEX('P-07 HACCP score'!$C$3:$E$7,MATCH(I507,'P-07 HACCP score'!$B$3:$B$7,0),MATCH('D-14 Ernst'!E$2,'P-07 HACCP score'!$C$2:$E$2,0))</f>
        <v>0</v>
      </c>
      <c r="BC507" s="61">
        <f>INDEX('P-07 HACCP score'!$C$3:$E$7,MATCH(J507,'P-07 HACCP score'!$B$3:$B$7,0),MATCH('D-14 Ernst'!F$2,'P-07 HACCP score'!$C$2:$E$2,0))</f>
        <v>0</v>
      </c>
      <c r="BD507" s="61">
        <f>INDEX('P-07 HACCP score'!$C$3:$E$7,MATCH(K507,'P-07 HACCP score'!$B$3:$B$7,0),MATCH('D-14 Ernst'!G$2,'P-07 HACCP score'!$C$2:$E$2,0))</f>
        <v>0</v>
      </c>
      <c r="BE507" s="61">
        <f>INDEX('P-07 HACCP score'!$C$3:$E$7,MATCH(L507,'P-07 HACCP score'!$B$3:$B$7,0),MATCH('D-14 Ernst'!H$2,'P-07 HACCP score'!$C$2:$E$2,0))</f>
        <v>0</v>
      </c>
      <c r="BF507" s="56">
        <f>INDEX('P-07 HACCP score'!$C$3:$E$7,MATCH(M507,'P-07 HACCP score'!$B$3:$B$7,0),MATCH('D-14 Ernst'!I$2,'P-07 HACCP score'!$C$2:$E$2,0))</f>
        <v>0</v>
      </c>
      <c r="BG507" s="56">
        <f>INDEX('P-07 HACCP score'!$C$3:$E$7,MATCH(N507,'P-07 HACCP score'!$B$3:$B$7,0),MATCH('D-14 Ernst'!J$2,'P-07 HACCP score'!$C$2:$E$2,0))</f>
        <v>0</v>
      </c>
      <c r="BH507" s="56" t="e">
        <f>INDEX('P-07 HACCP score'!$C$3:$E$7,MATCH(O507,'P-07 HACCP score'!$B$3:$B$7,0),MATCH('D-14 Ernst'!K$2,'P-07 HACCP score'!$C$2:$E$2,0))</f>
        <v>#N/A</v>
      </c>
      <c r="BI507" s="62">
        <f>INDEX('P-07 HACCP score'!$C$3:$E$7,MATCH(P507,'P-07 HACCP score'!$B$3:$B$7,0),MATCH('D-14 Ernst'!L$2,'P-07 HACCP score'!$C$2:$E$2,0))</f>
        <v>0</v>
      </c>
      <c r="BJ507" s="62">
        <f>INDEX('P-07 HACCP score'!$C$3:$E$7,MATCH(Q507,'P-07 HACCP score'!$B$3:$B$7,0),MATCH('D-14 Ernst'!M$2,'P-07 HACCP score'!$C$2:$E$2,0))</f>
        <v>0</v>
      </c>
      <c r="BK507" s="56">
        <f>INDEX('P-07 HACCP score'!$C$3:$E$7,MATCH(R507,'P-07 HACCP score'!$B$3:$B$7,0),MATCH('D-14 Ernst'!N$2,'P-07 HACCP score'!$C$2:$E$2,0))</f>
        <v>0</v>
      </c>
      <c r="BL507" s="56">
        <f>INDEX('P-07 HACCP score'!$C$3:$E$7,MATCH(S507,'P-07 HACCP score'!$B$3:$B$7,0),MATCH('D-14 Ernst'!O$2,'P-07 HACCP score'!$C$2:$E$2,0))</f>
        <v>0</v>
      </c>
      <c r="BM507" s="56">
        <f>INDEX('P-07 HACCP score'!$C$3:$E$7,MATCH(T507,'P-07 HACCP score'!$B$3:$B$7,0),MATCH('D-14 Ernst'!P$2,'P-07 HACCP score'!$C$2:$E$2,0))</f>
        <v>0</v>
      </c>
      <c r="BN507" s="56">
        <f>INDEX('P-07 HACCP score'!$C$3:$E$7,MATCH(U507,'P-07 HACCP score'!$B$3:$B$7,0),MATCH('D-14 Ernst'!Q$2,'P-07 HACCP score'!$C$2:$E$2,0))</f>
        <v>0</v>
      </c>
      <c r="BO507" s="56">
        <f>INDEX('P-07 HACCP score'!$C$3:$E$7,MATCH(V507,'P-07 HACCP score'!$B$3:$B$7,0),MATCH('D-14 Ernst'!R$2,'P-07 HACCP score'!$C$2:$E$2,0))</f>
        <v>0</v>
      </c>
      <c r="BP507" s="56">
        <f>INDEX('P-07 HACCP score'!$C$3:$E$7,MATCH(W507,'P-07 HACCP score'!$B$3:$B$7,0),MATCH('D-14 Ernst'!S$2,'P-07 HACCP score'!$C$2:$E$2,0))</f>
        <v>0</v>
      </c>
      <c r="BQ507" s="56" t="e">
        <f>INDEX('P-07 HACCP score'!$C$3:$E$7,MATCH(X507,'P-07 HACCP score'!$B$3:$B$7,0),MATCH('D-14 Ernst'!T$2,'P-07 HACCP score'!$C$2:$E$2,0))</f>
        <v>#N/A</v>
      </c>
      <c r="BR507" s="63">
        <f>INDEX('P-07 HACCP score'!$C$3:$E$7,MATCH(Y507,'P-07 HACCP score'!$B$3:$B$7,0),MATCH('D-14 Ernst'!U$2,'P-07 HACCP score'!$C$2:$E$2,0))</f>
        <v>0</v>
      </c>
      <c r="BS507" s="63">
        <f>INDEX('P-07 HACCP score'!$C$3:$E$7,MATCH(Z507,'P-07 HACCP score'!$B$3:$B$7,0),MATCH('D-14 Ernst'!V$2,'P-07 HACCP score'!$C$2:$E$2,0))</f>
        <v>0</v>
      </c>
      <c r="BT507" s="63">
        <f>INDEX('P-07 HACCP score'!$C$3:$E$7,MATCH(AA507,'P-07 HACCP score'!$B$3:$B$7,0),MATCH('D-14 Ernst'!W$2,'P-07 HACCP score'!$C$2:$E$2,0))</f>
        <v>0</v>
      </c>
      <c r="BU507" s="56">
        <f>INDEX('P-07 HACCP score'!$C$3:$E$7,MATCH(AB507,'P-07 HACCP score'!$B$3:$B$7,0),MATCH('D-14 Ernst'!X$2,'P-07 HACCP score'!$C$2:$E$2,0))</f>
        <v>0</v>
      </c>
      <c r="BV507" s="56">
        <f>INDEX('P-07 HACCP score'!$C$3:$E$7,MATCH(AC507,'P-07 HACCP score'!$B$3:$B$7,0),MATCH('D-14 Ernst'!Y$2,'P-07 HACCP score'!$C$2:$E$2,0))</f>
        <v>0</v>
      </c>
      <c r="BW507" s="56">
        <f>INDEX('P-07 HACCP score'!$C$3:$E$7,MATCH(AD507,'P-07 HACCP score'!$B$3:$B$7,0),MATCH('D-14 Ernst'!Z$2,'P-07 HACCP score'!$C$2:$E$2,0))</f>
        <v>0</v>
      </c>
      <c r="BX507" s="56">
        <f>INDEX('P-07 HACCP score'!$C$3:$E$7,MATCH(AE507,'P-07 HACCP score'!$B$3:$B$7,0),MATCH('D-14 Ernst'!AA$2,'P-07 HACCP score'!$C$2:$E$2,0))</f>
        <v>0</v>
      </c>
      <c r="BY507" s="56">
        <f>INDEX('P-07 HACCP score'!$C$3:$E$7,MATCH(AF507,'P-07 HACCP score'!$B$3:$B$7,0),MATCH('D-14 Ernst'!AB$2,'P-07 HACCP score'!$C$2:$E$2,0))</f>
        <v>0</v>
      </c>
      <c r="BZ507" s="56">
        <f>INDEX('P-07 HACCP score'!$C$3:$E$7,MATCH(AG507,'P-07 HACCP score'!$B$3:$B$7,0),MATCH('D-14 Ernst'!AC$2,'P-07 HACCP score'!$C$2:$E$2,0))</f>
        <v>0</v>
      </c>
      <c r="CA507" s="56">
        <f>INDEX('P-07 HACCP score'!$C$3:$E$7,MATCH(AH507,'P-07 HACCP score'!$B$3:$B$7,0),MATCH('D-14 Ernst'!AD$2,'P-07 HACCP score'!$C$2:$E$2,0))</f>
        <v>0</v>
      </c>
      <c r="CB507" s="56">
        <f>INDEX('P-07 HACCP score'!$C$3:$E$7,MATCH(AI507,'P-07 HACCP score'!$B$3:$B$7,0),MATCH('D-14 Ernst'!AE$2,'P-07 HACCP score'!$C$2:$E$2,0))</f>
        <v>0</v>
      </c>
      <c r="CC507" s="56">
        <f>INDEX('P-07 HACCP score'!$C$3:$E$7,MATCH(AJ507,'P-07 HACCP score'!$B$3:$B$7,0),MATCH('D-14 Ernst'!AF$2,'P-07 HACCP score'!$C$2:$E$2,0))</f>
        <v>0</v>
      </c>
      <c r="CD507" s="56">
        <f>INDEX('P-07 HACCP score'!$C$3:$E$7,MATCH(AK507,'P-07 HACCP score'!$B$3:$B$7,0),MATCH('D-14 Ernst'!AG$2,'P-07 HACCP score'!$C$2:$E$2,0))</f>
        <v>1.5</v>
      </c>
    </row>
    <row r="508" spans="1:82" x14ac:dyDescent="0.3">
      <c r="A508" s="48">
        <v>30910</v>
      </c>
      <c r="B508" s="49" t="s">
        <v>599</v>
      </c>
      <c r="C508" s="45" t="s">
        <v>600</v>
      </c>
      <c r="D508" s="39">
        <v>5</v>
      </c>
      <c r="E508" s="8"/>
      <c r="F508" s="7"/>
      <c r="G508" s="7"/>
      <c r="H508" s="7" t="str">
        <f>IF(COUNTIF(I508:M508,"H"),"H",
IF(COUNTIF(I508:M508,"M"),"M",
IF(COUNTIF(I508:M508,"L"),"L",
IF(COUNTIF(I508:M508,"B"),"B",""))))</f>
        <v/>
      </c>
      <c r="I508" s="10"/>
      <c r="J508" s="10"/>
      <c r="K508" s="10"/>
      <c r="L508" s="10"/>
      <c r="M508" s="10"/>
      <c r="N508" s="7"/>
      <c r="O508" s="7" t="str">
        <f>IF(COUNTIF(P508:Q508,"H"),"H",
IF(COUNTIF(P508:Q508,"M"),"M",
IF(COUNTIF(P508:Q508,"L"),"L",
IF(COUNTIF(P508:Q508,"B"),"B",""))))</f>
        <v/>
      </c>
      <c r="P508" s="12"/>
      <c r="Q508" s="12"/>
      <c r="R508" s="7"/>
      <c r="S508" s="7"/>
      <c r="T508" s="7"/>
      <c r="U508" s="7"/>
      <c r="V508" s="7"/>
      <c r="W508" s="7"/>
      <c r="X508" s="7" t="str">
        <f>IF(COUNTIF(Y508:AA508,"H"),"H",
IF(COUNTIF(Y508:AA508,"M"),"M",
IF(COUNTIF(Y508:AA508,"L"),"L",
IF(COUNTIF(Y508:AA508,"B"),"B",""))))</f>
        <v/>
      </c>
      <c r="Y508" s="25"/>
      <c r="Z508" s="25"/>
      <c r="AA508" s="25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>
        <f>COUNTIF(AX508:BA508,5)+COUNTIF(BG508:BH508,5)+COUNTIF(BK508:BQ508,5)+COUNTIF(BU508:CD508,5)+COUNTIF(AX508:BA508,9)+COUNTIF(BG508:BH508,9)+COUNTIF(BK508:BQ508,9)+COUNTIF(BU508:CD508,9)</f>
        <v>0</v>
      </c>
      <c r="AM508" s="7">
        <f>COUNTIF(AX508:BA508,15)+COUNTIF(BG508:BH508,15)+COUNTIF(BK508:BQ508,15)+COUNTIF(BU508:CD508,15)+COUNTIF(AX508:BA508,25)+COUNTIF(BG508:BH508,25)+COUNTIF(BK508:BQ508,25)+COUNTIF(BU508:CD508,25)</f>
        <v>0</v>
      </c>
      <c r="AN508" s="7" t="str">
        <f>IF(AM508&gt;=1,"HIGH",IF(AL508&gt;=2,"MEDIUM","LOW"))</f>
        <v>LOW</v>
      </c>
      <c r="AO508" s="7" t="str">
        <f>IF(AND(AM508=1,OR(H508="H",AB508="H"),TEXT(D508,0)&lt;&gt;"4"),"Y","N" )</f>
        <v>N</v>
      </c>
      <c r="AP508" s="7" t="s">
        <v>85</v>
      </c>
      <c r="AQ508" s="7" t="str">
        <f>IF(OR(AP508="Y",AO508="Y"),"MEDIUM",AN508)</f>
        <v>LOW</v>
      </c>
      <c r="AR508" s="57" t="s">
        <v>84</v>
      </c>
      <c r="AS508" s="57" t="s">
        <v>86</v>
      </c>
      <c r="AT508" s="57" t="s">
        <v>85</v>
      </c>
      <c r="AU508" s="57" t="str">
        <f>IF(AND(AR508="H",AS508="S"),"Y",IF(OR(AND(AR508="L",AS508="S",AT508="Y"),AND(AR508="H",AS508="G",AT508="Y")),"Y","N"))</f>
        <v>N</v>
      </c>
      <c r="AW508" s="57" t="str">
        <f>IF(AU508="N",AQ508,IF(AQ508="LOW","MEDIUM","HIGH"))</f>
        <v>LOW</v>
      </c>
      <c r="AX508" s="56">
        <f>INDEX('P-07 HACCP score'!$C$3:$E$7,MATCH(E508,'P-07 HACCP score'!$B$3:$B$7,0),MATCH('D-14 Ernst'!A$2,'P-07 HACCP score'!$C$2:$E$2,0))</f>
        <v>0</v>
      </c>
      <c r="AY508" s="56">
        <f>INDEX('P-07 HACCP score'!$C$3:$E$7,MATCH(F508,'P-07 HACCP score'!$B$3:$B$7,0),MATCH('D-14 Ernst'!B$2,'P-07 HACCP score'!$C$2:$E$2,0))</f>
        <v>0</v>
      </c>
      <c r="AZ508" s="56">
        <f>INDEX('P-07 HACCP score'!$C$3:$E$7,MATCH(G508,'P-07 HACCP score'!$B$3:$B$7,0),MATCH('D-14 Ernst'!C$2,'P-07 HACCP score'!$C$2:$E$2,0))</f>
        <v>0</v>
      </c>
      <c r="BA508" s="56" t="e">
        <f>INDEX('P-07 HACCP score'!$C$3:$E$7,MATCH(H508,'P-07 HACCP score'!$B$3:$B$7,0),MATCH('D-14 Ernst'!D$2,'P-07 HACCP score'!$C$2:$E$2,0))</f>
        <v>#N/A</v>
      </c>
      <c r="BB508" s="61">
        <f>INDEX('P-07 HACCP score'!$C$3:$E$7,MATCH(I508,'P-07 HACCP score'!$B$3:$B$7,0),MATCH('D-14 Ernst'!E$2,'P-07 HACCP score'!$C$2:$E$2,0))</f>
        <v>0</v>
      </c>
      <c r="BC508" s="61">
        <f>INDEX('P-07 HACCP score'!$C$3:$E$7,MATCH(J508,'P-07 HACCP score'!$B$3:$B$7,0),MATCH('D-14 Ernst'!F$2,'P-07 HACCP score'!$C$2:$E$2,0))</f>
        <v>0</v>
      </c>
      <c r="BD508" s="61">
        <f>INDEX('P-07 HACCP score'!$C$3:$E$7,MATCH(K508,'P-07 HACCP score'!$B$3:$B$7,0),MATCH('D-14 Ernst'!G$2,'P-07 HACCP score'!$C$2:$E$2,0))</f>
        <v>0</v>
      </c>
      <c r="BE508" s="61">
        <f>INDEX('P-07 HACCP score'!$C$3:$E$7,MATCH(L508,'P-07 HACCP score'!$B$3:$B$7,0),MATCH('D-14 Ernst'!H$2,'P-07 HACCP score'!$C$2:$E$2,0))</f>
        <v>0</v>
      </c>
      <c r="BF508" s="56">
        <f>INDEX('P-07 HACCP score'!$C$3:$E$7,MATCH(M508,'P-07 HACCP score'!$B$3:$B$7,0),MATCH('D-14 Ernst'!I$2,'P-07 HACCP score'!$C$2:$E$2,0))</f>
        <v>0</v>
      </c>
      <c r="BG508" s="56">
        <f>INDEX('P-07 HACCP score'!$C$3:$E$7,MATCH(N508,'P-07 HACCP score'!$B$3:$B$7,0),MATCH('D-14 Ernst'!J$2,'P-07 HACCP score'!$C$2:$E$2,0))</f>
        <v>0</v>
      </c>
      <c r="BH508" s="56" t="e">
        <f>INDEX('P-07 HACCP score'!$C$3:$E$7,MATCH(O508,'P-07 HACCP score'!$B$3:$B$7,0),MATCH('D-14 Ernst'!K$2,'P-07 HACCP score'!$C$2:$E$2,0))</f>
        <v>#N/A</v>
      </c>
      <c r="BI508" s="62">
        <f>INDEX('P-07 HACCP score'!$C$3:$E$7,MATCH(P508,'P-07 HACCP score'!$B$3:$B$7,0),MATCH('D-14 Ernst'!L$2,'P-07 HACCP score'!$C$2:$E$2,0))</f>
        <v>0</v>
      </c>
      <c r="BJ508" s="62">
        <f>INDEX('P-07 HACCP score'!$C$3:$E$7,MATCH(Q508,'P-07 HACCP score'!$B$3:$B$7,0),MATCH('D-14 Ernst'!M$2,'P-07 HACCP score'!$C$2:$E$2,0))</f>
        <v>0</v>
      </c>
      <c r="BK508" s="56">
        <f>INDEX('P-07 HACCP score'!$C$3:$E$7,MATCH(R508,'P-07 HACCP score'!$B$3:$B$7,0),MATCH('D-14 Ernst'!N$2,'P-07 HACCP score'!$C$2:$E$2,0))</f>
        <v>0</v>
      </c>
      <c r="BL508" s="56">
        <f>INDEX('P-07 HACCP score'!$C$3:$E$7,MATCH(S508,'P-07 HACCP score'!$B$3:$B$7,0),MATCH('D-14 Ernst'!O$2,'P-07 HACCP score'!$C$2:$E$2,0))</f>
        <v>0</v>
      </c>
      <c r="BM508" s="56">
        <f>INDEX('P-07 HACCP score'!$C$3:$E$7,MATCH(T508,'P-07 HACCP score'!$B$3:$B$7,0),MATCH('D-14 Ernst'!P$2,'P-07 HACCP score'!$C$2:$E$2,0))</f>
        <v>0</v>
      </c>
      <c r="BN508" s="56">
        <f>INDEX('P-07 HACCP score'!$C$3:$E$7,MATCH(U508,'P-07 HACCP score'!$B$3:$B$7,0),MATCH('D-14 Ernst'!Q$2,'P-07 HACCP score'!$C$2:$E$2,0))</f>
        <v>0</v>
      </c>
      <c r="BO508" s="56">
        <f>INDEX('P-07 HACCP score'!$C$3:$E$7,MATCH(V508,'P-07 HACCP score'!$B$3:$B$7,0),MATCH('D-14 Ernst'!R$2,'P-07 HACCP score'!$C$2:$E$2,0))</f>
        <v>0</v>
      </c>
      <c r="BP508" s="56">
        <f>INDEX('P-07 HACCP score'!$C$3:$E$7,MATCH(W508,'P-07 HACCP score'!$B$3:$B$7,0),MATCH('D-14 Ernst'!S$2,'P-07 HACCP score'!$C$2:$E$2,0))</f>
        <v>0</v>
      </c>
      <c r="BQ508" s="56" t="e">
        <f>INDEX('P-07 HACCP score'!$C$3:$E$7,MATCH(X508,'P-07 HACCP score'!$B$3:$B$7,0),MATCH('D-14 Ernst'!T$2,'P-07 HACCP score'!$C$2:$E$2,0))</f>
        <v>#N/A</v>
      </c>
      <c r="BR508" s="63">
        <f>INDEX('P-07 HACCP score'!$C$3:$E$7,MATCH(Y508,'P-07 HACCP score'!$B$3:$B$7,0),MATCH('D-14 Ernst'!U$2,'P-07 HACCP score'!$C$2:$E$2,0))</f>
        <v>0</v>
      </c>
      <c r="BS508" s="63">
        <f>INDEX('P-07 HACCP score'!$C$3:$E$7,MATCH(Z508,'P-07 HACCP score'!$B$3:$B$7,0),MATCH('D-14 Ernst'!V$2,'P-07 HACCP score'!$C$2:$E$2,0))</f>
        <v>0</v>
      </c>
      <c r="BT508" s="63">
        <f>INDEX('P-07 HACCP score'!$C$3:$E$7,MATCH(AA508,'P-07 HACCP score'!$B$3:$B$7,0),MATCH('D-14 Ernst'!W$2,'P-07 HACCP score'!$C$2:$E$2,0))</f>
        <v>0</v>
      </c>
      <c r="BU508" s="56">
        <f>INDEX('P-07 HACCP score'!$C$3:$E$7,MATCH(AB508,'P-07 HACCP score'!$B$3:$B$7,0),MATCH('D-14 Ernst'!X$2,'P-07 HACCP score'!$C$2:$E$2,0))</f>
        <v>0</v>
      </c>
      <c r="BV508" s="56">
        <f>INDEX('P-07 HACCP score'!$C$3:$E$7,MATCH(AC508,'P-07 HACCP score'!$B$3:$B$7,0),MATCH('D-14 Ernst'!Y$2,'P-07 HACCP score'!$C$2:$E$2,0))</f>
        <v>0</v>
      </c>
      <c r="BW508" s="56">
        <f>INDEX('P-07 HACCP score'!$C$3:$E$7,MATCH(AD508,'P-07 HACCP score'!$B$3:$B$7,0),MATCH('D-14 Ernst'!Z$2,'P-07 HACCP score'!$C$2:$E$2,0))</f>
        <v>0</v>
      </c>
      <c r="BX508" s="56">
        <f>INDEX('P-07 HACCP score'!$C$3:$E$7,MATCH(AE508,'P-07 HACCP score'!$B$3:$B$7,0),MATCH('D-14 Ernst'!AA$2,'P-07 HACCP score'!$C$2:$E$2,0))</f>
        <v>0</v>
      </c>
      <c r="BY508" s="56">
        <f>INDEX('P-07 HACCP score'!$C$3:$E$7,MATCH(AF508,'P-07 HACCP score'!$B$3:$B$7,0),MATCH('D-14 Ernst'!AB$2,'P-07 HACCP score'!$C$2:$E$2,0))</f>
        <v>0</v>
      </c>
      <c r="BZ508" s="56">
        <f>INDEX('P-07 HACCP score'!$C$3:$E$7,MATCH(AG508,'P-07 HACCP score'!$B$3:$B$7,0),MATCH('D-14 Ernst'!AC$2,'P-07 HACCP score'!$C$2:$E$2,0))</f>
        <v>0</v>
      </c>
      <c r="CA508" s="56">
        <f>INDEX('P-07 HACCP score'!$C$3:$E$7,MATCH(AH508,'P-07 HACCP score'!$B$3:$B$7,0),MATCH('D-14 Ernst'!AD$2,'P-07 HACCP score'!$C$2:$E$2,0))</f>
        <v>0</v>
      </c>
      <c r="CB508" s="56">
        <f>INDEX('P-07 HACCP score'!$C$3:$E$7,MATCH(AI508,'P-07 HACCP score'!$B$3:$B$7,0),MATCH('D-14 Ernst'!AE$2,'P-07 HACCP score'!$C$2:$E$2,0))</f>
        <v>0</v>
      </c>
      <c r="CC508" s="56">
        <f>INDEX('P-07 HACCP score'!$C$3:$E$7,MATCH(AJ508,'P-07 HACCP score'!$B$3:$B$7,0),MATCH('D-14 Ernst'!AF$2,'P-07 HACCP score'!$C$2:$E$2,0))</f>
        <v>0</v>
      </c>
      <c r="CD508" s="56">
        <f>INDEX('P-07 HACCP score'!$C$3:$E$7,MATCH(AK508,'P-07 HACCP score'!$B$3:$B$7,0),MATCH('D-14 Ernst'!AG$2,'P-07 HACCP score'!$C$2:$E$2,0))</f>
        <v>0</v>
      </c>
    </row>
    <row r="509" spans="1:82" x14ac:dyDescent="0.3">
      <c r="A509" s="48">
        <v>30070</v>
      </c>
      <c r="B509" s="49" t="s">
        <v>601</v>
      </c>
      <c r="C509" s="45" t="s">
        <v>97</v>
      </c>
      <c r="D509" s="39">
        <v>5</v>
      </c>
      <c r="E509" s="8"/>
      <c r="F509" s="7"/>
      <c r="G509" s="7"/>
      <c r="H509" s="7" t="str">
        <f>IF(COUNTIF(I509:M509,"H"),"H",
IF(COUNTIF(I509:M509,"M"),"M",
IF(COUNTIF(I509:M509,"L"),"L",
IF(COUNTIF(I509:M509,"B"),"B",""))))</f>
        <v/>
      </c>
      <c r="I509" s="10"/>
      <c r="J509" s="10"/>
      <c r="K509" s="10"/>
      <c r="L509" s="10"/>
      <c r="M509" s="10"/>
      <c r="N509" s="7"/>
      <c r="O509" s="7" t="str">
        <f>IF(COUNTIF(P509:Q509,"H"),"H",
IF(COUNTIF(P509:Q509,"M"),"M",
IF(COUNTIF(P509:Q509,"L"),"L",
IF(COUNTIF(P509:Q509,"B"),"B",""))))</f>
        <v/>
      </c>
      <c r="P509" s="12"/>
      <c r="Q509" s="12"/>
      <c r="R509" s="7"/>
      <c r="S509" s="7"/>
      <c r="T509" s="7"/>
      <c r="U509" s="7"/>
      <c r="V509" s="7"/>
      <c r="W509" s="7"/>
      <c r="X509" s="7" t="str">
        <f>IF(COUNTIF(Y509:AA509,"H"),"H",
IF(COUNTIF(Y509:AA509,"M"),"M",
IF(COUNTIF(Y509:AA509,"L"),"L",
IF(COUNTIF(Y509:AA509,"B"),"B",""))))</f>
        <v/>
      </c>
      <c r="Y509" s="25"/>
      <c r="Z509" s="25"/>
      <c r="AA509" s="25"/>
      <c r="AB509" s="7"/>
      <c r="AC509" s="7"/>
      <c r="AD509" s="7"/>
      <c r="AE509" s="7"/>
      <c r="AF509" s="7"/>
      <c r="AG509" s="7"/>
      <c r="AH509" s="7"/>
      <c r="AI509" s="7"/>
      <c r="AJ509" s="7"/>
      <c r="AK509" s="7" t="s">
        <v>83</v>
      </c>
      <c r="AL509" s="7">
        <f>COUNTIF(AX509:BA509,5)+COUNTIF(BG509:BH509,5)+COUNTIF(BK509:BQ509,5)+COUNTIF(BU509:CD509,5)+COUNTIF(AX509:BA509,9)+COUNTIF(BG509:BH509,9)+COUNTIF(BK509:BQ509,9)+COUNTIF(BU509:CD509,9)</f>
        <v>0</v>
      </c>
      <c r="AM509" s="7">
        <f>COUNTIF(AX509:BA509,15)+COUNTIF(BG509:BH509,15)+COUNTIF(BK509:BQ509,15)+COUNTIF(BU509:CD509,15)+COUNTIF(AX509:BA509,25)+COUNTIF(BG509:BH509,25)+COUNTIF(BK509:BQ509,25)+COUNTIF(BU509:CD509,25)</f>
        <v>0</v>
      </c>
      <c r="AN509" s="7" t="str">
        <f>IF(AM509&gt;=1,"HIGH",IF(AL509&gt;=2,"MEDIUM","LOW"))</f>
        <v>LOW</v>
      </c>
      <c r="AO509" s="7" t="str">
        <f>IF(AND(AM509=1,OR(H509="H",AB509="H"),TEXT(D509,0)&lt;&gt;"4"),"Y","N" )</f>
        <v>N</v>
      </c>
      <c r="AP509" s="7" t="s">
        <v>85</v>
      </c>
      <c r="AQ509" s="7" t="str">
        <f>IF(OR(AP509="Y",AO509="Y"),"MEDIUM",AN509)</f>
        <v>LOW</v>
      </c>
      <c r="AR509" s="57" t="s">
        <v>84</v>
      </c>
      <c r="AS509" s="57" t="s">
        <v>86</v>
      </c>
      <c r="AT509" s="57" t="s">
        <v>85</v>
      </c>
      <c r="AU509" s="57" t="str">
        <f>IF(AND(AR509="H",AS509="S"),"Y",IF(OR(AND(AR509="L",AS509="S",AT509="Y"),AND(AR509="H",AS509="G",AT509="Y")),"Y","N"))</f>
        <v>N</v>
      </c>
      <c r="AW509" s="57" t="str">
        <f>IF(AU509="N",AQ509,IF(AQ509="LOW","MEDIUM","HIGH"))</f>
        <v>LOW</v>
      </c>
      <c r="AX509" s="56">
        <f>INDEX('P-07 HACCP score'!$C$3:$E$7,MATCH(E509,'P-07 HACCP score'!$B$3:$B$7,0),MATCH('D-14 Ernst'!A$2,'P-07 HACCP score'!$C$2:$E$2,0))</f>
        <v>0</v>
      </c>
      <c r="AY509" s="56">
        <f>INDEX('P-07 HACCP score'!$C$3:$E$7,MATCH(F509,'P-07 HACCP score'!$B$3:$B$7,0),MATCH('D-14 Ernst'!B$2,'P-07 HACCP score'!$C$2:$E$2,0))</f>
        <v>0</v>
      </c>
      <c r="AZ509" s="56">
        <f>INDEX('P-07 HACCP score'!$C$3:$E$7,MATCH(G509,'P-07 HACCP score'!$B$3:$B$7,0),MATCH('D-14 Ernst'!C$2,'P-07 HACCP score'!$C$2:$E$2,0))</f>
        <v>0</v>
      </c>
      <c r="BA509" s="56" t="e">
        <f>INDEX('P-07 HACCP score'!$C$3:$E$7,MATCH(H509,'P-07 HACCP score'!$B$3:$B$7,0),MATCH('D-14 Ernst'!D$2,'P-07 HACCP score'!$C$2:$E$2,0))</f>
        <v>#N/A</v>
      </c>
      <c r="BB509" s="61">
        <f>INDEX('P-07 HACCP score'!$C$3:$E$7,MATCH(I509,'P-07 HACCP score'!$B$3:$B$7,0),MATCH('D-14 Ernst'!E$2,'P-07 HACCP score'!$C$2:$E$2,0))</f>
        <v>0</v>
      </c>
      <c r="BC509" s="61">
        <f>INDEX('P-07 HACCP score'!$C$3:$E$7,MATCH(J509,'P-07 HACCP score'!$B$3:$B$7,0),MATCH('D-14 Ernst'!F$2,'P-07 HACCP score'!$C$2:$E$2,0))</f>
        <v>0</v>
      </c>
      <c r="BD509" s="61">
        <f>INDEX('P-07 HACCP score'!$C$3:$E$7,MATCH(K509,'P-07 HACCP score'!$B$3:$B$7,0),MATCH('D-14 Ernst'!G$2,'P-07 HACCP score'!$C$2:$E$2,0))</f>
        <v>0</v>
      </c>
      <c r="BE509" s="61">
        <f>INDEX('P-07 HACCP score'!$C$3:$E$7,MATCH(L509,'P-07 HACCP score'!$B$3:$B$7,0),MATCH('D-14 Ernst'!H$2,'P-07 HACCP score'!$C$2:$E$2,0))</f>
        <v>0</v>
      </c>
      <c r="BF509" s="56">
        <f>INDEX('P-07 HACCP score'!$C$3:$E$7,MATCH(M509,'P-07 HACCP score'!$B$3:$B$7,0),MATCH('D-14 Ernst'!I$2,'P-07 HACCP score'!$C$2:$E$2,0))</f>
        <v>0</v>
      </c>
      <c r="BG509" s="56">
        <f>INDEX('P-07 HACCP score'!$C$3:$E$7,MATCH(N509,'P-07 HACCP score'!$B$3:$B$7,0),MATCH('D-14 Ernst'!J$2,'P-07 HACCP score'!$C$2:$E$2,0))</f>
        <v>0</v>
      </c>
      <c r="BH509" s="56" t="e">
        <f>INDEX('P-07 HACCP score'!$C$3:$E$7,MATCH(O509,'P-07 HACCP score'!$B$3:$B$7,0),MATCH('D-14 Ernst'!K$2,'P-07 HACCP score'!$C$2:$E$2,0))</f>
        <v>#N/A</v>
      </c>
      <c r="BI509" s="62">
        <f>INDEX('P-07 HACCP score'!$C$3:$E$7,MATCH(P509,'P-07 HACCP score'!$B$3:$B$7,0),MATCH('D-14 Ernst'!L$2,'P-07 HACCP score'!$C$2:$E$2,0))</f>
        <v>0</v>
      </c>
      <c r="BJ509" s="62">
        <f>INDEX('P-07 HACCP score'!$C$3:$E$7,MATCH(Q509,'P-07 HACCP score'!$B$3:$B$7,0),MATCH('D-14 Ernst'!M$2,'P-07 HACCP score'!$C$2:$E$2,0))</f>
        <v>0</v>
      </c>
      <c r="BK509" s="56">
        <f>INDEX('P-07 HACCP score'!$C$3:$E$7,MATCH(R509,'P-07 HACCP score'!$B$3:$B$7,0),MATCH('D-14 Ernst'!N$2,'P-07 HACCP score'!$C$2:$E$2,0))</f>
        <v>0</v>
      </c>
      <c r="BL509" s="56">
        <f>INDEX('P-07 HACCP score'!$C$3:$E$7,MATCH(S509,'P-07 HACCP score'!$B$3:$B$7,0),MATCH('D-14 Ernst'!O$2,'P-07 HACCP score'!$C$2:$E$2,0))</f>
        <v>0</v>
      </c>
      <c r="BM509" s="56">
        <f>INDEX('P-07 HACCP score'!$C$3:$E$7,MATCH(T509,'P-07 HACCP score'!$B$3:$B$7,0),MATCH('D-14 Ernst'!P$2,'P-07 HACCP score'!$C$2:$E$2,0))</f>
        <v>0</v>
      </c>
      <c r="BN509" s="56">
        <f>INDEX('P-07 HACCP score'!$C$3:$E$7,MATCH(U509,'P-07 HACCP score'!$B$3:$B$7,0),MATCH('D-14 Ernst'!Q$2,'P-07 HACCP score'!$C$2:$E$2,0))</f>
        <v>0</v>
      </c>
      <c r="BO509" s="56">
        <f>INDEX('P-07 HACCP score'!$C$3:$E$7,MATCH(V509,'P-07 HACCP score'!$B$3:$B$7,0),MATCH('D-14 Ernst'!R$2,'P-07 HACCP score'!$C$2:$E$2,0))</f>
        <v>0</v>
      </c>
      <c r="BP509" s="56">
        <f>INDEX('P-07 HACCP score'!$C$3:$E$7,MATCH(W509,'P-07 HACCP score'!$B$3:$B$7,0),MATCH('D-14 Ernst'!S$2,'P-07 HACCP score'!$C$2:$E$2,0))</f>
        <v>0</v>
      </c>
      <c r="BQ509" s="56" t="e">
        <f>INDEX('P-07 HACCP score'!$C$3:$E$7,MATCH(X509,'P-07 HACCP score'!$B$3:$B$7,0),MATCH('D-14 Ernst'!T$2,'P-07 HACCP score'!$C$2:$E$2,0))</f>
        <v>#N/A</v>
      </c>
      <c r="BR509" s="63">
        <f>INDEX('P-07 HACCP score'!$C$3:$E$7,MATCH(Y509,'P-07 HACCP score'!$B$3:$B$7,0),MATCH('D-14 Ernst'!U$2,'P-07 HACCP score'!$C$2:$E$2,0))</f>
        <v>0</v>
      </c>
      <c r="BS509" s="63">
        <f>INDEX('P-07 HACCP score'!$C$3:$E$7,MATCH(Z509,'P-07 HACCP score'!$B$3:$B$7,0),MATCH('D-14 Ernst'!V$2,'P-07 HACCP score'!$C$2:$E$2,0))</f>
        <v>0</v>
      </c>
      <c r="BT509" s="63">
        <f>INDEX('P-07 HACCP score'!$C$3:$E$7,MATCH(AA509,'P-07 HACCP score'!$B$3:$B$7,0),MATCH('D-14 Ernst'!W$2,'P-07 HACCP score'!$C$2:$E$2,0))</f>
        <v>0</v>
      </c>
      <c r="BU509" s="56">
        <f>INDEX('P-07 HACCP score'!$C$3:$E$7,MATCH(AB509,'P-07 HACCP score'!$B$3:$B$7,0),MATCH('D-14 Ernst'!X$2,'P-07 HACCP score'!$C$2:$E$2,0))</f>
        <v>0</v>
      </c>
      <c r="BV509" s="56">
        <f>INDEX('P-07 HACCP score'!$C$3:$E$7,MATCH(AC509,'P-07 HACCP score'!$B$3:$B$7,0),MATCH('D-14 Ernst'!Y$2,'P-07 HACCP score'!$C$2:$E$2,0))</f>
        <v>0</v>
      </c>
      <c r="BW509" s="56">
        <f>INDEX('P-07 HACCP score'!$C$3:$E$7,MATCH(AD509,'P-07 HACCP score'!$B$3:$B$7,0),MATCH('D-14 Ernst'!Z$2,'P-07 HACCP score'!$C$2:$E$2,0))</f>
        <v>0</v>
      </c>
      <c r="BX509" s="56">
        <f>INDEX('P-07 HACCP score'!$C$3:$E$7,MATCH(AE509,'P-07 HACCP score'!$B$3:$B$7,0),MATCH('D-14 Ernst'!AA$2,'P-07 HACCP score'!$C$2:$E$2,0))</f>
        <v>0</v>
      </c>
      <c r="BY509" s="56">
        <f>INDEX('P-07 HACCP score'!$C$3:$E$7,MATCH(AF509,'P-07 HACCP score'!$B$3:$B$7,0),MATCH('D-14 Ernst'!AB$2,'P-07 HACCP score'!$C$2:$E$2,0))</f>
        <v>0</v>
      </c>
      <c r="BZ509" s="56">
        <f>INDEX('P-07 HACCP score'!$C$3:$E$7,MATCH(AG509,'P-07 HACCP score'!$B$3:$B$7,0),MATCH('D-14 Ernst'!AC$2,'P-07 HACCP score'!$C$2:$E$2,0))</f>
        <v>0</v>
      </c>
      <c r="CA509" s="56">
        <f>INDEX('P-07 HACCP score'!$C$3:$E$7,MATCH(AH509,'P-07 HACCP score'!$B$3:$B$7,0),MATCH('D-14 Ernst'!AD$2,'P-07 HACCP score'!$C$2:$E$2,0))</f>
        <v>0</v>
      </c>
      <c r="CB509" s="56">
        <f>INDEX('P-07 HACCP score'!$C$3:$E$7,MATCH(AI509,'P-07 HACCP score'!$B$3:$B$7,0),MATCH('D-14 Ernst'!AE$2,'P-07 HACCP score'!$C$2:$E$2,0))</f>
        <v>0</v>
      </c>
      <c r="CC509" s="56">
        <f>INDEX('P-07 HACCP score'!$C$3:$E$7,MATCH(AJ509,'P-07 HACCP score'!$B$3:$B$7,0),MATCH('D-14 Ernst'!AF$2,'P-07 HACCP score'!$C$2:$E$2,0))</f>
        <v>0</v>
      </c>
      <c r="CD509" s="56">
        <f>INDEX('P-07 HACCP score'!$C$3:$E$7,MATCH(AK509,'P-07 HACCP score'!$B$3:$B$7,0),MATCH('D-14 Ernst'!AG$2,'P-07 HACCP score'!$C$2:$E$2,0))</f>
        <v>1.5</v>
      </c>
    </row>
    <row r="510" spans="1:82" x14ac:dyDescent="0.3">
      <c r="A510" s="48">
        <v>53365</v>
      </c>
      <c r="B510" s="51" t="s">
        <v>602</v>
      </c>
      <c r="C510" s="45" t="s">
        <v>116</v>
      </c>
      <c r="D510" s="39">
        <v>2</v>
      </c>
      <c r="E510" s="8" t="s">
        <v>84</v>
      </c>
      <c r="F510" s="7"/>
      <c r="G510" s="7"/>
      <c r="H510" s="7" t="str">
        <f>IF(COUNTIF(I510:M510,"H"),"H",
IF(COUNTIF(I510:M510,"M"),"M",
IF(COUNTIF(I510:M510,"L"),"L",
IF(COUNTIF(I510:M510,"B"),"B",""))))</f>
        <v/>
      </c>
      <c r="I510" s="10"/>
      <c r="J510" s="10"/>
      <c r="K510" s="10"/>
      <c r="L510" s="10"/>
      <c r="M510" s="10"/>
      <c r="N510" s="7"/>
      <c r="O510" s="7" t="str">
        <f>IF(COUNTIF(P510:Q510,"H"),"H",
IF(COUNTIF(P510:Q510,"M"),"M",
IF(COUNTIF(P510:Q510,"L"),"L",
IF(COUNTIF(P510:Q510,"B"),"B",""))))</f>
        <v/>
      </c>
      <c r="P510" s="12"/>
      <c r="Q510" s="12"/>
      <c r="R510" s="7" t="s">
        <v>84</v>
      </c>
      <c r="S510" s="7" t="s">
        <v>84</v>
      </c>
      <c r="T510" s="7" t="s">
        <v>83</v>
      </c>
      <c r="U510" s="7" t="s">
        <v>84</v>
      </c>
      <c r="V510" s="7"/>
      <c r="W510" s="7"/>
      <c r="X510" s="7" t="str">
        <f>IF(COUNTIF(Y510:AA510,"H"),"H",
IF(COUNTIF(Y510:AA510,"M"),"M",
IF(COUNTIF(Y510:AA510,"L"),"L",
IF(COUNTIF(Y510:AA510,"B"),"B",""))))</f>
        <v/>
      </c>
      <c r="Y510" s="25"/>
      <c r="Z510" s="25"/>
      <c r="AA510" s="25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>
        <f>COUNTIF(AX510:BA510,5)+COUNTIF(BG510:BH510,5)+COUNTIF(BK510:BQ510,5)+COUNTIF(BU510:CD510,5)+COUNTIF(AX510:BA510,9)+COUNTIF(BG510:BH510,9)+COUNTIF(BK510:BQ510,9)+COUNTIF(BU510:CD510,9)</f>
        <v>1</v>
      </c>
      <c r="AM510" s="7">
        <f>COUNTIF(AX510:BA510,15)+COUNTIF(BG510:BH510,15)+COUNTIF(BK510:BQ510,15)+COUNTIF(BU510:CD510,15)+COUNTIF(AX510:BA510,25)+COUNTIF(BG510:BH510,25)+COUNTIF(BK510:BQ510,25)+COUNTIF(BU510:CD510,25)</f>
        <v>0</v>
      </c>
      <c r="AN510" s="7" t="str">
        <f>IF(AM510&gt;=1,"HIGH",IF(AL510&gt;=2,"MEDIUM","LOW"))</f>
        <v>LOW</v>
      </c>
      <c r="AO510" s="7" t="str">
        <f>IF(AND(AM510=1,OR(H510="H",AB510="H"),TEXT(D510,0)&lt;&gt;"4"),"Y","N" )</f>
        <v>N</v>
      </c>
      <c r="AP510" s="7" t="s">
        <v>86</v>
      </c>
      <c r="AQ510" s="7" t="str">
        <f>IF(OR(AP510="Y",AO510="Y"),"MEDIUM",AN510)</f>
        <v>MEDIUM</v>
      </c>
      <c r="AR510" s="57" t="s">
        <v>84</v>
      </c>
      <c r="AS510" s="57" t="s">
        <v>85</v>
      </c>
      <c r="AT510" s="57" t="s">
        <v>85</v>
      </c>
      <c r="AU510" s="57" t="str">
        <f>IF(AND(AR510="H",AS510="S"),"Y",IF(OR(AND(AR510="L",AS510="S",AT510="Y"),AND(AR510="H",AS510="G",AT510="Y")),"Y","N"))</f>
        <v>N</v>
      </c>
      <c r="AW510" s="57" t="str">
        <f>IF(AU510="N",AQ510,IF(AQ510="LOW","MEDIUM","HIGH"))</f>
        <v>MEDIUM</v>
      </c>
      <c r="AX510" s="56">
        <f>INDEX('P-07 HACCP score'!$C$3:$E$7,MATCH(E510,'P-07 HACCP score'!$B$3:$B$7,0),MATCH('D-14 Ernst'!A$2,'P-07 HACCP score'!$C$2:$E$2,0))</f>
        <v>3</v>
      </c>
      <c r="AY510" s="56">
        <f>INDEX('P-07 HACCP score'!$C$3:$E$7,MATCH(F510,'P-07 HACCP score'!$B$3:$B$7,0),MATCH('D-14 Ernst'!B$2,'P-07 HACCP score'!$C$2:$E$2,0))</f>
        <v>0</v>
      </c>
      <c r="AZ510" s="56">
        <f>INDEX('P-07 HACCP score'!$C$3:$E$7,MATCH(G510,'P-07 HACCP score'!$B$3:$B$7,0),MATCH('D-14 Ernst'!C$2,'P-07 HACCP score'!$C$2:$E$2,0))</f>
        <v>0</v>
      </c>
      <c r="BA510" s="56" t="e">
        <f>INDEX('P-07 HACCP score'!$C$3:$E$7,MATCH(H510,'P-07 HACCP score'!$B$3:$B$7,0),MATCH('D-14 Ernst'!D$2,'P-07 HACCP score'!$C$2:$E$2,0))</f>
        <v>#N/A</v>
      </c>
      <c r="BB510" s="61">
        <f>INDEX('P-07 HACCP score'!$C$3:$E$7,MATCH(I510,'P-07 HACCP score'!$B$3:$B$7,0),MATCH('D-14 Ernst'!E$2,'P-07 HACCP score'!$C$2:$E$2,0))</f>
        <v>0</v>
      </c>
      <c r="BC510" s="61">
        <f>INDEX('P-07 HACCP score'!$C$3:$E$7,MATCH(J510,'P-07 HACCP score'!$B$3:$B$7,0),MATCH('D-14 Ernst'!F$2,'P-07 HACCP score'!$C$2:$E$2,0))</f>
        <v>0</v>
      </c>
      <c r="BD510" s="61">
        <f>INDEX('P-07 HACCP score'!$C$3:$E$7,MATCH(K510,'P-07 HACCP score'!$B$3:$B$7,0),MATCH('D-14 Ernst'!G$2,'P-07 HACCP score'!$C$2:$E$2,0))</f>
        <v>0</v>
      </c>
      <c r="BE510" s="61">
        <f>INDEX('P-07 HACCP score'!$C$3:$E$7,MATCH(L510,'P-07 HACCP score'!$B$3:$B$7,0),MATCH('D-14 Ernst'!H$2,'P-07 HACCP score'!$C$2:$E$2,0))</f>
        <v>0</v>
      </c>
      <c r="BF510" s="56">
        <f>INDEX('P-07 HACCP score'!$C$3:$E$7,MATCH(M510,'P-07 HACCP score'!$B$3:$B$7,0),MATCH('D-14 Ernst'!I$2,'P-07 HACCP score'!$C$2:$E$2,0))</f>
        <v>0</v>
      </c>
      <c r="BG510" s="56">
        <f>INDEX('P-07 HACCP score'!$C$3:$E$7,MATCH(N510,'P-07 HACCP score'!$B$3:$B$7,0),MATCH('D-14 Ernst'!J$2,'P-07 HACCP score'!$C$2:$E$2,0))</f>
        <v>0</v>
      </c>
      <c r="BH510" s="56" t="e">
        <f>INDEX('P-07 HACCP score'!$C$3:$E$7,MATCH(O510,'P-07 HACCP score'!$B$3:$B$7,0),MATCH('D-14 Ernst'!K$2,'P-07 HACCP score'!$C$2:$E$2,0))</f>
        <v>#N/A</v>
      </c>
      <c r="BI510" s="62">
        <f>INDEX('P-07 HACCP score'!$C$3:$E$7,MATCH(P510,'P-07 HACCP score'!$B$3:$B$7,0),MATCH('D-14 Ernst'!L$2,'P-07 HACCP score'!$C$2:$E$2,0))</f>
        <v>0</v>
      </c>
      <c r="BJ510" s="62">
        <f>INDEX('P-07 HACCP score'!$C$3:$E$7,MATCH(Q510,'P-07 HACCP score'!$B$3:$B$7,0),MATCH('D-14 Ernst'!M$2,'P-07 HACCP score'!$C$2:$E$2,0))</f>
        <v>0</v>
      </c>
      <c r="BK510" s="56">
        <f>INDEX('P-07 HACCP score'!$C$3:$E$7,MATCH(R510,'P-07 HACCP score'!$B$3:$B$7,0),MATCH('D-14 Ernst'!N$2,'P-07 HACCP score'!$C$2:$E$2,0))</f>
        <v>5</v>
      </c>
      <c r="BL510" s="56">
        <f>INDEX('P-07 HACCP score'!$C$3:$E$7,MATCH(S510,'P-07 HACCP score'!$B$3:$B$7,0),MATCH('D-14 Ernst'!O$2,'P-07 HACCP score'!$C$2:$E$2,0))</f>
        <v>1</v>
      </c>
      <c r="BM510" s="56">
        <f>INDEX('P-07 HACCP score'!$C$3:$E$7,MATCH(T510,'P-07 HACCP score'!$B$3:$B$7,0),MATCH('D-14 Ernst'!P$2,'P-07 HACCP score'!$C$2:$E$2,0))</f>
        <v>1.5</v>
      </c>
      <c r="BN510" s="56">
        <f>INDEX('P-07 HACCP score'!$C$3:$E$7,MATCH(U510,'P-07 HACCP score'!$B$3:$B$7,0),MATCH('D-14 Ernst'!Q$2,'P-07 HACCP score'!$C$2:$E$2,0))</f>
        <v>3</v>
      </c>
      <c r="BO510" s="56">
        <f>INDEX('P-07 HACCP score'!$C$3:$E$7,MATCH(V510,'P-07 HACCP score'!$B$3:$B$7,0),MATCH('D-14 Ernst'!R$2,'P-07 HACCP score'!$C$2:$E$2,0))</f>
        <v>0</v>
      </c>
      <c r="BP510" s="56">
        <f>INDEX('P-07 HACCP score'!$C$3:$E$7,MATCH(W510,'P-07 HACCP score'!$B$3:$B$7,0),MATCH('D-14 Ernst'!S$2,'P-07 HACCP score'!$C$2:$E$2,0))</f>
        <v>0</v>
      </c>
      <c r="BQ510" s="56" t="e">
        <f>INDEX('P-07 HACCP score'!$C$3:$E$7,MATCH(X510,'P-07 HACCP score'!$B$3:$B$7,0),MATCH('D-14 Ernst'!T$2,'P-07 HACCP score'!$C$2:$E$2,0))</f>
        <v>#N/A</v>
      </c>
      <c r="BR510" s="63">
        <f>INDEX('P-07 HACCP score'!$C$3:$E$7,MATCH(Y510,'P-07 HACCP score'!$B$3:$B$7,0),MATCH('D-14 Ernst'!U$2,'P-07 HACCP score'!$C$2:$E$2,0))</f>
        <v>0</v>
      </c>
      <c r="BS510" s="63">
        <f>INDEX('P-07 HACCP score'!$C$3:$E$7,MATCH(Z510,'P-07 HACCP score'!$B$3:$B$7,0),MATCH('D-14 Ernst'!V$2,'P-07 HACCP score'!$C$2:$E$2,0))</f>
        <v>0</v>
      </c>
      <c r="BT510" s="63">
        <f>INDEX('P-07 HACCP score'!$C$3:$E$7,MATCH(AA510,'P-07 HACCP score'!$B$3:$B$7,0),MATCH('D-14 Ernst'!W$2,'P-07 HACCP score'!$C$2:$E$2,0))</f>
        <v>0</v>
      </c>
      <c r="BU510" s="56">
        <f>INDEX('P-07 HACCP score'!$C$3:$E$7,MATCH(AB510,'P-07 HACCP score'!$B$3:$B$7,0),MATCH('D-14 Ernst'!X$2,'P-07 HACCP score'!$C$2:$E$2,0))</f>
        <v>0</v>
      </c>
      <c r="BV510" s="56">
        <f>INDEX('P-07 HACCP score'!$C$3:$E$7,MATCH(AC510,'P-07 HACCP score'!$B$3:$B$7,0),MATCH('D-14 Ernst'!Y$2,'P-07 HACCP score'!$C$2:$E$2,0))</f>
        <v>0</v>
      </c>
      <c r="BW510" s="56">
        <f>INDEX('P-07 HACCP score'!$C$3:$E$7,MATCH(AD510,'P-07 HACCP score'!$B$3:$B$7,0),MATCH('D-14 Ernst'!Z$2,'P-07 HACCP score'!$C$2:$E$2,0))</f>
        <v>0</v>
      </c>
      <c r="BX510" s="56">
        <f>INDEX('P-07 HACCP score'!$C$3:$E$7,MATCH(AE510,'P-07 HACCP score'!$B$3:$B$7,0),MATCH('D-14 Ernst'!AA$2,'P-07 HACCP score'!$C$2:$E$2,0))</f>
        <v>0</v>
      </c>
      <c r="BY510" s="56">
        <f>INDEX('P-07 HACCP score'!$C$3:$E$7,MATCH(AF510,'P-07 HACCP score'!$B$3:$B$7,0),MATCH('D-14 Ernst'!AB$2,'P-07 HACCP score'!$C$2:$E$2,0))</f>
        <v>0</v>
      </c>
      <c r="BZ510" s="56">
        <f>INDEX('P-07 HACCP score'!$C$3:$E$7,MATCH(AG510,'P-07 HACCP score'!$B$3:$B$7,0),MATCH('D-14 Ernst'!AC$2,'P-07 HACCP score'!$C$2:$E$2,0))</f>
        <v>0</v>
      </c>
      <c r="CA510" s="56">
        <f>INDEX('P-07 HACCP score'!$C$3:$E$7,MATCH(AH510,'P-07 HACCP score'!$B$3:$B$7,0),MATCH('D-14 Ernst'!AD$2,'P-07 HACCP score'!$C$2:$E$2,0))</f>
        <v>0</v>
      </c>
      <c r="CB510" s="56">
        <f>INDEX('P-07 HACCP score'!$C$3:$E$7,MATCH(AI510,'P-07 HACCP score'!$B$3:$B$7,0),MATCH('D-14 Ernst'!AE$2,'P-07 HACCP score'!$C$2:$E$2,0))</f>
        <v>0</v>
      </c>
      <c r="CC510" s="56">
        <f>INDEX('P-07 HACCP score'!$C$3:$E$7,MATCH(AJ510,'P-07 HACCP score'!$B$3:$B$7,0),MATCH('D-14 Ernst'!AF$2,'P-07 HACCP score'!$C$2:$E$2,0))</f>
        <v>0</v>
      </c>
      <c r="CD510" s="56">
        <f>INDEX('P-07 HACCP score'!$C$3:$E$7,MATCH(AK510,'P-07 HACCP score'!$B$3:$B$7,0),MATCH('D-14 Ernst'!AG$2,'P-07 HACCP score'!$C$2:$E$2,0))</f>
        <v>0</v>
      </c>
    </row>
    <row r="511" spans="1:82" x14ac:dyDescent="0.3">
      <c r="A511" s="48">
        <v>50742</v>
      </c>
      <c r="B511" s="49" t="s">
        <v>603</v>
      </c>
      <c r="C511" s="45" t="s">
        <v>116</v>
      </c>
      <c r="D511" s="39">
        <v>3</v>
      </c>
      <c r="E511" s="8" t="s">
        <v>83</v>
      </c>
      <c r="F511" s="7"/>
      <c r="G511" s="7"/>
      <c r="H511" s="7" t="str">
        <f>IF(COUNTIF(I511:M511,"H"),"H",
IF(COUNTIF(I511:M511,"M"),"M",
IF(COUNTIF(I511:M511,"L"),"L",
IF(COUNTIF(I511:M511,"B"),"B",""))))</f>
        <v/>
      </c>
      <c r="I511" s="10"/>
      <c r="J511" s="10"/>
      <c r="K511" s="10"/>
      <c r="L511" s="10"/>
      <c r="M511" s="10"/>
      <c r="N511" s="7"/>
      <c r="O511" s="7" t="str">
        <f>IF(COUNTIF(P511:Q511,"H"),"H",
IF(COUNTIF(P511:Q511,"M"),"M",
IF(COUNTIF(P511:Q511,"L"),"L",
IF(COUNTIF(P511:Q511,"B"),"B",""))))</f>
        <v/>
      </c>
      <c r="P511" s="12"/>
      <c r="Q511" s="12"/>
      <c r="R511" s="7"/>
      <c r="S511" s="7"/>
      <c r="T511" s="7"/>
      <c r="U511" s="7"/>
      <c r="V511" s="7"/>
      <c r="W511" s="7"/>
      <c r="X511" s="7" t="str">
        <f>IF(COUNTIF(Y511:AA511,"H"),"H",
IF(COUNTIF(Y511:AA511,"M"),"M",
IF(COUNTIF(Y511:AA511,"L"),"L",
IF(COUNTIF(Y511:AA511,"B"),"B",""))))</f>
        <v/>
      </c>
      <c r="Y511" s="25"/>
      <c r="Z511" s="25"/>
      <c r="AA511" s="25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>
        <f>COUNTIF(AX511:BA511,5)+COUNTIF(BG511:BH511,5)+COUNTIF(BK511:BQ511,5)+COUNTIF(BU511:CD511,5)+COUNTIF(AX511:BA511,9)+COUNTIF(BG511:BH511,9)+COUNTIF(BK511:BQ511,9)+COUNTIF(BU511:CD511,9)</f>
        <v>0</v>
      </c>
      <c r="AM511" s="7">
        <f>COUNTIF(AX511:BA511,15)+COUNTIF(BG511:BH511,15)+COUNTIF(BK511:BQ511,15)+COUNTIF(BU511:CD511,15)+COUNTIF(AX511:BA511,25)+COUNTIF(BG511:BH511,25)+COUNTIF(BK511:BQ511,25)+COUNTIF(BU511:CD511,25)</f>
        <v>0</v>
      </c>
      <c r="AN511" s="7" t="str">
        <f>IF(AM511&gt;=1,"HIGH",IF(AL511&gt;=2,"MEDIUM","LOW"))</f>
        <v>LOW</v>
      </c>
      <c r="AO511" s="7" t="str">
        <f>IF(AND(AM511=1,OR(H511="H",AB511="H"),TEXT(D511,0)&lt;&gt;"4"),"Y","N" )</f>
        <v>N</v>
      </c>
      <c r="AP511" s="7" t="s">
        <v>85</v>
      </c>
      <c r="AQ511" s="7" t="str">
        <f>IF(OR(AP511="Y",AO511="Y"),"MEDIUM",AN511)</f>
        <v>LOW</v>
      </c>
      <c r="AR511" s="57" t="s">
        <v>84</v>
      </c>
      <c r="AS511" s="57" t="s">
        <v>85</v>
      </c>
      <c r="AT511" s="57" t="s">
        <v>85</v>
      </c>
      <c r="AU511" s="57" t="str">
        <f>IF(AND(AR511="H",AS511="S"),"Y",IF(OR(AND(AR511="L",AS511="S",AT511="Y"),AND(AR511="H",AS511="G",AT511="Y")),"Y","N"))</f>
        <v>N</v>
      </c>
      <c r="AW511" s="57" t="str">
        <f>IF(AU511="N",AQ511,IF(AQ511="LOW","MEDIUM","HIGH"))</f>
        <v>LOW</v>
      </c>
      <c r="AX511" s="56">
        <f>INDEX('P-07 HACCP score'!$C$3:$E$7,MATCH(E511,'P-07 HACCP score'!$B$3:$B$7,0),MATCH('D-14 Ernst'!A$2,'P-07 HACCP score'!$C$2:$E$2,0))</f>
        <v>1.5</v>
      </c>
      <c r="AY511" s="56">
        <f>INDEX('P-07 HACCP score'!$C$3:$E$7,MATCH(F511,'P-07 HACCP score'!$B$3:$B$7,0),MATCH('D-14 Ernst'!B$2,'P-07 HACCP score'!$C$2:$E$2,0))</f>
        <v>0</v>
      </c>
      <c r="AZ511" s="56">
        <f>INDEX('P-07 HACCP score'!$C$3:$E$7,MATCH(G511,'P-07 HACCP score'!$B$3:$B$7,0),MATCH('D-14 Ernst'!C$2,'P-07 HACCP score'!$C$2:$E$2,0))</f>
        <v>0</v>
      </c>
      <c r="BA511" s="56" t="e">
        <f>INDEX('P-07 HACCP score'!$C$3:$E$7,MATCH(H511,'P-07 HACCP score'!$B$3:$B$7,0),MATCH('D-14 Ernst'!D$2,'P-07 HACCP score'!$C$2:$E$2,0))</f>
        <v>#N/A</v>
      </c>
      <c r="BB511" s="61">
        <f>INDEX('P-07 HACCP score'!$C$3:$E$7,MATCH(I511,'P-07 HACCP score'!$B$3:$B$7,0),MATCH('D-14 Ernst'!E$2,'P-07 HACCP score'!$C$2:$E$2,0))</f>
        <v>0</v>
      </c>
      <c r="BC511" s="61">
        <f>INDEX('P-07 HACCP score'!$C$3:$E$7,MATCH(J511,'P-07 HACCP score'!$B$3:$B$7,0),MATCH('D-14 Ernst'!F$2,'P-07 HACCP score'!$C$2:$E$2,0))</f>
        <v>0</v>
      </c>
      <c r="BD511" s="61">
        <f>INDEX('P-07 HACCP score'!$C$3:$E$7,MATCH(K511,'P-07 HACCP score'!$B$3:$B$7,0),MATCH('D-14 Ernst'!G$2,'P-07 HACCP score'!$C$2:$E$2,0))</f>
        <v>0</v>
      </c>
      <c r="BE511" s="61">
        <f>INDEX('P-07 HACCP score'!$C$3:$E$7,MATCH(L511,'P-07 HACCP score'!$B$3:$B$7,0),MATCH('D-14 Ernst'!H$2,'P-07 HACCP score'!$C$2:$E$2,0))</f>
        <v>0</v>
      </c>
      <c r="BF511" s="56">
        <f>INDEX('P-07 HACCP score'!$C$3:$E$7,MATCH(M511,'P-07 HACCP score'!$B$3:$B$7,0),MATCH('D-14 Ernst'!I$2,'P-07 HACCP score'!$C$2:$E$2,0))</f>
        <v>0</v>
      </c>
      <c r="BG511" s="56">
        <f>INDEX('P-07 HACCP score'!$C$3:$E$7,MATCH(N511,'P-07 HACCP score'!$B$3:$B$7,0),MATCH('D-14 Ernst'!J$2,'P-07 HACCP score'!$C$2:$E$2,0))</f>
        <v>0</v>
      </c>
      <c r="BH511" s="56" t="e">
        <f>INDEX('P-07 HACCP score'!$C$3:$E$7,MATCH(O511,'P-07 HACCP score'!$B$3:$B$7,0),MATCH('D-14 Ernst'!K$2,'P-07 HACCP score'!$C$2:$E$2,0))</f>
        <v>#N/A</v>
      </c>
      <c r="BI511" s="62">
        <f>INDEX('P-07 HACCP score'!$C$3:$E$7,MATCH(P511,'P-07 HACCP score'!$B$3:$B$7,0),MATCH('D-14 Ernst'!L$2,'P-07 HACCP score'!$C$2:$E$2,0))</f>
        <v>0</v>
      </c>
      <c r="BJ511" s="62">
        <f>INDEX('P-07 HACCP score'!$C$3:$E$7,MATCH(Q511,'P-07 HACCP score'!$B$3:$B$7,0),MATCH('D-14 Ernst'!M$2,'P-07 HACCP score'!$C$2:$E$2,0))</f>
        <v>0</v>
      </c>
      <c r="BK511" s="56">
        <f>INDEX('P-07 HACCP score'!$C$3:$E$7,MATCH(R511,'P-07 HACCP score'!$B$3:$B$7,0),MATCH('D-14 Ernst'!N$2,'P-07 HACCP score'!$C$2:$E$2,0))</f>
        <v>0</v>
      </c>
      <c r="BL511" s="56">
        <f>INDEX('P-07 HACCP score'!$C$3:$E$7,MATCH(S511,'P-07 HACCP score'!$B$3:$B$7,0),MATCH('D-14 Ernst'!O$2,'P-07 HACCP score'!$C$2:$E$2,0))</f>
        <v>0</v>
      </c>
      <c r="BM511" s="56">
        <f>INDEX('P-07 HACCP score'!$C$3:$E$7,MATCH(T511,'P-07 HACCP score'!$B$3:$B$7,0),MATCH('D-14 Ernst'!P$2,'P-07 HACCP score'!$C$2:$E$2,0))</f>
        <v>0</v>
      </c>
      <c r="BN511" s="56">
        <f>INDEX('P-07 HACCP score'!$C$3:$E$7,MATCH(U511,'P-07 HACCP score'!$B$3:$B$7,0),MATCH('D-14 Ernst'!Q$2,'P-07 HACCP score'!$C$2:$E$2,0))</f>
        <v>0</v>
      </c>
      <c r="BO511" s="56">
        <f>INDEX('P-07 HACCP score'!$C$3:$E$7,MATCH(V511,'P-07 HACCP score'!$B$3:$B$7,0),MATCH('D-14 Ernst'!R$2,'P-07 HACCP score'!$C$2:$E$2,0))</f>
        <v>0</v>
      </c>
      <c r="BP511" s="56">
        <f>INDEX('P-07 HACCP score'!$C$3:$E$7,MATCH(W511,'P-07 HACCP score'!$B$3:$B$7,0),MATCH('D-14 Ernst'!S$2,'P-07 HACCP score'!$C$2:$E$2,0))</f>
        <v>0</v>
      </c>
      <c r="BQ511" s="56" t="e">
        <f>INDEX('P-07 HACCP score'!$C$3:$E$7,MATCH(X511,'P-07 HACCP score'!$B$3:$B$7,0),MATCH('D-14 Ernst'!T$2,'P-07 HACCP score'!$C$2:$E$2,0))</f>
        <v>#N/A</v>
      </c>
      <c r="BR511" s="63">
        <f>INDEX('P-07 HACCP score'!$C$3:$E$7,MATCH(Y511,'P-07 HACCP score'!$B$3:$B$7,0),MATCH('D-14 Ernst'!U$2,'P-07 HACCP score'!$C$2:$E$2,0))</f>
        <v>0</v>
      </c>
      <c r="BS511" s="63">
        <f>INDEX('P-07 HACCP score'!$C$3:$E$7,MATCH(Z511,'P-07 HACCP score'!$B$3:$B$7,0),MATCH('D-14 Ernst'!V$2,'P-07 HACCP score'!$C$2:$E$2,0))</f>
        <v>0</v>
      </c>
      <c r="BT511" s="63">
        <f>INDEX('P-07 HACCP score'!$C$3:$E$7,MATCH(AA511,'P-07 HACCP score'!$B$3:$B$7,0),MATCH('D-14 Ernst'!W$2,'P-07 HACCP score'!$C$2:$E$2,0))</f>
        <v>0</v>
      </c>
      <c r="BU511" s="56">
        <f>INDEX('P-07 HACCP score'!$C$3:$E$7,MATCH(AB511,'P-07 HACCP score'!$B$3:$B$7,0),MATCH('D-14 Ernst'!X$2,'P-07 HACCP score'!$C$2:$E$2,0))</f>
        <v>0</v>
      </c>
      <c r="BV511" s="56">
        <f>INDEX('P-07 HACCP score'!$C$3:$E$7,MATCH(AC511,'P-07 HACCP score'!$B$3:$B$7,0),MATCH('D-14 Ernst'!Y$2,'P-07 HACCP score'!$C$2:$E$2,0))</f>
        <v>0</v>
      </c>
      <c r="BW511" s="56">
        <f>INDEX('P-07 HACCP score'!$C$3:$E$7,MATCH(AD511,'P-07 HACCP score'!$B$3:$B$7,0),MATCH('D-14 Ernst'!Z$2,'P-07 HACCP score'!$C$2:$E$2,0))</f>
        <v>0</v>
      </c>
      <c r="BX511" s="56">
        <f>INDEX('P-07 HACCP score'!$C$3:$E$7,MATCH(AE511,'P-07 HACCP score'!$B$3:$B$7,0),MATCH('D-14 Ernst'!AA$2,'P-07 HACCP score'!$C$2:$E$2,0))</f>
        <v>0</v>
      </c>
      <c r="BY511" s="56">
        <f>INDEX('P-07 HACCP score'!$C$3:$E$7,MATCH(AF511,'P-07 HACCP score'!$B$3:$B$7,0),MATCH('D-14 Ernst'!AB$2,'P-07 HACCP score'!$C$2:$E$2,0))</f>
        <v>0</v>
      </c>
      <c r="BZ511" s="56">
        <f>INDEX('P-07 HACCP score'!$C$3:$E$7,MATCH(AG511,'P-07 HACCP score'!$B$3:$B$7,0),MATCH('D-14 Ernst'!AC$2,'P-07 HACCP score'!$C$2:$E$2,0))</f>
        <v>0</v>
      </c>
      <c r="CA511" s="56">
        <f>INDEX('P-07 HACCP score'!$C$3:$E$7,MATCH(AH511,'P-07 HACCP score'!$B$3:$B$7,0),MATCH('D-14 Ernst'!AD$2,'P-07 HACCP score'!$C$2:$E$2,0))</f>
        <v>0</v>
      </c>
      <c r="CB511" s="56">
        <f>INDEX('P-07 HACCP score'!$C$3:$E$7,MATCH(AI511,'P-07 HACCP score'!$B$3:$B$7,0),MATCH('D-14 Ernst'!AE$2,'P-07 HACCP score'!$C$2:$E$2,0))</f>
        <v>0</v>
      </c>
      <c r="CC511" s="56">
        <f>INDEX('P-07 HACCP score'!$C$3:$E$7,MATCH(AJ511,'P-07 HACCP score'!$B$3:$B$7,0),MATCH('D-14 Ernst'!AF$2,'P-07 HACCP score'!$C$2:$E$2,0))</f>
        <v>0</v>
      </c>
      <c r="CD511" s="56">
        <f>INDEX('P-07 HACCP score'!$C$3:$E$7,MATCH(AK511,'P-07 HACCP score'!$B$3:$B$7,0),MATCH('D-14 Ernst'!AG$2,'P-07 HACCP score'!$C$2:$E$2,0))</f>
        <v>0</v>
      </c>
    </row>
    <row r="512" spans="1:82" x14ac:dyDescent="0.3">
      <c r="A512" s="48">
        <v>50750</v>
      </c>
      <c r="B512" s="49" t="s">
        <v>604</v>
      </c>
      <c r="C512" s="45" t="s">
        <v>116</v>
      </c>
      <c r="D512" s="39">
        <v>3</v>
      </c>
      <c r="E512" s="8" t="s">
        <v>83</v>
      </c>
      <c r="F512" s="7"/>
      <c r="G512" s="7"/>
      <c r="H512" s="7" t="str">
        <f>IF(COUNTIF(I512:M512,"H"),"H",
IF(COUNTIF(I512:M512,"M"),"M",
IF(COUNTIF(I512:M512,"L"),"L",
IF(COUNTIF(I512:M512,"B"),"B",""))))</f>
        <v/>
      </c>
      <c r="I512" s="10"/>
      <c r="J512" s="10"/>
      <c r="K512" s="10"/>
      <c r="L512" s="10"/>
      <c r="M512" s="10"/>
      <c r="N512" s="7"/>
      <c r="O512" s="7" t="str">
        <f>IF(COUNTIF(P512:Q512,"H"),"H",
IF(COUNTIF(P512:Q512,"M"),"M",
IF(COUNTIF(P512:Q512,"L"),"L",
IF(COUNTIF(P512:Q512,"B"),"B",""))))</f>
        <v>L</v>
      </c>
      <c r="P512" s="12" t="s">
        <v>84</v>
      </c>
      <c r="Q512" s="12"/>
      <c r="R512" s="7" t="s">
        <v>83</v>
      </c>
      <c r="S512" s="7"/>
      <c r="T512" s="7"/>
      <c r="U512" s="7"/>
      <c r="V512" s="7"/>
      <c r="W512" s="7"/>
      <c r="X512" s="7" t="str">
        <f>IF(COUNTIF(Y512:AA512,"H"),"H",
IF(COUNTIF(Y512:AA512,"M"),"M",
IF(COUNTIF(Y512:AA512,"L"),"L",
IF(COUNTIF(Y512:AA512,"B"),"B",""))))</f>
        <v/>
      </c>
      <c r="Y512" s="25"/>
      <c r="Z512" s="25"/>
      <c r="AA512" s="25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>
        <f>COUNTIF(AX512:BA512,5)+COUNTIF(BG512:BH512,5)+COUNTIF(BK512:BQ512,5)+COUNTIF(BU512:CD512,5)+COUNTIF(AX512:BA512,9)+COUNTIF(BG512:BH512,9)+COUNTIF(BK512:BQ512,9)+COUNTIF(BU512:CD512,9)</f>
        <v>0</v>
      </c>
      <c r="AM512" s="7">
        <f>COUNTIF(AX512:BA512,15)+COUNTIF(BG512:BH512,15)+COUNTIF(BK512:BQ512,15)+COUNTIF(BU512:CD512,15)+COUNTIF(AX512:BA512,25)+COUNTIF(BG512:BH512,25)+COUNTIF(BK512:BQ512,25)+COUNTIF(BU512:CD512,25)</f>
        <v>0</v>
      </c>
      <c r="AN512" s="7" t="str">
        <f>IF(AM512&gt;=1,"HIGH",IF(AL512&gt;=2,"MEDIUM","LOW"))</f>
        <v>LOW</v>
      </c>
      <c r="AO512" s="7" t="str">
        <f>IF(AND(AM512=1,OR(H512="H",AB512="H"),TEXT(D512,0)&lt;&gt;"4"),"Y","N" )</f>
        <v>N</v>
      </c>
      <c r="AP512" s="7" t="s">
        <v>85</v>
      </c>
      <c r="AQ512" s="7" t="str">
        <f>IF(OR(AP512="Y",AO512="Y"),"MEDIUM",AN512)</f>
        <v>LOW</v>
      </c>
      <c r="AR512" s="57" t="s">
        <v>84</v>
      </c>
      <c r="AS512" s="57" t="s">
        <v>86</v>
      </c>
      <c r="AT512" s="57" t="s">
        <v>85</v>
      </c>
      <c r="AU512" s="57" t="str">
        <f>IF(AND(AR512="H",AS512="S"),"Y",IF(OR(AND(AR512="L",AS512="S",AT512="Y"),AND(AR512="H",AS512="G",AT512="Y")),"Y","N"))</f>
        <v>N</v>
      </c>
      <c r="AW512" s="57" t="str">
        <f>IF(AU512="N",AQ512,IF(AQ512="LOW","MEDIUM","HIGH"))</f>
        <v>LOW</v>
      </c>
      <c r="AX512" s="56">
        <f>INDEX('P-07 HACCP score'!$C$3:$E$7,MATCH(E512,'P-07 HACCP score'!$B$3:$B$7,0),MATCH('D-14 Ernst'!A$2,'P-07 HACCP score'!$C$2:$E$2,0))</f>
        <v>1.5</v>
      </c>
      <c r="AY512" s="56">
        <f>INDEX('P-07 HACCP score'!$C$3:$E$7,MATCH(F512,'P-07 HACCP score'!$B$3:$B$7,0),MATCH('D-14 Ernst'!B$2,'P-07 HACCP score'!$C$2:$E$2,0))</f>
        <v>0</v>
      </c>
      <c r="AZ512" s="56">
        <f>INDEX('P-07 HACCP score'!$C$3:$E$7,MATCH(G512,'P-07 HACCP score'!$B$3:$B$7,0),MATCH('D-14 Ernst'!C$2,'P-07 HACCP score'!$C$2:$E$2,0))</f>
        <v>0</v>
      </c>
      <c r="BA512" s="56" t="e">
        <f>INDEX('P-07 HACCP score'!$C$3:$E$7,MATCH(H512,'P-07 HACCP score'!$B$3:$B$7,0),MATCH('D-14 Ernst'!D$2,'P-07 HACCP score'!$C$2:$E$2,0))</f>
        <v>#N/A</v>
      </c>
      <c r="BB512" s="61">
        <f>INDEX('P-07 HACCP score'!$C$3:$E$7,MATCH(I512,'P-07 HACCP score'!$B$3:$B$7,0),MATCH('D-14 Ernst'!E$2,'P-07 HACCP score'!$C$2:$E$2,0))</f>
        <v>0</v>
      </c>
      <c r="BC512" s="61">
        <f>INDEX('P-07 HACCP score'!$C$3:$E$7,MATCH(J512,'P-07 HACCP score'!$B$3:$B$7,0),MATCH('D-14 Ernst'!F$2,'P-07 HACCP score'!$C$2:$E$2,0))</f>
        <v>0</v>
      </c>
      <c r="BD512" s="61">
        <f>INDEX('P-07 HACCP score'!$C$3:$E$7,MATCH(K512,'P-07 HACCP score'!$B$3:$B$7,0),MATCH('D-14 Ernst'!G$2,'P-07 HACCP score'!$C$2:$E$2,0))</f>
        <v>0</v>
      </c>
      <c r="BE512" s="61">
        <f>INDEX('P-07 HACCP score'!$C$3:$E$7,MATCH(L512,'P-07 HACCP score'!$B$3:$B$7,0),MATCH('D-14 Ernst'!H$2,'P-07 HACCP score'!$C$2:$E$2,0))</f>
        <v>0</v>
      </c>
      <c r="BF512" s="56">
        <f>INDEX('P-07 HACCP score'!$C$3:$E$7,MATCH(M512,'P-07 HACCP score'!$B$3:$B$7,0),MATCH('D-14 Ernst'!I$2,'P-07 HACCP score'!$C$2:$E$2,0))</f>
        <v>0</v>
      </c>
      <c r="BG512" s="56">
        <f>INDEX('P-07 HACCP score'!$C$3:$E$7,MATCH(N512,'P-07 HACCP score'!$B$3:$B$7,0),MATCH('D-14 Ernst'!J$2,'P-07 HACCP score'!$C$2:$E$2,0))</f>
        <v>0</v>
      </c>
      <c r="BH512" s="56">
        <f>INDEX('P-07 HACCP score'!$C$3:$E$7,MATCH(O512,'P-07 HACCP score'!$B$3:$B$7,0),MATCH('D-14 Ernst'!K$2,'P-07 HACCP score'!$C$2:$E$2,0))</f>
        <v>3</v>
      </c>
      <c r="BI512" s="62">
        <f>INDEX('P-07 HACCP score'!$C$3:$E$7,MATCH(P512,'P-07 HACCP score'!$B$3:$B$7,0),MATCH('D-14 Ernst'!L$2,'P-07 HACCP score'!$C$2:$E$2,0))</f>
        <v>3</v>
      </c>
      <c r="BJ512" s="62">
        <f>INDEX('P-07 HACCP score'!$C$3:$E$7,MATCH(Q512,'P-07 HACCP score'!$B$3:$B$7,0),MATCH('D-14 Ernst'!M$2,'P-07 HACCP score'!$C$2:$E$2,0))</f>
        <v>0</v>
      </c>
      <c r="BK512" s="56">
        <f>INDEX('P-07 HACCP score'!$C$3:$E$7,MATCH(R512,'P-07 HACCP score'!$B$3:$B$7,0),MATCH('D-14 Ernst'!N$2,'P-07 HACCP score'!$C$2:$E$2,0))</f>
        <v>2.5</v>
      </c>
      <c r="BL512" s="56">
        <f>INDEX('P-07 HACCP score'!$C$3:$E$7,MATCH(S512,'P-07 HACCP score'!$B$3:$B$7,0),MATCH('D-14 Ernst'!O$2,'P-07 HACCP score'!$C$2:$E$2,0))</f>
        <v>0</v>
      </c>
      <c r="BM512" s="56">
        <f>INDEX('P-07 HACCP score'!$C$3:$E$7,MATCH(T512,'P-07 HACCP score'!$B$3:$B$7,0),MATCH('D-14 Ernst'!P$2,'P-07 HACCP score'!$C$2:$E$2,0))</f>
        <v>0</v>
      </c>
      <c r="BN512" s="56">
        <f>INDEX('P-07 HACCP score'!$C$3:$E$7,MATCH(U512,'P-07 HACCP score'!$B$3:$B$7,0),MATCH('D-14 Ernst'!Q$2,'P-07 HACCP score'!$C$2:$E$2,0))</f>
        <v>0</v>
      </c>
      <c r="BO512" s="56">
        <f>INDEX('P-07 HACCP score'!$C$3:$E$7,MATCH(V512,'P-07 HACCP score'!$B$3:$B$7,0),MATCH('D-14 Ernst'!R$2,'P-07 HACCP score'!$C$2:$E$2,0))</f>
        <v>0</v>
      </c>
      <c r="BP512" s="56">
        <f>INDEX('P-07 HACCP score'!$C$3:$E$7,MATCH(W512,'P-07 HACCP score'!$B$3:$B$7,0),MATCH('D-14 Ernst'!S$2,'P-07 HACCP score'!$C$2:$E$2,0))</f>
        <v>0</v>
      </c>
      <c r="BQ512" s="56" t="e">
        <f>INDEX('P-07 HACCP score'!$C$3:$E$7,MATCH(X512,'P-07 HACCP score'!$B$3:$B$7,0),MATCH('D-14 Ernst'!T$2,'P-07 HACCP score'!$C$2:$E$2,0))</f>
        <v>#N/A</v>
      </c>
      <c r="BR512" s="63">
        <f>INDEX('P-07 HACCP score'!$C$3:$E$7,MATCH(Y512,'P-07 HACCP score'!$B$3:$B$7,0),MATCH('D-14 Ernst'!U$2,'P-07 HACCP score'!$C$2:$E$2,0))</f>
        <v>0</v>
      </c>
      <c r="BS512" s="63">
        <f>INDEX('P-07 HACCP score'!$C$3:$E$7,MATCH(Z512,'P-07 HACCP score'!$B$3:$B$7,0),MATCH('D-14 Ernst'!V$2,'P-07 HACCP score'!$C$2:$E$2,0))</f>
        <v>0</v>
      </c>
      <c r="BT512" s="63">
        <f>INDEX('P-07 HACCP score'!$C$3:$E$7,MATCH(AA512,'P-07 HACCP score'!$B$3:$B$7,0),MATCH('D-14 Ernst'!W$2,'P-07 HACCP score'!$C$2:$E$2,0))</f>
        <v>0</v>
      </c>
      <c r="BU512" s="56">
        <f>INDEX('P-07 HACCP score'!$C$3:$E$7,MATCH(AB512,'P-07 HACCP score'!$B$3:$B$7,0),MATCH('D-14 Ernst'!X$2,'P-07 HACCP score'!$C$2:$E$2,0))</f>
        <v>0</v>
      </c>
      <c r="BV512" s="56">
        <f>INDEX('P-07 HACCP score'!$C$3:$E$7,MATCH(AC512,'P-07 HACCP score'!$B$3:$B$7,0),MATCH('D-14 Ernst'!Y$2,'P-07 HACCP score'!$C$2:$E$2,0))</f>
        <v>0</v>
      </c>
      <c r="BW512" s="56">
        <f>INDEX('P-07 HACCP score'!$C$3:$E$7,MATCH(AD512,'P-07 HACCP score'!$B$3:$B$7,0),MATCH('D-14 Ernst'!Z$2,'P-07 HACCP score'!$C$2:$E$2,0))</f>
        <v>0</v>
      </c>
      <c r="BX512" s="56">
        <f>INDEX('P-07 HACCP score'!$C$3:$E$7,MATCH(AE512,'P-07 HACCP score'!$B$3:$B$7,0),MATCH('D-14 Ernst'!AA$2,'P-07 HACCP score'!$C$2:$E$2,0))</f>
        <v>0</v>
      </c>
      <c r="BY512" s="56">
        <f>INDEX('P-07 HACCP score'!$C$3:$E$7,MATCH(AF512,'P-07 HACCP score'!$B$3:$B$7,0),MATCH('D-14 Ernst'!AB$2,'P-07 HACCP score'!$C$2:$E$2,0))</f>
        <v>0</v>
      </c>
      <c r="BZ512" s="56">
        <f>INDEX('P-07 HACCP score'!$C$3:$E$7,MATCH(AG512,'P-07 HACCP score'!$B$3:$B$7,0),MATCH('D-14 Ernst'!AC$2,'P-07 HACCP score'!$C$2:$E$2,0))</f>
        <v>0</v>
      </c>
      <c r="CA512" s="56">
        <f>INDEX('P-07 HACCP score'!$C$3:$E$7,MATCH(AH512,'P-07 HACCP score'!$B$3:$B$7,0),MATCH('D-14 Ernst'!AD$2,'P-07 HACCP score'!$C$2:$E$2,0))</f>
        <v>0</v>
      </c>
      <c r="CB512" s="56">
        <f>INDEX('P-07 HACCP score'!$C$3:$E$7,MATCH(AI512,'P-07 HACCP score'!$B$3:$B$7,0),MATCH('D-14 Ernst'!AE$2,'P-07 HACCP score'!$C$2:$E$2,0))</f>
        <v>0</v>
      </c>
      <c r="CC512" s="56">
        <f>INDEX('P-07 HACCP score'!$C$3:$E$7,MATCH(AJ512,'P-07 HACCP score'!$B$3:$B$7,0),MATCH('D-14 Ernst'!AF$2,'P-07 HACCP score'!$C$2:$E$2,0))</f>
        <v>0</v>
      </c>
      <c r="CD512" s="56">
        <f>INDEX('P-07 HACCP score'!$C$3:$E$7,MATCH(AK512,'P-07 HACCP score'!$B$3:$B$7,0),MATCH('D-14 Ernst'!AG$2,'P-07 HACCP score'!$C$2:$E$2,0))</f>
        <v>0</v>
      </c>
    </row>
    <row r="513" spans="1:82" x14ac:dyDescent="0.3">
      <c r="A513" s="48">
        <v>50740</v>
      </c>
      <c r="B513" s="49" t="s">
        <v>605</v>
      </c>
      <c r="C513" s="45" t="s">
        <v>116</v>
      </c>
      <c r="D513" s="39">
        <v>3</v>
      </c>
      <c r="E513" s="8" t="s">
        <v>83</v>
      </c>
      <c r="F513" s="7"/>
      <c r="G513" s="7"/>
      <c r="H513" s="7" t="str">
        <f>IF(COUNTIF(I513:M513,"H"),"H",
IF(COUNTIF(I513:M513,"M"),"M",
IF(COUNTIF(I513:M513,"L"),"L",
IF(COUNTIF(I513:M513,"B"),"B",""))))</f>
        <v/>
      </c>
      <c r="I513" s="10"/>
      <c r="J513" s="10"/>
      <c r="K513" s="10"/>
      <c r="L513" s="10"/>
      <c r="M513" s="10"/>
      <c r="N513" s="7"/>
      <c r="O513" s="7" t="str">
        <f>IF(COUNTIF(P513:Q513,"H"),"H",
IF(COUNTIF(P513:Q513,"M"),"M",
IF(COUNTIF(P513:Q513,"L"),"L",
IF(COUNTIF(P513:Q513,"B"),"B",""))))</f>
        <v>L</v>
      </c>
      <c r="P513" s="12" t="s">
        <v>84</v>
      </c>
      <c r="Q513" s="12"/>
      <c r="R513" s="7"/>
      <c r="S513" s="7"/>
      <c r="T513" s="7"/>
      <c r="U513" s="7"/>
      <c r="V513" s="7"/>
      <c r="W513" s="7"/>
      <c r="X513" s="7" t="str">
        <f>IF(COUNTIF(Y513:AA513,"H"),"H",
IF(COUNTIF(Y513:AA513,"M"),"M",
IF(COUNTIF(Y513:AA513,"L"),"L",
IF(COUNTIF(Y513:AA513,"B"),"B",""))))</f>
        <v/>
      </c>
      <c r="Y513" s="25"/>
      <c r="Z513" s="25"/>
      <c r="AA513" s="25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>
        <f>COUNTIF(AX513:BA513,5)+COUNTIF(BG513:BH513,5)+COUNTIF(BK513:BQ513,5)+COUNTIF(BU513:CD513,5)+COUNTIF(AX513:BA513,9)+COUNTIF(BG513:BH513,9)+COUNTIF(BK513:BQ513,9)+COUNTIF(BU513:CD513,9)</f>
        <v>0</v>
      </c>
      <c r="AM513" s="7">
        <f>COUNTIF(AX513:BA513,15)+COUNTIF(BG513:BH513,15)+COUNTIF(BK513:BQ513,15)+COUNTIF(BU513:CD513,15)+COUNTIF(AX513:BA513,25)+COUNTIF(BG513:BH513,25)+COUNTIF(BK513:BQ513,25)+COUNTIF(BU513:CD513,25)</f>
        <v>0</v>
      </c>
      <c r="AN513" s="7" t="str">
        <f>IF(AM513&gt;=1,"HIGH",IF(AL513&gt;=2,"MEDIUM","LOW"))</f>
        <v>LOW</v>
      </c>
      <c r="AO513" s="7" t="str">
        <f>IF(AND(AM513=1,OR(H513="H",AB513="H"),TEXT(D513,0)&lt;&gt;"4"),"Y","N" )</f>
        <v>N</v>
      </c>
      <c r="AP513" s="7" t="s">
        <v>85</v>
      </c>
      <c r="AQ513" s="7" t="str">
        <f>IF(OR(AP513="Y",AO513="Y"),"MEDIUM",AN513)</f>
        <v>LOW</v>
      </c>
      <c r="AR513" s="57" t="s">
        <v>84</v>
      </c>
      <c r="AS513" s="57" t="s">
        <v>85</v>
      </c>
      <c r="AT513" s="57" t="s">
        <v>85</v>
      </c>
      <c r="AU513" s="57" t="str">
        <f>IF(AND(AR513="H",AS513="S"),"Y",IF(OR(AND(AR513="L",AS513="S",AT513="Y"),AND(AR513="H",AS513="G",AT513="Y")),"Y","N"))</f>
        <v>N</v>
      </c>
      <c r="AW513" s="57" t="str">
        <f>IF(AU513="N",AQ513,IF(AQ513="LOW","MEDIUM","HIGH"))</f>
        <v>LOW</v>
      </c>
      <c r="AX513" s="56">
        <f>INDEX('P-07 HACCP score'!$C$3:$E$7,MATCH(E513,'P-07 HACCP score'!$B$3:$B$7,0),MATCH('D-14 Ernst'!A$2,'P-07 HACCP score'!$C$2:$E$2,0))</f>
        <v>1.5</v>
      </c>
      <c r="AY513" s="56">
        <f>INDEX('P-07 HACCP score'!$C$3:$E$7,MATCH(F513,'P-07 HACCP score'!$B$3:$B$7,0),MATCH('D-14 Ernst'!B$2,'P-07 HACCP score'!$C$2:$E$2,0))</f>
        <v>0</v>
      </c>
      <c r="AZ513" s="56">
        <f>INDEX('P-07 HACCP score'!$C$3:$E$7,MATCH(G513,'P-07 HACCP score'!$B$3:$B$7,0),MATCH('D-14 Ernst'!C$2,'P-07 HACCP score'!$C$2:$E$2,0))</f>
        <v>0</v>
      </c>
      <c r="BA513" s="56" t="e">
        <f>INDEX('P-07 HACCP score'!$C$3:$E$7,MATCH(H513,'P-07 HACCP score'!$B$3:$B$7,0),MATCH('D-14 Ernst'!D$2,'P-07 HACCP score'!$C$2:$E$2,0))</f>
        <v>#N/A</v>
      </c>
      <c r="BB513" s="61">
        <f>INDEX('P-07 HACCP score'!$C$3:$E$7,MATCH(I513,'P-07 HACCP score'!$B$3:$B$7,0),MATCH('D-14 Ernst'!E$2,'P-07 HACCP score'!$C$2:$E$2,0))</f>
        <v>0</v>
      </c>
      <c r="BC513" s="61">
        <f>INDEX('P-07 HACCP score'!$C$3:$E$7,MATCH(J513,'P-07 HACCP score'!$B$3:$B$7,0),MATCH('D-14 Ernst'!F$2,'P-07 HACCP score'!$C$2:$E$2,0))</f>
        <v>0</v>
      </c>
      <c r="BD513" s="61">
        <f>INDEX('P-07 HACCP score'!$C$3:$E$7,MATCH(K513,'P-07 HACCP score'!$B$3:$B$7,0),MATCH('D-14 Ernst'!G$2,'P-07 HACCP score'!$C$2:$E$2,0))</f>
        <v>0</v>
      </c>
      <c r="BE513" s="61">
        <f>INDEX('P-07 HACCP score'!$C$3:$E$7,MATCH(L513,'P-07 HACCP score'!$B$3:$B$7,0),MATCH('D-14 Ernst'!H$2,'P-07 HACCP score'!$C$2:$E$2,0))</f>
        <v>0</v>
      </c>
      <c r="BF513" s="56">
        <f>INDEX('P-07 HACCP score'!$C$3:$E$7,MATCH(M513,'P-07 HACCP score'!$B$3:$B$7,0),MATCH('D-14 Ernst'!I$2,'P-07 HACCP score'!$C$2:$E$2,0))</f>
        <v>0</v>
      </c>
      <c r="BG513" s="56">
        <f>INDEX('P-07 HACCP score'!$C$3:$E$7,MATCH(N513,'P-07 HACCP score'!$B$3:$B$7,0),MATCH('D-14 Ernst'!J$2,'P-07 HACCP score'!$C$2:$E$2,0))</f>
        <v>0</v>
      </c>
      <c r="BH513" s="56">
        <f>INDEX('P-07 HACCP score'!$C$3:$E$7,MATCH(O513,'P-07 HACCP score'!$B$3:$B$7,0),MATCH('D-14 Ernst'!K$2,'P-07 HACCP score'!$C$2:$E$2,0))</f>
        <v>3</v>
      </c>
      <c r="BI513" s="62">
        <f>INDEX('P-07 HACCP score'!$C$3:$E$7,MATCH(P513,'P-07 HACCP score'!$B$3:$B$7,0),MATCH('D-14 Ernst'!L$2,'P-07 HACCP score'!$C$2:$E$2,0))</f>
        <v>3</v>
      </c>
      <c r="BJ513" s="62">
        <f>INDEX('P-07 HACCP score'!$C$3:$E$7,MATCH(Q513,'P-07 HACCP score'!$B$3:$B$7,0),MATCH('D-14 Ernst'!M$2,'P-07 HACCP score'!$C$2:$E$2,0))</f>
        <v>0</v>
      </c>
      <c r="BK513" s="56">
        <f>INDEX('P-07 HACCP score'!$C$3:$E$7,MATCH(R513,'P-07 HACCP score'!$B$3:$B$7,0),MATCH('D-14 Ernst'!N$2,'P-07 HACCP score'!$C$2:$E$2,0))</f>
        <v>0</v>
      </c>
      <c r="BL513" s="56">
        <f>INDEX('P-07 HACCP score'!$C$3:$E$7,MATCH(S513,'P-07 HACCP score'!$B$3:$B$7,0),MATCH('D-14 Ernst'!O$2,'P-07 HACCP score'!$C$2:$E$2,0))</f>
        <v>0</v>
      </c>
      <c r="BM513" s="56">
        <f>INDEX('P-07 HACCP score'!$C$3:$E$7,MATCH(T513,'P-07 HACCP score'!$B$3:$B$7,0),MATCH('D-14 Ernst'!P$2,'P-07 HACCP score'!$C$2:$E$2,0))</f>
        <v>0</v>
      </c>
      <c r="BN513" s="56">
        <f>INDEX('P-07 HACCP score'!$C$3:$E$7,MATCH(U513,'P-07 HACCP score'!$B$3:$B$7,0),MATCH('D-14 Ernst'!Q$2,'P-07 HACCP score'!$C$2:$E$2,0))</f>
        <v>0</v>
      </c>
      <c r="BO513" s="56">
        <f>INDEX('P-07 HACCP score'!$C$3:$E$7,MATCH(V513,'P-07 HACCP score'!$B$3:$B$7,0),MATCH('D-14 Ernst'!R$2,'P-07 HACCP score'!$C$2:$E$2,0))</f>
        <v>0</v>
      </c>
      <c r="BP513" s="56">
        <f>INDEX('P-07 HACCP score'!$C$3:$E$7,MATCH(W513,'P-07 HACCP score'!$B$3:$B$7,0),MATCH('D-14 Ernst'!S$2,'P-07 HACCP score'!$C$2:$E$2,0))</f>
        <v>0</v>
      </c>
      <c r="BQ513" s="56" t="e">
        <f>INDEX('P-07 HACCP score'!$C$3:$E$7,MATCH(X513,'P-07 HACCP score'!$B$3:$B$7,0),MATCH('D-14 Ernst'!T$2,'P-07 HACCP score'!$C$2:$E$2,0))</f>
        <v>#N/A</v>
      </c>
      <c r="BR513" s="63">
        <f>INDEX('P-07 HACCP score'!$C$3:$E$7,MATCH(Y513,'P-07 HACCP score'!$B$3:$B$7,0),MATCH('D-14 Ernst'!U$2,'P-07 HACCP score'!$C$2:$E$2,0))</f>
        <v>0</v>
      </c>
      <c r="BS513" s="63">
        <f>INDEX('P-07 HACCP score'!$C$3:$E$7,MATCH(Z513,'P-07 HACCP score'!$B$3:$B$7,0),MATCH('D-14 Ernst'!V$2,'P-07 HACCP score'!$C$2:$E$2,0))</f>
        <v>0</v>
      </c>
      <c r="BT513" s="63">
        <f>INDEX('P-07 HACCP score'!$C$3:$E$7,MATCH(AA513,'P-07 HACCP score'!$B$3:$B$7,0),MATCH('D-14 Ernst'!W$2,'P-07 HACCP score'!$C$2:$E$2,0))</f>
        <v>0</v>
      </c>
      <c r="BU513" s="56">
        <f>INDEX('P-07 HACCP score'!$C$3:$E$7,MATCH(AB513,'P-07 HACCP score'!$B$3:$B$7,0),MATCH('D-14 Ernst'!X$2,'P-07 HACCP score'!$C$2:$E$2,0))</f>
        <v>0</v>
      </c>
      <c r="BV513" s="56">
        <f>INDEX('P-07 HACCP score'!$C$3:$E$7,MATCH(AC513,'P-07 HACCP score'!$B$3:$B$7,0),MATCH('D-14 Ernst'!Y$2,'P-07 HACCP score'!$C$2:$E$2,0))</f>
        <v>0</v>
      </c>
      <c r="BW513" s="56">
        <f>INDEX('P-07 HACCP score'!$C$3:$E$7,MATCH(AD513,'P-07 HACCP score'!$B$3:$B$7,0),MATCH('D-14 Ernst'!Z$2,'P-07 HACCP score'!$C$2:$E$2,0))</f>
        <v>0</v>
      </c>
      <c r="BX513" s="56">
        <f>INDEX('P-07 HACCP score'!$C$3:$E$7,MATCH(AE513,'P-07 HACCP score'!$B$3:$B$7,0),MATCH('D-14 Ernst'!AA$2,'P-07 HACCP score'!$C$2:$E$2,0))</f>
        <v>0</v>
      </c>
      <c r="BY513" s="56">
        <f>INDEX('P-07 HACCP score'!$C$3:$E$7,MATCH(AF513,'P-07 HACCP score'!$B$3:$B$7,0),MATCH('D-14 Ernst'!AB$2,'P-07 HACCP score'!$C$2:$E$2,0))</f>
        <v>0</v>
      </c>
      <c r="BZ513" s="56">
        <f>INDEX('P-07 HACCP score'!$C$3:$E$7,MATCH(AG513,'P-07 HACCP score'!$B$3:$B$7,0),MATCH('D-14 Ernst'!AC$2,'P-07 HACCP score'!$C$2:$E$2,0))</f>
        <v>0</v>
      </c>
      <c r="CA513" s="56">
        <f>INDEX('P-07 HACCP score'!$C$3:$E$7,MATCH(AH513,'P-07 HACCP score'!$B$3:$B$7,0),MATCH('D-14 Ernst'!AD$2,'P-07 HACCP score'!$C$2:$E$2,0))</f>
        <v>0</v>
      </c>
      <c r="CB513" s="56">
        <f>INDEX('P-07 HACCP score'!$C$3:$E$7,MATCH(AI513,'P-07 HACCP score'!$B$3:$B$7,0),MATCH('D-14 Ernst'!AE$2,'P-07 HACCP score'!$C$2:$E$2,0))</f>
        <v>0</v>
      </c>
      <c r="CC513" s="56">
        <f>INDEX('P-07 HACCP score'!$C$3:$E$7,MATCH(AJ513,'P-07 HACCP score'!$B$3:$B$7,0),MATCH('D-14 Ernst'!AF$2,'P-07 HACCP score'!$C$2:$E$2,0))</f>
        <v>0</v>
      </c>
      <c r="CD513" s="56">
        <f>INDEX('P-07 HACCP score'!$C$3:$E$7,MATCH(AK513,'P-07 HACCP score'!$B$3:$B$7,0),MATCH('D-14 Ernst'!AG$2,'P-07 HACCP score'!$C$2:$E$2,0))</f>
        <v>0</v>
      </c>
    </row>
    <row r="514" spans="1:82" x14ac:dyDescent="0.3">
      <c r="A514" s="50">
        <v>50746</v>
      </c>
      <c r="B514" s="49" t="s">
        <v>606</v>
      </c>
      <c r="C514" s="45" t="s">
        <v>116</v>
      </c>
      <c r="D514" s="39">
        <v>3</v>
      </c>
      <c r="E514" s="8" t="s">
        <v>83</v>
      </c>
      <c r="F514" s="7"/>
      <c r="G514" s="7"/>
      <c r="H514" s="7" t="str">
        <f>IF(COUNTIF(I514:M514,"H"),"H",
IF(COUNTIF(I514:M514,"M"),"M",
IF(COUNTIF(I514:M514,"L"),"L",
IF(COUNTIF(I514:M514,"B"),"B",""))))</f>
        <v/>
      </c>
      <c r="I514" s="10"/>
      <c r="J514" s="10"/>
      <c r="K514" s="10"/>
      <c r="L514" s="10"/>
      <c r="M514" s="10"/>
      <c r="N514" s="7"/>
      <c r="O514" s="7" t="str">
        <f>IF(COUNTIF(P514:Q514,"H"),"H",
IF(COUNTIF(P514:Q514,"M"),"M",
IF(COUNTIF(P514:Q514,"L"),"L",
IF(COUNTIF(P514:Q514,"B"),"B",""))))</f>
        <v>L</v>
      </c>
      <c r="P514" s="12" t="s">
        <v>84</v>
      </c>
      <c r="Q514" s="12"/>
      <c r="R514" s="7"/>
      <c r="S514" s="7"/>
      <c r="T514" s="7"/>
      <c r="U514" s="7"/>
      <c r="V514" s="7"/>
      <c r="W514" s="7"/>
      <c r="X514" s="7" t="str">
        <f>IF(COUNTIF(Y514:AA514,"H"),"H",
IF(COUNTIF(Y514:AA514,"M"),"M",
IF(COUNTIF(Y514:AA514,"L"),"L",
IF(COUNTIF(Y514:AA514,"B"),"B",""))))</f>
        <v/>
      </c>
      <c r="Y514" s="25"/>
      <c r="Z514" s="25"/>
      <c r="AA514" s="25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>
        <f>COUNTIF(AX514:BA514,5)+COUNTIF(BG514:BH514,5)+COUNTIF(BK514:BQ514,5)+COUNTIF(BU514:CD514,5)+COUNTIF(AX514:BA514,9)+COUNTIF(BG514:BH514,9)+COUNTIF(BK514:BQ514,9)+COUNTIF(BU514:CD514,9)</f>
        <v>0</v>
      </c>
      <c r="AM514" s="7">
        <f>COUNTIF(AX514:BA514,15)+COUNTIF(BG514:BH514,15)+COUNTIF(BK514:BQ514,15)+COUNTIF(BU514:CD514,15)+COUNTIF(AX514:BA514,25)+COUNTIF(BG514:BH514,25)+COUNTIF(BK514:BQ514,25)+COUNTIF(BU514:CD514,25)</f>
        <v>0</v>
      </c>
      <c r="AN514" s="7" t="str">
        <f>IF(AM514&gt;=1,"HIGH",IF(AL514&gt;=2,"MEDIUM","LOW"))</f>
        <v>LOW</v>
      </c>
      <c r="AO514" s="7" t="str">
        <f>IF(AND(AM514=1,OR(H514="H",AB514="H"),TEXT(D514,0)&lt;&gt;"4"),"Y","N" )</f>
        <v>N</v>
      </c>
      <c r="AP514" s="7" t="s">
        <v>85</v>
      </c>
      <c r="AQ514" s="7" t="str">
        <f>IF(OR(AP514="Y",AO514="Y"),"MEDIUM",AN514)</f>
        <v>LOW</v>
      </c>
      <c r="AR514" s="57" t="s">
        <v>95</v>
      </c>
      <c r="AS514" s="57" t="s">
        <v>85</v>
      </c>
      <c r="AT514" s="57" t="s">
        <v>95</v>
      </c>
      <c r="AU514" s="57" t="str">
        <f>IF(AND(AR514="H",AS514="S"),"Y",IF(OR(AND(AR514="L",AS514="S",AT514="Y"),AND(AR514="H",AS514="G",AT514="Y")),"Y","N"))</f>
        <v>N</v>
      </c>
      <c r="AW514" s="57" t="str">
        <f>IF(AU514="N",AQ514,IF(AQ514="LOW","MEDIUM","HIGH"))</f>
        <v>LOW</v>
      </c>
      <c r="AX514" s="56">
        <f>INDEX('P-07 HACCP score'!$C$3:$E$7,MATCH(E514,'P-07 HACCP score'!$B$3:$B$7,0),MATCH('D-14 Ernst'!A$2,'P-07 HACCP score'!$C$2:$E$2,0))</f>
        <v>1.5</v>
      </c>
      <c r="AY514" s="56">
        <f>INDEX('P-07 HACCP score'!$C$3:$E$7,MATCH(F514,'P-07 HACCP score'!$B$3:$B$7,0),MATCH('D-14 Ernst'!B$2,'P-07 HACCP score'!$C$2:$E$2,0))</f>
        <v>0</v>
      </c>
      <c r="AZ514" s="56">
        <f>INDEX('P-07 HACCP score'!$C$3:$E$7,MATCH(G514,'P-07 HACCP score'!$B$3:$B$7,0),MATCH('D-14 Ernst'!C$2,'P-07 HACCP score'!$C$2:$E$2,0))</f>
        <v>0</v>
      </c>
      <c r="BA514" s="56" t="e">
        <f>INDEX('P-07 HACCP score'!$C$3:$E$7,MATCH(H514,'P-07 HACCP score'!$B$3:$B$7,0),MATCH('D-14 Ernst'!D$2,'P-07 HACCP score'!$C$2:$E$2,0))</f>
        <v>#N/A</v>
      </c>
      <c r="BB514" s="61">
        <f>INDEX('P-07 HACCP score'!$C$3:$E$7,MATCH(I514,'P-07 HACCP score'!$B$3:$B$7,0),MATCH('D-14 Ernst'!E$2,'P-07 HACCP score'!$C$2:$E$2,0))</f>
        <v>0</v>
      </c>
      <c r="BC514" s="61">
        <f>INDEX('P-07 HACCP score'!$C$3:$E$7,MATCH(J514,'P-07 HACCP score'!$B$3:$B$7,0),MATCH('D-14 Ernst'!F$2,'P-07 HACCP score'!$C$2:$E$2,0))</f>
        <v>0</v>
      </c>
      <c r="BD514" s="61">
        <f>INDEX('P-07 HACCP score'!$C$3:$E$7,MATCH(K514,'P-07 HACCP score'!$B$3:$B$7,0),MATCH('D-14 Ernst'!G$2,'P-07 HACCP score'!$C$2:$E$2,0))</f>
        <v>0</v>
      </c>
      <c r="BE514" s="61">
        <f>INDEX('P-07 HACCP score'!$C$3:$E$7,MATCH(L514,'P-07 HACCP score'!$B$3:$B$7,0),MATCH('D-14 Ernst'!H$2,'P-07 HACCP score'!$C$2:$E$2,0))</f>
        <v>0</v>
      </c>
      <c r="BF514" s="56">
        <f>INDEX('P-07 HACCP score'!$C$3:$E$7,MATCH(M514,'P-07 HACCP score'!$B$3:$B$7,0),MATCH('D-14 Ernst'!I$2,'P-07 HACCP score'!$C$2:$E$2,0))</f>
        <v>0</v>
      </c>
      <c r="BG514" s="56">
        <f>INDEX('P-07 HACCP score'!$C$3:$E$7,MATCH(N514,'P-07 HACCP score'!$B$3:$B$7,0),MATCH('D-14 Ernst'!J$2,'P-07 HACCP score'!$C$2:$E$2,0))</f>
        <v>0</v>
      </c>
      <c r="BH514" s="56">
        <f>INDEX('P-07 HACCP score'!$C$3:$E$7,MATCH(O514,'P-07 HACCP score'!$B$3:$B$7,0),MATCH('D-14 Ernst'!K$2,'P-07 HACCP score'!$C$2:$E$2,0))</f>
        <v>3</v>
      </c>
      <c r="BI514" s="62">
        <f>INDEX('P-07 HACCP score'!$C$3:$E$7,MATCH(P514,'P-07 HACCP score'!$B$3:$B$7,0),MATCH('D-14 Ernst'!L$2,'P-07 HACCP score'!$C$2:$E$2,0))</f>
        <v>3</v>
      </c>
      <c r="BJ514" s="62">
        <f>INDEX('P-07 HACCP score'!$C$3:$E$7,MATCH(Q514,'P-07 HACCP score'!$B$3:$B$7,0),MATCH('D-14 Ernst'!M$2,'P-07 HACCP score'!$C$2:$E$2,0))</f>
        <v>0</v>
      </c>
      <c r="BK514" s="56">
        <f>INDEX('P-07 HACCP score'!$C$3:$E$7,MATCH(R514,'P-07 HACCP score'!$B$3:$B$7,0),MATCH('D-14 Ernst'!N$2,'P-07 HACCP score'!$C$2:$E$2,0))</f>
        <v>0</v>
      </c>
      <c r="BL514" s="56">
        <f>INDEX('P-07 HACCP score'!$C$3:$E$7,MATCH(S514,'P-07 HACCP score'!$B$3:$B$7,0),MATCH('D-14 Ernst'!O$2,'P-07 HACCP score'!$C$2:$E$2,0))</f>
        <v>0</v>
      </c>
      <c r="BM514" s="56">
        <f>INDEX('P-07 HACCP score'!$C$3:$E$7,MATCH(T514,'P-07 HACCP score'!$B$3:$B$7,0),MATCH('D-14 Ernst'!P$2,'P-07 HACCP score'!$C$2:$E$2,0))</f>
        <v>0</v>
      </c>
      <c r="BN514" s="56">
        <f>INDEX('P-07 HACCP score'!$C$3:$E$7,MATCH(U514,'P-07 HACCP score'!$B$3:$B$7,0),MATCH('D-14 Ernst'!Q$2,'P-07 HACCP score'!$C$2:$E$2,0))</f>
        <v>0</v>
      </c>
      <c r="BO514" s="56">
        <f>INDEX('P-07 HACCP score'!$C$3:$E$7,MATCH(V514,'P-07 HACCP score'!$B$3:$B$7,0),MATCH('D-14 Ernst'!R$2,'P-07 HACCP score'!$C$2:$E$2,0))</f>
        <v>0</v>
      </c>
      <c r="BP514" s="56">
        <f>INDEX('P-07 HACCP score'!$C$3:$E$7,MATCH(W514,'P-07 HACCP score'!$B$3:$B$7,0),MATCH('D-14 Ernst'!S$2,'P-07 HACCP score'!$C$2:$E$2,0))</f>
        <v>0</v>
      </c>
      <c r="BQ514" s="56" t="e">
        <f>INDEX('P-07 HACCP score'!$C$3:$E$7,MATCH(X514,'P-07 HACCP score'!$B$3:$B$7,0),MATCH('D-14 Ernst'!T$2,'P-07 HACCP score'!$C$2:$E$2,0))</f>
        <v>#N/A</v>
      </c>
      <c r="BR514" s="63">
        <f>INDEX('P-07 HACCP score'!$C$3:$E$7,MATCH(Y514,'P-07 HACCP score'!$B$3:$B$7,0),MATCH('D-14 Ernst'!U$2,'P-07 HACCP score'!$C$2:$E$2,0))</f>
        <v>0</v>
      </c>
      <c r="BS514" s="63">
        <f>INDEX('P-07 HACCP score'!$C$3:$E$7,MATCH(Z514,'P-07 HACCP score'!$B$3:$B$7,0),MATCH('D-14 Ernst'!V$2,'P-07 HACCP score'!$C$2:$E$2,0))</f>
        <v>0</v>
      </c>
      <c r="BT514" s="63">
        <f>INDEX('P-07 HACCP score'!$C$3:$E$7,MATCH(AA514,'P-07 HACCP score'!$B$3:$B$7,0),MATCH('D-14 Ernst'!W$2,'P-07 HACCP score'!$C$2:$E$2,0))</f>
        <v>0</v>
      </c>
      <c r="BU514" s="56">
        <f>INDEX('P-07 HACCP score'!$C$3:$E$7,MATCH(AB514,'P-07 HACCP score'!$B$3:$B$7,0),MATCH('D-14 Ernst'!X$2,'P-07 HACCP score'!$C$2:$E$2,0))</f>
        <v>0</v>
      </c>
      <c r="BV514" s="56">
        <f>INDEX('P-07 HACCP score'!$C$3:$E$7,MATCH(AC514,'P-07 HACCP score'!$B$3:$B$7,0),MATCH('D-14 Ernst'!Y$2,'P-07 HACCP score'!$C$2:$E$2,0))</f>
        <v>0</v>
      </c>
      <c r="BW514" s="56">
        <f>INDEX('P-07 HACCP score'!$C$3:$E$7,MATCH(AD514,'P-07 HACCP score'!$B$3:$B$7,0),MATCH('D-14 Ernst'!Z$2,'P-07 HACCP score'!$C$2:$E$2,0))</f>
        <v>0</v>
      </c>
      <c r="BX514" s="56">
        <f>INDEX('P-07 HACCP score'!$C$3:$E$7,MATCH(AE514,'P-07 HACCP score'!$B$3:$B$7,0),MATCH('D-14 Ernst'!AA$2,'P-07 HACCP score'!$C$2:$E$2,0))</f>
        <v>0</v>
      </c>
      <c r="BY514" s="56">
        <f>INDEX('P-07 HACCP score'!$C$3:$E$7,MATCH(AF514,'P-07 HACCP score'!$B$3:$B$7,0),MATCH('D-14 Ernst'!AB$2,'P-07 HACCP score'!$C$2:$E$2,0))</f>
        <v>0</v>
      </c>
      <c r="BZ514" s="56">
        <f>INDEX('P-07 HACCP score'!$C$3:$E$7,MATCH(AG514,'P-07 HACCP score'!$B$3:$B$7,0),MATCH('D-14 Ernst'!AC$2,'P-07 HACCP score'!$C$2:$E$2,0))</f>
        <v>0</v>
      </c>
      <c r="CA514" s="56">
        <f>INDEX('P-07 HACCP score'!$C$3:$E$7,MATCH(AH514,'P-07 HACCP score'!$B$3:$B$7,0),MATCH('D-14 Ernst'!AD$2,'P-07 HACCP score'!$C$2:$E$2,0))</f>
        <v>0</v>
      </c>
      <c r="CB514" s="56">
        <f>INDEX('P-07 HACCP score'!$C$3:$E$7,MATCH(AI514,'P-07 HACCP score'!$B$3:$B$7,0),MATCH('D-14 Ernst'!AE$2,'P-07 HACCP score'!$C$2:$E$2,0))</f>
        <v>0</v>
      </c>
      <c r="CC514" s="56">
        <f>INDEX('P-07 HACCP score'!$C$3:$E$7,MATCH(AJ514,'P-07 HACCP score'!$B$3:$B$7,0),MATCH('D-14 Ernst'!AF$2,'P-07 HACCP score'!$C$2:$E$2,0))</f>
        <v>0</v>
      </c>
      <c r="CD514" s="56">
        <f>INDEX('P-07 HACCP score'!$C$3:$E$7,MATCH(AK514,'P-07 HACCP score'!$B$3:$B$7,0),MATCH('D-14 Ernst'!AG$2,'P-07 HACCP score'!$C$2:$E$2,0))</f>
        <v>0</v>
      </c>
    </row>
    <row r="515" spans="1:82" x14ac:dyDescent="0.3">
      <c r="A515" s="30">
        <v>50747</v>
      </c>
      <c r="B515" s="51" t="s">
        <v>607</v>
      </c>
      <c r="C515" s="46" t="s">
        <v>116</v>
      </c>
      <c r="D515" s="40">
        <v>3</v>
      </c>
      <c r="E515" s="8"/>
      <c r="F515" s="7"/>
      <c r="G515" s="7"/>
      <c r="H515" s="7" t="str">
        <f>IF(COUNTIF(I515:M515,"H"),"H",
IF(COUNTIF(I515:M515,"M"),"M",
IF(COUNTIF(I515:M515,"L"),"L",
IF(COUNTIF(I515:M515,"B"),"B",""))))</f>
        <v/>
      </c>
      <c r="I515" s="10"/>
      <c r="J515" s="10"/>
      <c r="K515" s="10"/>
      <c r="L515" s="10"/>
      <c r="M515" s="10"/>
      <c r="N515" s="7"/>
      <c r="O515" s="7" t="str">
        <f>IF(COUNTIF(P515:Q515,"H"),"H",
IF(COUNTIF(P515:Q515,"M"),"M",
IF(COUNTIF(P515:Q515,"L"),"L",
IF(COUNTIF(P515:Q515,"B"),"B",""))))</f>
        <v>L</v>
      </c>
      <c r="P515" s="31" t="s">
        <v>84</v>
      </c>
      <c r="Q515" s="12"/>
      <c r="R515" s="7"/>
      <c r="S515" s="7"/>
      <c r="T515" s="7"/>
      <c r="U515" s="7"/>
      <c r="V515" s="7"/>
      <c r="W515" s="7"/>
      <c r="X515" s="7" t="str">
        <f>IF(COUNTIF(Y515:AA515,"H"),"H",
IF(COUNTIF(Y515:AA515,"M"),"M",
IF(COUNTIF(Y515:AA515,"L"),"L",
IF(COUNTIF(Y515:AA515,"B"),"B",""))))</f>
        <v/>
      </c>
      <c r="Y515" s="25"/>
      <c r="Z515" s="25"/>
      <c r="AA515" s="25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>
        <f>COUNTIF(AX515:BA515,5)+COUNTIF(BG515:BH515,5)+COUNTIF(BK515:BQ515,5)+COUNTIF(BU515:CD515,5)+COUNTIF(AX515:BA515,9)+COUNTIF(BG515:BH515,9)+COUNTIF(BK515:BQ515,9)+COUNTIF(BU515:CD515,9)</f>
        <v>0</v>
      </c>
      <c r="AM515" s="7">
        <f>COUNTIF(AX515:BA515,15)+COUNTIF(BG515:BH515,15)+COUNTIF(BK515:BQ515,15)+COUNTIF(BU515:CD515,15)+COUNTIF(AX515:BA515,25)+COUNTIF(BG515:BH515,25)+COUNTIF(BK515:BQ515,25)+COUNTIF(BU515:CD515,25)</f>
        <v>0</v>
      </c>
      <c r="AN515" s="7" t="str">
        <f>IF(AM515&gt;=1,"HIGH",IF(AL515&gt;=2,"MEDIUM","LOW"))</f>
        <v>LOW</v>
      </c>
      <c r="AO515" s="7" t="str">
        <f>IF(AND(AM515=1,OR(H515="H",AB515="H"),TEXT(D515,0)&lt;&gt;"4"),"Y","N" )</f>
        <v>N</v>
      </c>
      <c r="AP515" s="7" t="s">
        <v>85</v>
      </c>
      <c r="AQ515" s="7" t="str">
        <f>IF(OR(AP515="Y",AO515="Y"),"MEDIUM",AN515)</f>
        <v>LOW</v>
      </c>
      <c r="AU515" s="57" t="str">
        <f>IF(AND(AR515="H",AS515="S"),"Y",IF(OR(AND(AR515="L",AS515="S",AT515="Y"),AND(AR515="H",AS515="G",AT515="Y")),"Y","N"))</f>
        <v>N</v>
      </c>
      <c r="AW515" s="57" t="str">
        <f>IF(AU515="N",AQ515,IF(AQ515="LOW","MEDIUM","HIGH"))</f>
        <v>LOW</v>
      </c>
      <c r="AX515" s="56">
        <f>INDEX('P-07 HACCP score'!$C$3:$E$7,MATCH(E515,'P-07 HACCP score'!$B$3:$B$7,0),MATCH('D-14 Ernst'!A$2,'P-07 HACCP score'!$C$2:$E$2,0))</f>
        <v>0</v>
      </c>
      <c r="AY515" s="56">
        <f>INDEX('P-07 HACCP score'!$C$3:$E$7,MATCH(F515,'P-07 HACCP score'!$B$3:$B$7,0),MATCH('D-14 Ernst'!B$2,'P-07 HACCP score'!$C$2:$E$2,0))</f>
        <v>0</v>
      </c>
      <c r="AZ515" s="56">
        <f>INDEX('P-07 HACCP score'!$C$3:$E$7,MATCH(G515,'P-07 HACCP score'!$B$3:$B$7,0),MATCH('D-14 Ernst'!C$2,'P-07 HACCP score'!$C$2:$E$2,0))</f>
        <v>0</v>
      </c>
      <c r="BA515" s="56" t="e">
        <f>INDEX('P-07 HACCP score'!$C$3:$E$7,MATCH(H515,'P-07 HACCP score'!$B$3:$B$7,0),MATCH('D-14 Ernst'!D$2,'P-07 HACCP score'!$C$2:$E$2,0))</f>
        <v>#N/A</v>
      </c>
      <c r="BB515" s="61">
        <f>INDEX('P-07 HACCP score'!$C$3:$E$7,MATCH(I515,'P-07 HACCP score'!$B$3:$B$7,0),MATCH('D-14 Ernst'!E$2,'P-07 HACCP score'!$C$2:$E$2,0))</f>
        <v>0</v>
      </c>
      <c r="BC515" s="61">
        <f>INDEX('P-07 HACCP score'!$C$3:$E$7,MATCH(J515,'P-07 HACCP score'!$B$3:$B$7,0),MATCH('D-14 Ernst'!F$2,'P-07 HACCP score'!$C$2:$E$2,0))</f>
        <v>0</v>
      </c>
      <c r="BD515" s="61">
        <f>INDEX('P-07 HACCP score'!$C$3:$E$7,MATCH(K515,'P-07 HACCP score'!$B$3:$B$7,0),MATCH('D-14 Ernst'!G$2,'P-07 HACCP score'!$C$2:$E$2,0))</f>
        <v>0</v>
      </c>
      <c r="BE515" s="61">
        <f>INDEX('P-07 HACCP score'!$C$3:$E$7,MATCH(L515,'P-07 HACCP score'!$B$3:$B$7,0),MATCH('D-14 Ernst'!H$2,'P-07 HACCP score'!$C$2:$E$2,0))</f>
        <v>0</v>
      </c>
      <c r="BF515" s="56">
        <f>INDEX('P-07 HACCP score'!$C$3:$E$7,MATCH(M515,'P-07 HACCP score'!$B$3:$B$7,0),MATCH('D-14 Ernst'!I$2,'P-07 HACCP score'!$C$2:$E$2,0))</f>
        <v>0</v>
      </c>
      <c r="BG515" s="56">
        <f>INDEX('P-07 HACCP score'!$C$3:$E$7,MATCH(N515,'P-07 HACCP score'!$B$3:$B$7,0),MATCH('D-14 Ernst'!J$2,'P-07 HACCP score'!$C$2:$E$2,0))</f>
        <v>0</v>
      </c>
      <c r="BH515" s="56">
        <f>INDEX('P-07 HACCP score'!$C$3:$E$7,MATCH(O515,'P-07 HACCP score'!$B$3:$B$7,0),MATCH('D-14 Ernst'!K$2,'P-07 HACCP score'!$C$2:$E$2,0))</f>
        <v>3</v>
      </c>
      <c r="BI515" s="62">
        <f>INDEX('P-07 HACCP score'!$C$3:$E$7,MATCH(P515,'P-07 HACCP score'!$B$3:$B$7,0),MATCH('D-14 Ernst'!L$2,'P-07 HACCP score'!$C$2:$E$2,0))</f>
        <v>3</v>
      </c>
      <c r="BJ515" s="62">
        <f>INDEX('P-07 HACCP score'!$C$3:$E$7,MATCH(Q515,'P-07 HACCP score'!$B$3:$B$7,0),MATCH('D-14 Ernst'!M$2,'P-07 HACCP score'!$C$2:$E$2,0))</f>
        <v>0</v>
      </c>
      <c r="BK515" s="56">
        <f>INDEX('P-07 HACCP score'!$C$3:$E$7,MATCH(R515,'P-07 HACCP score'!$B$3:$B$7,0),MATCH('D-14 Ernst'!N$2,'P-07 HACCP score'!$C$2:$E$2,0))</f>
        <v>0</v>
      </c>
      <c r="BL515" s="56">
        <f>INDEX('P-07 HACCP score'!$C$3:$E$7,MATCH(S515,'P-07 HACCP score'!$B$3:$B$7,0),MATCH('D-14 Ernst'!O$2,'P-07 HACCP score'!$C$2:$E$2,0))</f>
        <v>0</v>
      </c>
      <c r="BM515" s="56">
        <f>INDEX('P-07 HACCP score'!$C$3:$E$7,MATCH(T515,'P-07 HACCP score'!$B$3:$B$7,0),MATCH('D-14 Ernst'!P$2,'P-07 HACCP score'!$C$2:$E$2,0))</f>
        <v>0</v>
      </c>
      <c r="BN515" s="56">
        <f>INDEX('P-07 HACCP score'!$C$3:$E$7,MATCH(U515,'P-07 HACCP score'!$B$3:$B$7,0),MATCH('D-14 Ernst'!Q$2,'P-07 HACCP score'!$C$2:$E$2,0))</f>
        <v>0</v>
      </c>
      <c r="BO515" s="56">
        <f>INDEX('P-07 HACCP score'!$C$3:$E$7,MATCH(V515,'P-07 HACCP score'!$B$3:$B$7,0),MATCH('D-14 Ernst'!R$2,'P-07 HACCP score'!$C$2:$E$2,0))</f>
        <v>0</v>
      </c>
      <c r="BP515" s="56">
        <f>INDEX('P-07 HACCP score'!$C$3:$E$7,MATCH(W515,'P-07 HACCP score'!$B$3:$B$7,0),MATCH('D-14 Ernst'!S$2,'P-07 HACCP score'!$C$2:$E$2,0))</f>
        <v>0</v>
      </c>
      <c r="BQ515" s="56" t="e">
        <f>INDEX('P-07 HACCP score'!$C$3:$E$7,MATCH(X515,'P-07 HACCP score'!$B$3:$B$7,0),MATCH('D-14 Ernst'!T$2,'P-07 HACCP score'!$C$2:$E$2,0))</f>
        <v>#N/A</v>
      </c>
      <c r="BR515" s="63">
        <f>INDEX('P-07 HACCP score'!$C$3:$E$7,MATCH(Y515,'P-07 HACCP score'!$B$3:$B$7,0),MATCH('D-14 Ernst'!U$2,'P-07 HACCP score'!$C$2:$E$2,0))</f>
        <v>0</v>
      </c>
      <c r="BS515" s="63">
        <f>INDEX('P-07 HACCP score'!$C$3:$E$7,MATCH(Z515,'P-07 HACCP score'!$B$3:$B$7,0),MATCH('D-14 Ernst'!V$2,'P-07 HACCP score'!$C$2:$E$2,0))</f>
        <v>0</v>
      </c>
      <c r="BT515" s="63">
        <f>INDEX('P-07 HACCP score'!$C$3:$E$7,MATCH(AA515,'P-07 HACCP score'!$B$3:$B$7,0),MATCH('D-14 Ernst'!W$2,'P-07 HACCP score'!$C$2:$E$2,0))</f>
        <v>0</v>
      </c>
      <c r="BU515" s="56">
        <f>INDEX('P-07 HACCP score'!$C$3:$E$7,MATCH(AB515,'P-07 HACCP score'!$B$3:$B$7,0),MATCH('D-14 Ernst'!X$2,'P-07 HACCP score'!$C$2:$E$2,0))</f>
        <v>0</v>
      </c>
      <c r="BV515" s="56">
        <f>INDEX('P-07 HACCP score'!$C$3:$E$7,MATCH(AC515,'P-07 HACCP score'!$B$3:$B$7,0),MATCH('D-14 Ernst'!Y$2,'P-07 HACCP score'!$C$2:$E$2,0))</f>
        <v>0</v>
      </c>
      <c r="BW515" s="56">
        <f>INDEX('P-07 HACCP score'!$C$3:$E$7,MATCH(AD515,'P-07 HACCP score'!$B$3:$B$7,0),MATCH('D-14 Ernst'!Z$2,'P-07 HACCP score'!$C$2:$E$2,0))</f>
        <v>0</v>
      </c>
      <c r="BX515" s="56">
        <f>INDEX('P-07 HACCP score'!$C$3:$E$7,MATCH(AE515,'P-07 HACCP score'!$B$3:$B$7,0),MATCH('D-14 Ernst'!AA$2,'P-07 HACCP score'!$C$2:$E$2,0))</f>
        <v>0</v>
      </c>
      <c r="BY515" s="56">
        <f>INDEX('P-07 HACCP score'!$C$3:$E$7,MATCH(AF515,'P-07 HACCP score'!$B$3:$B$7,0),MATCH('D-14 Ernst'!AB$2,'P-07 HACCP score'!$C$2:$E$2,0))</f>
        <v>0</v>
      </c>
      <c r="BZ515" s="56">
        <f>INDEX('P-07 HACCP score'!$C$3:$E$7,MATCH(AG515,'P-07 HACCP score'!$B$3:$B$7,0),MATCH('D-14 Ernst'!AC$2,'P-07 HACCP score'!$C$2:$E$2,0))</f>
        <v>0</v>
      </c>
      <c r="CA515" s="56">
        <f>INDEX('P-07 HACCP score'!$C$3:$E$7,MATCH(AH515,'P-07 HACCP score'!$B$3:$B$7,0),MATCH('D-14 Ernst'!AD$2,'P-07 HACCP score'!$C$2:$E$2,0))</f>
        <v>0</v>
      </c>
      <c r="CB515" s="56">
        <f>INDEX('P-07 HACCP score'!$C$3:$E$7,MATCH(AI515,'P-07 HACCP score'!$B$3:$B$7,0),MATCH('D-14 Ernst'!AE$2,'P-07 HACCP score'!$C$2:$E$2,0))</f>
        <v>0</v>
      </c>
      <c r="CC515" s="56">
        <f>INDEX('P-07 HACCP score'!$C$3:$E$7,MATCH(AJ515,'P-07 HACCP score'!$B$3:$B$7,0),MATCH('D-14 Ernst'!AF$2,'P-07 HACCP score'!$C$2:$E$2,0))</f>
        <v>0</v>
      </c>
      <c r="CD515" s="56">
        <f>INDEX('P-07 HACCP score'!$C$3:$E$7,MATCH(AK515,'P-07 HACCP score'!$B$3:$B$7,0),MATCH('D-14 Ernst'!AG$2,'P-07 HACCP score'!$C$2:$E$2,0))</f>
        <v>0</v>
      </c>
    </row>
    <row r="516" spans="1:82" x14ac:dyDescent="0.3">
      <c r="A516" s="48">
        <v>50743</v>
      </c>
      <c r="B516" s="49" t="s">
        <v>608</v>
      </c>
      <c r="C516" s="45" t="s">
        <v>116</v>
      </c>
      <c r="D516" s="39">
        <v>3</v>
      </c>
      <c r="E516" s="32" t="s">
        <v>84</v>
      </c>
      <c r="F516" s="7"/>
      <c r="G516" s="7"/>
      <c r="H516" s="7" t="str">
        <f>IF(COUNTIF(I516:M516,"H"),"H",
IF(COUNTIF(I516:M516,"M"),"M",
IF(COUNTIF(I516:M516,"L"),"L",
IF(COUNTIF(I516:M516,"B"),"B",""))))</f>
        <v/>
      </c>
      <c r="I516" s="10"/>
      <c r="J516" s="10"/>
      <c r="K516" s="10"/>
      <c r="L516" s="10"/>
      <c r="M516" s="10"/>
      <c r="N516" s="7"/>
      <c r="O516" s="7" t="str">
        <f>IF(COUNTIF(P516:Q516,"H"),"H",
IF(COUNTIF(P516:Q516,"M"),"M",
IF(COUNTIF(P516:Q516,"L"),"L",
IF(COUNTIF(P516:Q516,"B"),"B",""))))</f>
        <v>L</v>
      </c>
      <c r="P516" s="12" t="s">
        <v>84</v>
      </c>
      <c r="Q516" s="12"/>
      <c r="R516" s="7"/>
      <c r="S516" s="7"/>
      <c r="T516" s="7"/>
      <c r="U516" s="7"/>
      <c r="V516" s="7"/>
      <c r="W516" s="7"/>
      <c r="X516" s="7" t="str">
        <f>IF(COUNTIF(Y516:AA516,"H"),"H",
IF(COUNTIF(Y516:AA516,"M"),"M",
IF(COUNTIF(Y516:AA516,"L"),"L",
IF(COUNTIF(Y516:AA516,"B"),"B",""))))</f>
        <v/>
      </c>
      <c r="Y516" s="25"/>
      <c r="Z516" s="25"/>
      <c r="AA516" s="25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>
        <f>COUNTIF(AX516:BA516,5)+COUNTIF(BG516:BH516,5)+COUNTIF(BK516:BQ516,5)+COUNTIF(BU516:CD516,5)+COUNTIF(AX516:BA516,9)+COUNTIF(BG516:BH516,9)+COUNTIF(BK516:BQ516,9)+COUNTIF(BU516:CD516,9)</f>
        <v>0</v>
      </c>
      <c r="AM516" s="7">
        <f>COUNTIF(AX516:BA516,15)+COUNTIF(BG516:BH516,15)+COUNTIF(BK516:BQ516,15)+COUNTIF(BU516:CD516,15)+COUNTIF(AX516:BA516,25)+COUNTIF(BG516:BH516,25)+COUNTIF(BK516:BQ516,25)+COUNTIF(BU516:CD516,25)</f>
        <v>0</v>
      </c>
      <c r="AN516" s="7" t="str">
        <f>IF(AM516&gt;=1,"HIGH",IF(AL516&gt;=2,"MEDIUM","LOW"))</f>
        <v>LOW</v>
      </c>
      <c r="AO516" s="7" t="str">
        <f>IF(AND(AM516=1,OR(H516="H",AB516="H"),TEXT(D516,0)&lt;&gt;"4"),"Y","N" )</f>
        <v>N</v>
      </c>
      <c r="AP516" s="7" t="s">
        <v>85</v>
      </c>
      <c r="AQ516" s="7" t="str">
        <f>IF(OR(AP516="Y",AO516="Y"),"MEDIUM",AN516)</f>
        <v>LOW</v>
      </c>
      <c r="AR516" s="57" t="s">
        <v>95</v>
      </c>
      <c r="AS516" s="57" t="s">
        <v>85</v>
      </c>
      <c r="AT516" s="57" t="s">
        <v>95</v>
      </c>
      <c r="AU516" s="57" t="str">
        <f>IF(AND(AR516="H",AS516="S"),"Y",IF(OR(AND(AR516="L",AS516="S",AT516="Y"),AND(AR516="H",AS516="G",AT516="Y")),"Y","N"))</f>
        <v>N</v>
      </c>
      <c r="AW516" s="57" t="str">
        <f>IF(AU516="N",AQ516,IF(AQ516="LOW","MEDIUM","HIGH"))</f>
        <v>LOW</v>
      </c>
      <c r="AX516" s="56">
        <f>INDEX('P-07 HACCP score'!$C$3:$E$7,MATCH(E516,'P-07 HACCP score'!$B$3:$B$7,0),MATCH('D-14 Ernst'!A$2,'P-07 HACCP score'!$C$2:$E$2,0))</f>
        <v>3</v>
      </c>
      <c r="AY516" s="56">
        <f>INDEX('P-07 HACCP score'!$C$3:$E$7,MATCH(F516,'P-07 HACCP score'!$B$3:$B$7,0),MATCH('D-14 Ernst'!B$2,'P-07 HACCP score'!$C$2:$E$2,0))</f>
        <v>0</v>
      </c>
      <c r="AZ516" s="56">
        <f>INDEX('P-07 HACCP score'!$C$3:$E$7,MATCH(G516,'P-07 HACCP score'!$B$3:$B$7,0),MATCH('D-14 Ernst'!C$2,'P-07 HACCP score'!$C$2:$E$2,0))</f>
        <v>0</v>
      </c>
      <c r="BA516" s="56" t="e">
        <f>INDEX('P-07 HACCP score'!$C$3:$E$7,MATCH(H516,'P-07 HACCP score'!$B$3:$B$7,0),MATCH('D-14 Ernst'!D$2,'P-07 HACCP score'!$C$2:$E$2,0))</f>
        <v>#N/A</v>
      </c>
      <c r="BB516" s="61">
        <f>INDEX('P-07 HACCP score'!$C$3:$E$7,MATCH(I516,'P-07 HACCP score'!$B$3:$B$7,0),MATCH('D-14 Ernst'!E$2,'P-07 HACCP score'!$C$2:$E$2,0))</f>
        <v>0</v>
      </c>
      <c r="BC516" s="61">
        <f>INDEX('P-07 HACCP score'!$C$3:$E$7,MATCH(J516,'P-07 HACCP score'!$B$3:$B$7,0),MATCH('D-14 Ernst'!F$2,'P-07 HACCP score'!$C$2:$E$2,0))</f>
        <v>0</v>
      </c>
      <c r="BD516" s="61">
        <f>INDEX('P-07 HACCP score'!$C$3:$E$7,MATCH(K516,'P-07 HACCP score'!$B$3:$B$7,0),MATCH('D-14 Ernst'!G$2,'P-07 HACCP score'!$C$2:$E$2,0))</f>
        <v>0</v>
      </c>
      <c r="BE516" s="61">
        <f>INDEX('P-07 HACCP score'!$C$3:$E$7,MATCH(L516,'P-07 HACCP score'!$B$3:$B$7,0),MATCH('D-14 Ernst'!H$2,'P-07 HACCP score'!$C$2:$E$2,0))</f>
        <v>0</v>
      </c>
      <c r="BF516" s="56">
        <f>INDEX('P-07 HACCP score'!$C$3:$E$7,MATCH(M516,'P-07 HACCP score'!$B$3:$B$7,0),MATCH('D-14 Ernst'!I$2,'P-07 HACCP score'!$C$2:$E$2,0))</f>
        <v>0</v>
      </c>
      <c r="BG516" s="56">
        <f>INDEX('P-07 HACCP score'!$C$3:$E$7,MATCH(N516,'P-07 HACCP score'!$B$3:$B$7,0),MATCH('D-14 Ernst'!J$2,'P-07 HACCP score'!$C$2:$E$2,0))</f>
        <v>0</v>
      </c>
      <c r="BH516" s="56">
        <f>INDEX('P-07 HACCP score'!$C$3:$E$7,MATCH(O516,'P-07 HACCP score'!$B$3:$B$7,0),MATCH('D-14 Ernst'!K$2,'P-07 HACCP score'!$C$2:$E$2,0))</f>
        <v>3</v>
      </c>
      <c r="BI516" s="62">
        <f>INDEX('P-07 HACCP score'!$C$3:$E$7,MATCH(P516,'P-07 HACCP score'!$B$3:$B$7,0),MATCH('D-14 Ernst'!L$2,'P-07 HACCP score'!$C$2:$E$2,0))</f>
        <v>3</v>
      </c>
      <c r="BJ516" s="62">
        <f>INDEX('P-07 HACCP score'!$C$3:$E$7,MATCH(Q516,'P-07 HACCP score'!$B$3:$B$7,0),MATCH('D-14 Ernst'!M$2,'P-07 HACCP score'!$C$2:$E$2,0))</f>
        <v>0</v>
      </c>
      <c r="BK516" s="56">
        <f>INDEX('P-07 HACCP score'!$C$3:$E$7,MATCH(R516,'P-07 HACCP score'!$B$3:$B$7,0),MATCH('D-14 Ernst'!N$2,'P-07 HACCP score'!$C$2:$E$2,0))</f>
        <v>0</v>
      </c>
      <c r="BL516" s="56">
        <f>INDEX('P-07 HACCP score'!$C$3:$E$7,MATCH(S516,'P-07 HACCP score'!$B$3:$B$7,0),MATCH('D-14 Ernst'!O$2,'P-07 HACCP score'!$C$2:$E$2,0))</f>
        <v>0</v>
      </c>
      <c r="BM516" s="56">
        <f>INDEX('P-07 HACCP score'!$C$3:$E$7,MATCH(T516,'P-07 HACCP score'!$B$3:$B$7,0),MATCH('D-14 Ernst'!P$2,'P-07 HACCP score'!$C$2:$E$2,0))</f>
        <v>0</v>
      </c>
      <c r="BN516" s="56">
        <f>INDEX('P-07 HACCP score'!$C$3:$E$7,MATCH(U516,'P-07 HACCP score'!$B$3:$B$7,0),MATCH('D-14 Ernst'!Q$2,'P-07 HACCP score'!$C$2:$E$2,0))</f>
        <v>0</v>
      </c>
      <c r="BO516" s="56">
        <f>INDEX('P-07 HACCP score'!$C$3:$E$7,MATCH(V516,'P-07 HACCP score'!$B$3:$B$7,0),MATCH('D-14 Ernst'!R$2,'P-07 HACCP score'!$C$2:$E$2,0))</f>
        <v>0</v>
      </c>
      <c r="BP516" s="56">
        <f>INDEX('P-07 HACCP score'!$C$3:$E$7,MATCH(W516,'P-07 HACCP score'!$B$3:$B$7,0),MATCH('D-14 Ernst'!S$2,'P-07 HACCP score'!$C$2:$E$2,0))</f>
        <v>0</v>
      </c>
      <c r="BQ516" s="56" t="e">
        <f>INDEX('P-07 HACCP score'!$C$3:$E$7,MATCH(X516,'P-07 HACCP score'!$B$3:$B$7,0),MATCH('D-14 Ernst'!T$2,'P-07 HACCP score'!$C$2:$E$2,0))</f>
        <v>#N/A</v>
      </c>
      <c r="BR516" s="63">
        <f>INDEX('P-07 HACCP score'!$C$3:$E$7,MATCH(Y516,'P-07 HACCP score'!$B$3:$B$7,0),MATCH('D-14 Ernst'!U$2,'P-07 HACCP score'!$C$2:$E$2,0))</f>
        <v>0</v>
      </c>
      <c r="BS516" s="63">
        <f>INDEX('P-07 HACCP score'!$C$3:$E$7,MATCH(Z516,'P-07 HACCP score'!$B$3:$B$7,0),MATCH('D-14 Ernst'!V$2,'P-07 HACCP score'!$C$2:$E$2,0))</f>
        <v>0</v>
      </c>
      <c r="BT516" s="63">
        <f>INDEX('P-07 HACCP score'!$C$3:$E$7,MATCH(AA516,'P-07 HACCP score'!$B$3:$B$7,0),MATCH('D-14 Ernst'!W$2,'P-07 HACCP score'!$C$2:$E$2,0))</f>
        <v>0</v>
      </c>
      <c r="BU516" s="56">
        <f>INDEX('P-07 HACCP score'!$C$3:$E$7,MATCH(AB516,'P-07 HACCP score'!$B$3:$B$7,0),MATCH('D-14 Ernst'!X$2,'P-07 HACCP score'!$C$2:$E$2,0))</f>
        <v>0</v>
      </c>
      <c r="BV516" s="56">
        <f>INDEX('P-07 HACCP score'!$C$3:$E$7,MATCH(AC516,'P-07 HACCP score'!$B$3:$B$7,0),MATCH('D-14 Ernst'!Y$2,'P-07 HACCP score'!$C$2:$E$2,0))</f>
        <v>0</v>
      </c>
      <c r="BW516" s="56">
        <f>INDEX('P-07 HACCP score'!$C$3:$E$7,MATCH(AD516,'P-07 HACCP score'!$B$3:$B$7,0),MATCH('D-14 Ernst'!Z$2,'P-07 HACCP score'!$C$2:$E$2,0))</f>
        <v>0</v>
      </c>
      <c r="BX516" s="56">
        <f>INDEX('P-07 HACCP score'!$C$3:$E$7,MATCH(AE516,'P-07 HACCP score'!$B$3:$B$7,0),MATCH('D-14 Ernst'!AA$2,'P-07 HACCP score'!$C$2:$E$2,0))</f>
        <v>0</v>
      </c>
      <c r="BY516" s="56">
        <f>INDEX('P-07 HACCP score'!$C$3:$E$7,MATCH(AF516,'P-07 HACCP score'!$B$3:$B$7,0),MATCH('D-14 Ernst'!AB$2,'P-07 HACCP score'!$C$2:$E$2,0))</f>
        <v>0</v>
      </c>
      <c r="BZ516" s="56">
        <f>INDEX('P-07 HACCP score'!$C$3:$E$7,MATCH(AG516,'P-07 HACCP score'!$B$3:$B$7,0),MATCH('D-14 Ernst'!AC$2,'P-07 HACCP score'!$C$2:$E$2,0))</f>
        <v>0</v>
      </c>
      <c r="CA516" s="56">
        <f>INDEX('P-07 HACCP score'!$C$3:$E$7,MATCH(AH516,'P-07 HACCP score'!$B$3:$B$7,0),MATCH('D-14 Ernst'!AD$2,'P-07 HACCP score'!$C$2:$E$2,0))</f>
        <v>0</v>
      </c>
      <c r="CB516" s="56">
        <f>INDEX('P-07 HACCP score'!$C$3:$E$7,MATCH(AI516,'P-07 HACCP score'!$B$3:$B$7,0),MATCH('D-14 Ernst'!AE$2,'P-07 HACCP score'!$C$2:$E$2,0))</f>
        <v>0</v>
      </c>
      <c r="CC516" s="56">
        <f>INDEX('P-07 HACCP score'!$C$3:$E$7,MATCH(AJ516,'P-07 HACCP score'!$B$3:$B$7,0),MATCH('D-14 Ernst'!AF$2,'P-07 HACCP score'!$C$2:$E$2,0))</f>
        <v>0</v>
      </c>
      <c r="CD516" s="56">
        <f>INDEX('P-07 HACCP score'!$C$3:$E$7,MATCH(AK516,'P-07 HACCP score'!$B$3:$B$7,0),MATCH('D-14 Ernst'!AG$2,'P-07 HACCP score'!$C$2:$E$2,0))</f>
        <v>0</v>
      </c>
    </row>
    <row r="517" spans="1:82" x14ac:dyDescent="0.3">
      <c r="A517" s="48">
        <v>50744</v>
      </c>
      <c r="B517" s="49" t="s">
        <v>609</v>
      </c>
      <c r="C517" s="45" t="s">
        <v>116</v>
      </c>
      <c r="D517" s="39">
        <v>3</v>
      </c>
      <c r="E517" s="8"/>
      <c r="F517" s="7"/>
      <c r="G517" s="7"/>
      <c r="H517" s="7" t="str">
        <f>IF(COUNTIF(I517:M517,"H"),"H",
IF(COUNTIF(I517:M517,"M"),"M",
IF(COUNTIF(I517:M517,"L"),"L",
IF(COUNTIF(I517:M517,"B"),"B",""))))</f>
        <v/>
      </c>
      <c r="I517" s="10"/>
      <c r="J517" s="10"/>
      <c r="K517" s="10"/>
      <c r="L517" s="10"/>
      <c r="M517" s="10"/>
      <c r="N517" s="7"/>
      <c r="O517" s="7" t="str">
        <f>IF(COUNTIF(P517:Q517,"H"),"H",
IF(COUNTIF(P517:Q517,"M"),"M",
IF(COUNTIF(P517:Q517,"L"),"L",
IF(COUNTIF(P517:Q517,"B"),"B",""))))</f>
        <v>L</v>
      </c>
      <c r="P517" s="12" t="s">
        <v>84</v>
      </c>
      <c r="Q517" s="12"/>
      <c r="R517" s="7"/>
      <c r="S517" s="7"/>
      <c r="T517" s="7"/>
      <c r="U517" s="7"/>
      <c r="V517" s="7"/>
      <c r="W517" s="7"/>
      <c r="X517" s="7" t="str">
        <f>IF(COUNTIF(Y517:AA517,"H"),"H",
IF(COUNTIF(Y517:AA517,"M"),"M",
IF(COUNTIF(Y517:AA517,"L"),"L",
IF(COUNTIF(Y517:AA517,"B"),"B",""))))</f>
        <v/>
      </c>
      <c r="Y517" s="25"/>
      <c r="Z517" s="25"/>
      <c r="AA517" s="25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>
        <f>COUNTIF(AX517:BA517,5)+COUNTIF(BG517:BH517,5)+COUNTIF(BK517:BQ517,5)+COUNTIF(BU517:CD517,5)+COUNTIF(AX517:BA517,9)+COUNTIF(BG517:BH517,9)+COUNTIF(BK517:BQ517,9)+COUNTIF(BU517:CD517,9)</f>
        <v>0</v>
      </c>
      <c r="AM517" s="7">
        <f>COUNTIF(AX517:BA517,15)+COUNTIF(BG517:BH517,15)+COUNTIF(BK517:BQ517,15)+COUNTIF(BU517:CD517,15)+COUNTIF(AX517:BA517,25)+COUNTIF(BG517:BH517,25)+COUNTIF(BK517:BQ517,25)+COUNTIF(BU517:CD517,25)</f>
        <v>0</v>
      </c>
      <c r="AN517" s="7" t="str">
        <f>IF(AM517&gt;=1,"HIGH",IF(AL517&gt;=2,"MEDIUM","LOW"))</f>
        <v>LOW</v>
      </c>
      <c r="AO517" s="7" t="str">
        <f>IF(AND(AM517=1,OR(H517="H",AB517="H"),TEXT(D517,0)&lt;&gt;"4"),"Y","N" )</f>
        <v>N</v>
      </c>
      <c r="AP517" s="7" t="s">
        <v>85</v>
      </c>
      <c r="AQ517" s="7" t="str">
        <f>IF(OR(AP517="Y",AO517="Y"),"MEDIUM",AN517)</f>
        <v>LOW</v>
      </c>
      <c r="AR517" s="57" t="s">
        <v>92</v>
      </c>
      <c r="AS517" s="57" t="s">
        <v>85</v>
      </c>
      <c r="AT517" s="57" t="s">
        <v>95</v>
      </c>
      <c r="AU517" s="57" t="str">
        <f>IF(AND(AR517="H",AS517="S"),"Y",IF(OR(AND(AR517="L",AS517="S",AT517="Y"),AND(AR517="H",AS517="G",AT517="Y")),"Y","N"))</f>
        <v>N</v>
      </c>
      <c r="AW517" s="57" t="str">
        <f>IF(AU517="N",AQ517,IF(AQ517="LOW","MEDIUM","HIGH"))</f>
        <v>LOW</v>
      </c>
      <c r="AX517" s="56">
        <f>INDEX('P-07 HACCP score'!$C$3:$E$7,MATCH(E517,'P-07 HACCP score'!$B$3:$B$7,0),MATCH('D-14 Ernst'!A$2,'P-07 HACCP score'!$C$2:$E$2,0))</f>
        <v>0</v>
      </c>
      <c r="AY517" s="56">
        <f>INDEX('P-07 HACCP score'!$C$3:$E$7,MATCH(F517,'P-07 HACCP score'!$B$3:$B$7,0),MATCH('D-14 Ernst'!B$2,'P-07 HACCP score'!$C$2:$E$2,0))</f>
        <v>0</v>
      </c>
      <c r="AZ517" s="56">
        <f>INDEX('P-07 HACCP score'!$C$3:$E$7,MATCH(G517,'P-07 HACCP score'!$B$3:$B$7,0),MATCH('D-14 Ernst'!C$2,'P-07 HACCP score'!$C$2:$E$2,0))</f>
        <v>0</v>
      </c>
      <c r="BA517" s="56" t="e">
        <f>INDEX('P-07 HACCP score'!$C$3:$E$7,MATCH(H517,'P-07 HACCP score'!$B$3:$B$7,0),MATCH('D-14 Ernst'!D$2,'P-07 HACCP score'!$C$2:$E$2,0))</f>
        <v>#N/A</v>
      </c>
      <c r="BB517" s="61">
        <f>INDEX('P-07 HACCP score'!$C$3:$E$7,MATCH(I517,'P-07 HACCP score'!$B$3:$B$7,0),MATCH('D-14 Ernst'!E$2,'P-07 HACCP score'!$C$2:$E$2,0))</f>
        <v>0</v>
      </c>
      <c r="BC517" s="61">
        <f>INDEX('P-07 HACCP score'!$C$3:$E$7,MATCH(J517,'P-07 HACCP score'!$B$3:$B$7,0),MATCH('D-14 Ernst'!F$2,'P-07 HACCP score'!$C$2:$E$2,0))</f>
        <v>0</v>
      </c>
      <c r="BD517" s="61">
        <f>INDEX('P-07 HACCP score'!$C$3:$E$7,MATCH(K517,'P-07 HACCP score'!$B$3:$B$7,0),MATCH('D-14 Ernst'!G$2,'P-07 HACCP score'!$C$2:$E$2,0))</f>
        <v>0</v>
      </c>
      <c r="BE517" s="61">
        <f>INDEX('P-07 HACCP score'!$C$3:$E$7,MATCH(L517,'P-07 HACCP score'!$B$3:$B$7,0),MATCH('D-14 Ernst'!H$2,'P-07 HACCP score'!$C$2:$E$2,0))</f>
        <v>0</v>
      </c>
      <c r="BF517" s="56">
        <f>INDEX('P-07 HACCP score'!$C$3:$E$7,MATCH(M517,'P-07 HACCP score'!$B$3:$B$7,0),MATCH('D-14 Ernst'!I$2,'P-07 HACCP score'!$C$2:$E$2,0))</f>
        <v>0</v>
      </c>
      <c r="BG517" s="56">
        <f>INDEX('P-07 HACCP score'!$C$3:$E$7,MATCH(N517,'P-07 HACCP score'!$B$3:$B$7,0),MATCH('D-14 Ernst'!J$2,'P-07 HACCP score'!$C$2:$E$2,0))</f>
        <v>0</v>
      </c>
      <c r="BH517" s="56">
        <f>INDEX('P-07 HACCP score'!$C$3:$E$7,MATCH(O517,'P-07 HACCP score'!$B$3:$B$7,0),MATCH('D-14 Ernst'!K$2,'P-07 HACCP score'!$C$2:$E$2,0))</f>
        <v>3</v>
      </c>
      <c r="BI517" s="62">
        <f>INDEX('P-07 HACCP score'!$C$3:$E$7,MATCH(P517,'P-07 HACCP score'!$B$3:$B$7,0),MATCH('D-14 Ernst'!L$2,'P-07 HACCP score'!$C$2:$E$2,0))</f>
        <v>3</v>
      </c>
      <c r="BJ517" s="62">
        <f>INDEX('P-07 HACCP score'!$C$3:$E$7,MATCH(Q517,'P-07 HACCP score'!$B$3:$B$7,0),MATCH('D-14 Ernst'!M$2,'P-07 HACCP score'!$C$2:$E$2,0))</f>
        <v>0</v>
      </c>
      <c r="BK517" s="56">
        <f>INDEX('P-07 HACCP score'!$C$3:$E$7,MATCH(R517,'P-07 HACCP score'!$B$3:$B$7,0),MATCH('D-14 Ernst'!N$2,'P-07 HACCP score'!$C$2:$E$2,0))</f>
        <v>0</v>
      </c>
      <c r="BL517" s="56">
        <f>INDEX('P-07 HACCP score'!$C$3:$E$7,MATCH(S517,'P-07 HACCP score'!$B$3:$B$7,0),MATCH('D-14 Ernst'!O$2,'P-07 HACCP score'!$C$2:$E$2,0))</f>
        <v>0</v>
      </c>
      <c r="BM517" s="56">
        <f>INDEX('P-07 HACCP score'!$C$3:$E$7,MATCH(T517,'P-07 HACCP score'!$B$3:$B$7,0),MATCH('D-14 Ernst'!P$2,'P-07 HACCP score'!$C$2:$E$2,0))</f>
        <v>0</v>
      </c>
      <c r="BN517" s="56">
        <f>INDEX('P-07 HACCP score'!$C$3:$E$7,MATCH(U517,'P-07 HACCP score'!$B$3:$B$7,0),MATCH('D-14 Ernst'!Q$2,'P-07 HACCP score'!$C$2:$E$2,0))</f>
        <v>0</v>
      </c>
      <c r="BO517" s="56">
        <f>INDEX('P-07 HACCP score'!$C$3:$E$7,MATCH(V517,'P-07 HACCP score'!$B$3:$B$7,0),MATCH('D-14 Ernst'!R$2,'P-07 HACCP score'!$C$2:$E$2,0))</f>
        <v>0</v>
      </c>
      <c r="BP517" s="56">
        <f>INDEX('P-07 HACCP score'!$C$3:$E$7,MATCH(W517,'P-07 HACCP score'!$B$3:$B$7,0),MATCH('D-14 Ernst'!S$2,'P-07 HACCP score'!$C$2:$E$2,0))</f>
        <v>0</v>
      </c>
      <c r="BQ517" s="56" t="e">
        <f>INDEX('P-07 HACCP score'!$C$3:$E$7,MATCH(X517,'P-07 HACCP score'!$B$3:$B$7,0),MATCH('D-14 Ernst'!T$2,'P-07 HACCP score'!$C$2:$E$2,0))</f>
        <v>#N/A</v>
      </c>
      <c r="BR517" s="63">
        <f>INDEX('P-07 HACCP score'!$C$3:$E$7,MATCH(Y517,'P-07 HACCP score'!$B$3:$B$7,0),MATCH('D-14 Ernst'!U$2,'P-07 HACCP score'!$C$2:$E$2,0))</f>
        <v>0</v>
      </c>
      <c r="BS517" s="63">
        <f>INDEX('P-07 HACCP score'!$C$3:$E$7,MATCH(Z517,'P-07 HACCP score'!$B$3:$B$7,0),MATCH('D-14 Ernst'!V$2,'P-07 HACCP score'!$C$2:$E$2,0))</f>
        <v>0</v>
      </c>
      <c r="BT517" s="63">
        <f>INDEX('P-07 HACCP score'!$C$3:$E$7,MATCH(AA517,'P-07 HACCP score'!$B$3:$B$7,0),MATCH('D-14 Ernst'!W$2,'P-07 HACCP score'!$C$2:$E$2,0))</f>
        <v>0</v>
      </c>
      <c r="BU517" s="56">
        <f>INDEX('P-07 HACCP score'!$C$3:$E$7,MATCH(AB517,'P-07 HACCP score'!$B$3:$B$7,0),MATCH('D-14 Ernst'!X$2,'P-07 HACCP score'!$C$2:$E$2,0))</f>
        <v>0</v>
      </c>
      <c r="BV517" s="56">
        <f>INDEX('P-07 HACCP score'!$C$3:$E$7,MATCH(AC517,'P-07 HACCP score'!$B$3:$B$7,0),MATCH('D-14 Ernst'!Y$2,'P-07 HACCP score'!$C$2:$E$2,0))</f>
        <v>0</v>
      </c>
      <c r="BW517" s="56">
        <f>INDEX('P-07 HACCP score'!$C$3:$E$7,MATCH(AD517,'P-07 HACCP score'!$B$3:$B$7,0),MATCH('D-14 Ernst'!Z$2,'P-07 HACCP score'!$C$2:$E$2,0))</f>
        <v>0</v>
      </c>
      <c r="BX517" s="56">
        <f>INDEX('P-07 HACCP score'!$C$3:$E$7,MATCH(AE517,'P-07 HACCP score'!$B$3:$B$7,0),MATCH('D-14 Ernst'!AA$2,'P-07 HACCP score'!$C$2:$E$2,0))</f>
        <v>0</v>
      </c>
      <c r="BY517" s="56">
        <f>INDEX('P-07 HACCP score'!$C$3:$E$7,MATCH(AF517,'P-07 HACCP score'!$B$3:$B$7,0),MATCH('D-14 Ernst'!AB$2,'P-07 HACCP score'!$C$2:$E$2,0))</f>
        <v>0</v>
      </c>
      <c r="BZ517" s="56">
        <f>INDEX('P-07 HACCP score'!$C$3:$E$7,MATCH(AG517,'P-07 HACCP score'!$B$3:$B$7,0),MATCH('D-14 Ernst'!AC$2,'P-07 HACCP score'!$C$2:$E$2,0))</f>
        <v>0</v>
      </c>
      <c r="CA517" s="56">
        <f>INDEX('P-07 HACCP score'!$C$3:$E$7,MATCH(AH517,'P-07 HACCP score'!$B$3:$B$7,0),MATCH('D-14 Ernst'!AD$2,'P-07 HACCP score'!$C$2:$E$2,0))</f>
        <v>0</v>
      </c>
      <c r="CB517" s="56">
        <f>INDEX('P-07 HACCP score'!$C$3:$E$7,MATCH(AI517,'P-07 HACCP score'!$B$3:$B$7,0),MATCH('D-14 Ernst'!AE$2,'P-07 HACCP score'!$C$2:$E$2,0))</f>
        <v>0</v>
      </c>
      <c r="CC517" s="56">
        <f>INDEX('P-07 HACCP score'!$C$3:$E$7,MATCH(AJ517,'P-07 HACCP score'!$B$3:$B$7,0),MATCH('D-14 Ernst'!AF$2,'P-07 HACCP score'!$C$2:$E$2,0))</f>
        <v>0</v>
      </c>
      <c r="CD517" s="56">
        <f>INDEX('P-07 HACCP score'!$C$3:$E$7,MATCH(AK517,'P-07 HACCP score'!$B$3:$B$7,0),MATCH('D-14 Ernst'!AG$2,'P-07 HACCP score'!$C$2:$E$2,0))</f>
        <v>0</v>
      </c>
    </row>
    <row r="518" spans="1:82" x14ac:dyDescent="0.3">
      <c r="A518" s="48">
        <v>50745</v>
      </c>
      <c r="B518" s="54" t="s">
        <v>610</v>
      </c>
      <c r="C518" s="45" t="s">
        <v>116</v>
      </c>
      <c r="D518" s="39">
        <v>3</v>
      </c>
      <c r="E518" s="8"/>
      <c r="F518" s="7"/>
      <c r="G518" s="7"/>
      <c r="H518" s="7" t="str">
        <f>IF(COUNTIF(I518:M518,"H"),"H",
IF(COUNTIF(I518:M518,"M"),"M",
IF(COUNTIF(I518:M518,"L"),"L",
IF(COUNTIF(I518:M518,"B"),"B",""))))</f>
        <v/>
      </c>
      <c r="I518" s="10"/>
      <c r="J518" s="10"/>
      <c r="K518" s="10"/>
      <c r="L518" s="10"/>
      <c r="M518" s="10"/>
      <c r="N518" s="7"/>
      <c r="O518" s="7" t="str">
        <f>IF(COUNTIF(P518:Q518,"H"),"H",
IF(COUNTIF(P518:Q518,"M"),"M",
IF(COUNTIF(P518:Q518,"L"),"L",
IF(COUNTIF(P518:Q518,"B"),"B",""))))</f>
        <v>L</v>
      </c>
      <c r="P518" s="12" t="s">
        <v>84</v>
      </c>
      <c r="Q518" s="12"/>
      <c r="R518" s="7"/>
      <c r="S518" s="7"/>
      <c r="T518" s="7"/>
      <c r="U518" s="7"/>
      <c r="V518" s="7"/>
      <c r="W518" s="7"/>
      <c r="X518" s="7" t="str">
        <f>IF(COUNTIF(Y518:AA518,"H"),"H",
IF(COUNTIF(Y518:AA518,"M"),"M",
IF(COUNTIF(Y518:AA518,"L"),"L",
IF(COUNTIF(Y518:AA518,"B"),"B",""))))</f>
        <v/>
      </c>
      <c r="Y518" s="25"/>
      <c r="Z518" s="25"/>
      <c r="AA518" s="25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>
        <f>COUNTIF(AX518:BA518,5)+COUNTIF(BG518:BH518,5)+COUNTIF(BK518:BQ518,5)+COUNTIF(BU518:CD518,5)+COUNTIF(AX518:BA518,9)+COUNTIF(BG518:BH518,9)+COUNTIF(BK518:BQ518,9)+COUNTIF(BU518:CD518,9)</f>
        <v>0</v>
      </c>
      <c r="AM518" s="7">
        <f>COUNTIF(AX518:BA518,15)+COUNTIF(BG518:BH518,15)+COUNTIF(BK518:BQ518,15)+COUNTIF(BU518:CD518,15)+COUNTIF(AX518:BA518,25)+COUNTIF(BG518:BH518,25)+COUNTIF(BK518:BQ518,25)+COUNTIF(BU518:CD518,25)</f>
        <v>0</v>
      </c>
      <c r="AN518" s="7" t="str">
        <f>IF(AM518&gt;=1,"HIGH",IF(AL518&gt;=2,"MEDIUM","LOW"))</f>
        <v>LOW</v>
      </c>
      <c r="AO518" s="7" t="str">
        <f>IF(AND(AM518=1,OR(H518="H",AB518="H"),TEXT(D518,0)&lt;&gt;"4"),"Y","N" )</f>
        <v>N</v>
      </c>
      <c r="AP518" s="7" t="s">
        <v>85</v>
      </c>
      <c r="AQ518" s="7" t="str">
        <f>IF(OR(AP518="Y",AO518="Y"),"MEDIUM",AN518)</f>
        <v>LOW</v>
      </c>
      <c r="AR518" s="57" t="s">
        <v>92</v>
      </c>
      <c r="AS518" s="57" t="s">
        <v>85</v>
      </c>
      <c r="AT518" s="57" t="s">
        <v>85</v>
      </c>
      <c r="AU518" s="57" t="str">
        <f>IF(AND(AR518="H",AS518="S"),"Y",IF(OR(AND(AR518="L",AS518="S",AT518="Y"),AND(AR518="H",AS518="G",AT518="Y")),"Y","N"))</f>
        <v>N</v>
      </c>
      <c r="AW518" s="57" t="str">
        <f>IF(AU518="N",AQ518,IF(AQ518="LOW","MEDIUM","HIGH"))</f>
        <v>LOW</v>
      </c>
      <c r="AX518" s="56">
        <f>INDEX('P-07 HACCP score'!$C$3:$E$7,MATCH(E518,'P-07 HACCP score'!$B$3:$B$7,0),MATCH('D-14 Ernst'!A$2,'P-07 HACCP score'!$C$2:$E$2,0))</f>
        <v>0</v>
      </c>
      <c r="AY518" s="56">
        <f>INDEX('P-07 HACCP score'!$C$3:$E$7,MATCH(F518,'P-07 HACCP score'!$B$3:$B$7,0),MATCH('D-14 Ernst'!B$2,'P-07 HACCP score'!$C$2:$E$2,0))</f>
        <v>0</v>
      </c>
      <c r="AZ518" s="56">
        <f>INDEX('P-07 HACCP score'!$C$3:$E$7,MATCH(G518,'P-07 HACCP score'!$B$3:$B$7,0),MATCH('D-14 Ernst'!C$2,'P-07 HACCP score'!$C$2:$E$2,0))</f>
        <v>0</v>
      </c>
      <c r="BA518" s="56" t="e">
        <f>INDEX('P-07 HACCP score'!$C$3:$E$7,MATCH(H518,'P-07 HACCP score'!$B$3:$B$7,0),MATCH('D-14 Ernst'!D$2,'P-07 HACCP score'!$C$2:$E$2,0))</f>
        <v>#N/A</v>
      </c>
      <c r="BB518" s="61">
        <f>INDEX('P-07 HACCP score'!$C$3:$E$7,MATCH(I518,'P-07 HACCP score'!$B$3:$B$7,0),MATCH('D-14 Ernst'!E$2,'P-07 HACCP score'!$C$2:$E$2,0))</f>
        <v>0</v>
      </c>
      <c r="BC518" s="61">
        <f>INDEX('P-07 HACCP score'!$C$3:$E$7,MATCH(J518,'P-07 HACCP score'!$B$3:$B$7,0),MATCH('D-14 Ernst'!F$2,'P-07 HACCP score'!$C$2:$E$2,0))</f>
        <v>0</v>
      </c>
      <c r="BD518" s="61">
        <f>INDEX('P-07 HACCP score'!$C$3:$E$7,MATCH(K518,'P-07 HACCP score'!$B$3:$B$7,0),MATCH('D-14 Ernst'!G$2,'P-07 HACCP score'!$C$2:$E$2,0))</f>
        <v>0</v>
      </c>
      <c r="BE518" s="61">
        <f>INDEX('P-07 HACCP score'!$C$3:$E$7,MATCH(L518,'P-07 HACCP score'!$B$3:$B$7,0),MATCH('D-14 Ernst'!H$2,'P-07 HACCP score'!$C$2:$E$2,0))</f>
        <v>0</v>
      </c>
      <c r="BF518" s="56">
        <f>INDEX('P-07 HACCP score'!$C$3:$E$7,MATCH(M518,'P-07 HACCP score'!$B$3:$B$7,0),MATCH('D-14 Ernst'!I$2,'P-07 HACCP score'!$C$2:$E$2,0))</f>
        <v>0</v>
      </c>
      <c r="BG518" s="56">
        <f>INDEX('P-07 HACCP score'!$C$3:$E$7,MATCH(N518,'P-07 HACCP score'!$B$3:$B$7,0),MATCH('D-14 Ernst'!J$2,'P-07 HACCP score'!$C$2:$E$2,0))</f>
        <v>0</v>
      </c>
      <c r="BH518" s="56">
        <f>INDEX('P-07 HACCP score'!$C$3:$E$7,MATCH(O518,'P-07 HACCP score'!$B$3:$B$7,0),MATCH('D-14 Ernst'!K$2,'P-07 HACCP score'!$C$2:$E$2,0))</f>
        <v>3</v>
      </c>
      <c r="BI518" s="62">
        <f>INDEX('P-07 HACCP score'!$C$3:$E$7,MATCH(P518,'P-07 HACCP score'!$B$3:$B$7,0),MATCH('D-14 Ernst'!L$2,'P-07 HACCP score'!$C$2:$E$2,0))</f>
        <v>3</v>
      </c>
      <c r="BJ518" s="62">
        <f>INDEX('P-07 HACCP score'!$C$3:$E$7,MATCH(Q518,'P-07 HACCP score'!$B$3:$B$7,0),MATCH('D-14 Ernst'!M$2,'P-07 HACCP score'!$C$2:$E$2,0))</f>
        <v>0</v>
      </c>
      <c r="BK518" s="56">
        <f>INDEX('P-07 HACCP score'!$C$3:$E$7,MATCH(R518,'P-07 HACCP score'!$B$3:$B$7,0),MATCH('D-14 Ernst'!N$2,'P-07 HACCP score'!$C$2:$E$2,0))</f>
        <v>0</v>
      </c>
      <c r="BL518" s="56">
        <f>INDEX('P-07 HACCP score'!$C$3:$E$7,MATCH(S518,'P-07 HACCP score'!$B$3:$B$7,0),MATCH('D-14 Ernst'!O$2,'P-07 HACCP score'!$C$2:$E$2,0))</f>
        <v>0</v>
      </c>
      <c r="BM518" s="56">
        <f>INDEX('P-07 HACCP score'!$C$3:$E$7,MATCH(T518,'P-07 HACCP score'!$B$3:$B$7,0),MATCH('D-14 Ernst'!P$2,'P-07 HACCP score'!$C$2:$E$2,0))</f>
        <v>0</v>
      </c>
      <c r="BN518" s="56">
        <f>INDEX('P-07 HACCP score'!$C$3:$E$7,MATCH(U518,'P-07 HACCP score'!$B$3:$B$7,0),MATCH('D-14 Ernst'!Q$2,'P-07 HACCP score'!$C$2:$E$2,0))</f>
        <v>0</v>
      </c>
      <c r="BO518" s="56">
        <f>INDEX('P-07 HACCP score'!$C$3:$E$7,MATCH(V518,'P-07 HACCP score'!$B$3:$B$7,0),MATCH('D-14 Ernst'!R$2,'P-07 HACCP score'!$C$2:$E$2,0))</f>
        <v>0</v>
      </c>
      <c r="BP518" s="56">
        <f>INDEX('P-07 HACCP score'!$C$3:$E$7,MATCH(W518,'P-07 HACCP score'!$B$3:$B$7,0),MATCH('D-14 Ernst'!S$2,'P-07 HACCP score'!$C$2:$E$2,0))</f>
        <v>0</v>
      </c>
      <c r="BQ518" s="56" t="e">
        <f>INDEX('P-07 HACCP score'!$C$3:$E$7,MATCH(X518,'P-07 HACCP score'!$B$3:$B$7,0),MATCH('D-14 Ernst'!T$2,'P-07 HACCP score'!$C$2:$E$2,0))</f>
        <v>#N/A</v>
      </c>
      <c r="BR518" s="63">
        <f>INDEX('P-07 HACCP score'!$C$3:$E$7,MATCH(Y518,'P-07 HACCP score'!$B$3:$B$7,0),MATCH('D-14 Ernst'!U$2,'P-07 HACCP score'!$C$2:$E$2,0))</f>
        <v>0</v>
      </c>
      <c r="BS518" s="63">
        <f>INDEX('P-07 HACCP score'!$C$3:$E$7,MATCH(Z518,'P-07 HACCP score'!$B$3:$B$7,0),MATCH('D-14 Ernst'!V$2,'P-07 HACCP score'!$C$2:$E$2,0))</f>
        <v>0</v>
      </c>
      <c r="BT518" s="63">
        <f>INDEX('P-07 HACCP score'!$C$3:$E$7,MATCH(AA518,'P-07 HACCP score'!$B$3:$B$7,0),MATCH('D-14 Ernst'!W$2,'P-07 HACCP score'!$C$2:$E$2,0))</f>
        <v>0</v>
      </c>
      <c r="BU518" s="56">
        <f>INDEX('P-07 HACCP score'!$C$3:$E$7,MATCH(AB518,'P-07 HACCP score'!$B$3:$B$7,0),MATCH('D-14 Ernst'!X$2,'P-07 HACCP score'!$C$2:$E$2,0))</f>
        <v>0</v>
      </c>
      <c r="BV518" s="56">
        <f>INDEX('P-07 HACCP score'!$C$3:$E$7,MATCH(AC518,'P-07 HACCP score'!$B$3:$B$7,0),MATCH('D-14 Ernst'!Y$2,'P-07 HACCP score'!$C$2:$E$2,0))</f>
        <v>0</v>
      </c>
      <c r="BW518" s="56">
        <f>INDEX('P-07 HACCP score'!$C$3:$E$7,MATCH(AD518,'P-07 HACCP score'!$B$3:$B$7,0),MATCH('D-14 Ernst'!Z$2,'P-07 HACCP score'!$C$2:$E$2,0))</f>
        <v>0</v>
      </c>
      <c r="BX518" s="56">
        <f>INDEX('P-07 HACCP score'!$C$3:$E$7,MATCH(AE518,'P-07 HACCP score'!$B$3:$B$7,0),MATCH('D-14 Ernst'!AA$2,'P-07 HACCP score'!$C$2:$E$2,0))</f>
        <v>0</v>
      </c>
      <c r="BY518" s="56">
        <f>INDEX('P-07 HACCP score'!$C$3:$E$7,MATCH(AF518,'P-07 HACCP score'!$B$3:$B$7,0),MATCH('D-14 Ernst'!AB$2,'P-07 HACCP score'!$C$2:$E$2,0))</f>
        <v>0</v>
      </c>
      <c r="BZ518" s="56">
        <f>INDEX('P-07 HACCP score'!$C$3:$E$7,MATCH(AG518,'P-07 HACCP score'!$B$3:$B$7,0),MATCH('D-14 Ernst'!AC$2,'P-07 HACCP score'!$C$2:$E$2,0))</f>
        <v>0</v>
      </c>
      <c r="CA518" s="56">
        <f>INDEX('P-07 HACCP score'!$C$3:$E$7,MATCH(AH518,'P-07 HACCP score'!$B$3:$B$7,0),MATCH('D-14 Ernst'!AD$2,'P-07 HACCP score'!$C$2:$E$2,0))</f>
        <v>0</v>
      </c>
      <c r="CB518" s="56">
        <f>INDEX('P-07 HACCP score'!$C$3:$E$7,MATCH(AI518,'P-07 HACCP score'!$B$3:$B$7,0),MATCH('D-14 Ernst'!AE$2,'P-07 HACCP score'!$C$2:$E$2,0))</f>
        <v>0</v>
      </c>
      <c r="CC518" s="56">
        <f>INDEX('P-07 HACCP score'!$C$3:$E$7,MATCH(AJ518,'P-07 HACCP score'!$B$3:$B$7,0),MATCH('D-14 Ernst'!AF$2,'P-07 HACCP score'!$C$2:$E$2,0))</f>
        <v>0</v>
      </c>
      <c r="CD518" s="56">
        <f>INDEX('P-07 HACCP score'!$C$3:$E$7,MATCH(AK518,'P-07 HACCP score'!$B$3:$B$7,0),MATCH('D-14 Ernst'!AG$2,'P-07 HACCP score'!$C$2:$E$2,0))</f>
        <v>0</v>
      </c>
    </row>
    <row r="519" spans="1:82" x14ac:dyDescent="0.3">
      <c r="A519" s="48">
        <v>51610</v>
      </c>
      <c r="B519" s="51" t="s">
        <v>611</v>
      </c>
      <c r="C519" s="45" t="s">
        <v>145</v>
      </c>
      <c r="D519" s="39">
        <v>3</v>
      </c>
      <c r="E519" s="8" t="s">
        <v>83</v>
      </c>
      <c r="F519" s="7"/>
      <c r="G519" s="7"/>
      <c r="H519" s="7" t="str">
        <f>IF(COUNTIF(I519:M519,"H"),"H",
IF(COUNTIF(I519:M519,"M"),"M",
IF(COUNTIF(I519:M519,"L"),"L",
IF(COUNTIF(I519:M519,"B"),"B",""))))</f>
        <v/>
      </c>
      <c r="I519" s="10"/>
      <c r="J519" s="10"/>
      <c r="K519" s="10"/>
      <c r="L519" s="10"/>
      <c r="M519" s="10"/>
      <c r="N519" s="7"/>
      <c r="O519" s="7" t="str">
        <f>IF(COUNTIF(P519:Q519,"H"),"H",
IF(COUNTIF(P519:Q519,"M"),"M",
IF(COUNTIF(P519:Q519,"L"),"L",
IF(COUNTIF(P519:Q519,"B"),"B",""))))</f>
        <v/>
      </c>
      <c r="P519" s="12"/>
      <c r="Q519" s="12"/>
      <c r="R519" s="7"/>
      <c r="S519" s="7"/>
      <c r="T519" s="7"/>
      <c r="U519" s="7"/>
      <c r="V519" s="7"/>
      <c r="W519" s="7"/>
      <c r="X519" s="7" t="str">
        <f>IF(COUNTIF(Y519:AA519,"H"),"H",
IF(COUNTIF(Y519:AA519,"M"),"M",
IF(COUNTIF(Y519:AA519,"L"),"L",
IF(COUNTIF(Y519:AA519,"B"),"B",""))))</f>
        <v/>
      </c>
      <c r="Y519" s="25"/>
      <c r="Z519" s="25"/>
      <c r="AA519" s="25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>
        <f>COUNTIF(AX519:BA519,5)+COUNTIF(BG519:BH519,5)+COUNTIF(BK519:BQ519,5)+COUNTIF(BU519:CD519,5)+COUNTIF(AX519:BA519,9)+COUNTIF(BG519:BH519,9)+COUNTIF(BK519:BQ519,9)+COUNTIF(BU519:CD519,9)</f>
        <v>0</v>
      </c>
      <c r="AM519" s="7">
        <f>COUNTIF(AX519:BA519,15)+COUNTIF(BG519:BH519,15)+COUNTIF(BK519:BQ519,15)+COUNTIF(BU519:CD519,15)+COUNTIF(AX519:BA519,25)+COUNTIF(BG519:BH519,25)+COUNTIF(BK519:BQ519,25)+COUNTIF(BU519:CD519,25)</f>
        <v>0</v>
      </c>
      <c r="AN519" s="7" t="str">
        <f>IF(AM519&gt;=1,"HIGH",IF(AL519&gt;=2,"MEDIUM","LOW"))</f>
        <v>LOW</v>
      </c>
      <c r="AO519" s="7" t="str">
        <f>IF(AND(AM519=1,OR(H519="H",AB519="H"),TEXT(D519,0)&lt;&gt;"4"),"Y","N" )</f>
        <v>N</v>
      </c>
      <c r="AP519" s="7" t="s">
        <v>85</v>
      </c>
      <c r="AQ519" s="7" t="str">
        <f>IF(OR(AP519="Y",AO519="Y"),"MEDIUM",AN519)</f>
        <v>LOW</v>
      </c>
      <c r="AR519" s="57" t="s">
        <v>84</v>
      </c>
      <c r="AS519" s="57" t="s">
        <v>86</v>
      </c>
      <c r="AT519" s="57" t="s">
        <v>85</v>
      </c>
      <c r="AU519" s="57" t="str">
        <f>IF(AND(AR519="H",AS519="S"),"Y",IF(OR(AND(AR519="L",AS519="S",AT519="Y"),AND(AR519="H",AS519="G",AT519="Y")),"Y","N"))</f>
        <v>N</v>
      </c>
      <c r="AW519" s="57" t="str">
        <f>IF(AU519="N",AQ519,IF(AQ519="LOW","MEDIUM","HIGH"))</f>
        <v>LOW</v>
      </c>
      <c r="AX519" s="56">
        <f>INDEX('P-07 HACCP score'!$C$3:$E$7,MATCH(E519,'P-07 HACCP score'!$B$3:$B$7,0),MATCH('D-14 Ernst'!A$2,'P-07 HACCP score'!$C$2:$E$2,0))</f>
        <v>1.5</v>
      </c>
      <c r="AY519" s="56">
        <f>INDEX('P-07 HACCP score'!$C$3:$E$7,MATCH(F519,'P-07 HACCP score'!$B$3:$B$7,0),MATCH('D-14 Ernst'!B$2,'P-07 HACCP score'!$C$2:$E$2,0))</f>
        <v>0</v>
      </c>
      <c r="AZ519" s="56">
        <f>INDEX('P-07 HACCP score'!$C$3:$E$7,MATCH(G519,'P-07 HACCP score'!$B$3:$B$7,0),MATCH('D-14 Ernst'!C$2,'P-07 HACCP score'!$C$2:$E$2,0))</f>
        <v>0</v>
      </c>
      <c r="BA519" s="56" t="e">
        <f>INDEX('P-07 HACCP score'!$C$3:$E$7,MATCH(H519,'P-07 HACCP score'!$B$3:$B$7,0),MATCH('D-14 Ernst'!D$2,'P-07 HACCP score'!$C$2:$E$2,0))</f>
        <v>#N/A</v>
      </c>
      <c r="BB519" s="61">
        <f>INDEX('P-07 HACCP score'!$C$3:$E$7,MATCH(I519,'P-07 HACCP score'!$B$3:$B$7,0),MATCH('D-14 Ernst'!E$2,'P-07 HACCP score'!$C$2:$E$2,0))</f>
        <v>0</v>
      </c>
      <c r="BC519" s="61">
        <f>INDEX('P-07 HACCP score'!$C$3:$E$7,MATCH(J519,'P-07 HACCP score'!$B$3:$B$7,0),MATCH('D-14 Ernst'!F$2,'P-07 HACCP score'!$C$2:$E$2,0))</f>
        <v>0</v>
      </c>
      <c r="BD519" s="61">
        <f>INDEX('P-07 HACCP score'!$C$3:$E$7,MATCH(K519,'P-07 HACCP score'!$B$3:$B$7,0),MATCH('D-14 Ernst'!G$2,'P-07 HACCP score'!$C$2:$E$2,0))</f>
        <v>0</v>
      </c>
      <c r="BE519" s="61">
        <f>INDEX('P-07 HACCP score'!$C$3:$E$7,MATCH(L519,'P-07 HACCP score'!$B$3:$B$7,0),MATCH('D-14 Ernst'!H$2,'P-07 HACCP score'!$C$2:$E$2,0))</f>
        <v>0</v>
      </c>
      <c r="BF519" s="56">
        <f>INDEX('P-07 HACCP score'!$C$3:$E$7,MATCH(M519,'P-07 HACCP score'!$B$3:$B$7,0),MATCH('D-14 Ernst'!I$2,'P-07 HACCP score'!$C$2:$E$2,0))</f>
        <v>0</v>
      </c>
      <c r="BG519" s="56">
        <f>INDEX('P-07 HACCP score'!$C$3:$E$7,MATCH(N519,'P-07 HACCP score'!$B$3:$B$7,0),MATCH('D-14 Ernst'!J$2,'P-07 HACCP score'!$C$2:$E$2,0))</f>
        <v>0</v>
      </c>
      <c r="BH519" s="56" t="e">
        <f>INDEX('P-07 HACCP score'!$C$3:$E$7,MATCH(O519,'P-07 HACCP score'!$B$3:$B$7,0),MATCH('D-14 Ernst'!K$2,'P-07 HACCP score'!$C$2:$E$2,0))</f>
        <v>#N/A</v>
      </c>
      <c r="BI519" s="62">
        <f>INDEX('P-07 HACCP score'!$C$3:$E$7,MATCH(P519,'P-07 HACCP score'!$B$3:$B$7,0),MATCH('D-14 Ernst'!L$2,'P-07 HACCP score'!$C$2:$E$2,0))</f>
        <v>0</v>
      </c>
      <c r="BJ519" s="62">
        <f>INDEX('P-07 HACCP score'!$C$3:$E$7,MATCH(Q519,'P-07 HACCP score'!$B$3:$B$7,0),MATCH('D-14 Ernst'!M$2,'P-07 HACCP score'!$C$2:$E$2,0))</f>
        <v>0</v>
      </c>
      <c r="BK519" s="56">
        <f>INDEX('P-07 HACCP score'!$C$3:$E$7,MATCH(R519,'P-07 HACCP score'!$B$3:$B$7,0),MATCH('D-14 Ernst'!N$2,'P-07 HACCP score'!$C$2:$E$2,0))</f>
        <v>0</v>
      </c>
      <c r="BL519" s="56">
        <f>INDEX('P-07 HACCP score'!$C$3:$E$7,MATCH(S519,'P-07 HACCP score'!$B$3:$B$7,0),MATCH('D-14 Ernst'!O$2,'P-07 HACCP score'!$C$2:$E$2,0))</f>
        <v>0</v>
      </c>
      <c r="BM519" s="56">
        <f>INDEX('P-07 HACCP score'!$C$3:$E$7,MATCH(T519,'P-07 HACCP score'!$B$3:$B$7,0),MATCH('D-14 Ernst'!P$2,'P-07 HACCP score'!$C$2:$E$2,0))</f>
        <v>0</v>
      </c>
      <c r="BN519" s="56">
        <f>INDEX('P-07 HACCP score'!$C$3:$E$7,MATCH(U519,'P-07 HACCP score'!$B$3:$B$7,0),MATCH('D-14 Ernst'!Q$2,'P-07 HACCP score'!$C$2:$E$2,0))</f>
        <v>0</v>
      </c>
      <c r="BO519" s="56">
        <f>INDEX('P-07 HACCP score'!$C$3:$E$7,MATCH(V519,'P-07 HACCP score'!$B$3:$B$7,0),MATCH('D-14 Ernst'!R$2,'P-07 HACCP score'!$C$2:$E$2,0))</f>
        <v>0</v>
      </c>
      <c r="BP519" s="56">
        <f>INDEX('P-07 HACCP score'!$C$3:$E$7,MATCH(W519,'P-07 HACCP score'!$B$3:$B$7,0),MATCH('D-14 Ernst'!S$2,'P-07 HACCP score'!$C$2:$E$2,0))</f>
        <v>0</v>
      </c>
      <c r="BQ519" s="56" t="e">
        <f>INDEX('P-07 HACCP score'!$C$3:$E$7,MATCH(X519,'P-07 HACCP score'!$B$3:$B$7,0),MATCH('D-14 Ernst'!T$2,'P-07 HACCP score'!$C$2:$E$2,0))</f>
        <v>#N/A</v>
      </c>
      <c r="BR519" s="63">
        <f>INDEX('P-07 HACCP score'!$C$3:$E$7,MATCH(Y519,'P-07 HACCP score'!$B$3:$B$7,0),MATCH('D-14 Ernst'!U$2,'P-07 HACCP score'!$C$2:$E$2,0))</f>
        <v>0</v>
      </c>
      <c r="BS519" s="63">
        <f>INDEX('P-07 HACCP score'!$C$3:$E$7,MATCH(Z519,'P-07 HACCP score'!$B$3:$B$7,0),MATCH('D-14 Ernst'!V$2,'P-07 HACCP score'!$C$2:$E$2,0))</f>
        <v>0</v>
      </c>
      <c r="BT519" s="63">
        <f>INDEX('P-07 HACCP score'!$C$3:$E$7,MATCH(AA519,'P-07 HACCP score'!$B$3:$B$7,0),MATCH('D-14 Ernst'!W$2,'P-07 HACCP score'!$C$2:$E$2,0))</f>
        <v>0</v>
      </c>
      <c r="BU519" s="56">
        <f>INDEX('P-07 HACCP score'!$C$3:$E$7,MATCH(AB519,'P-07 HACCP score'!$B$3:$B$7,0),MATCH('D-14 Ernst'!X$2,'P-07 HACCP score'!$C$2:$E$2,0))</f>
        <v>0</v>
      </c>
      <c r="BV519" s="56">
        <f>INDEX('P-07 HACCP score'!$C$3:$E$7,MATCH(AC519,'P-07 HACCP score'!$B$3:$B$7,0),MATCH('D-14 Ernst'!Y$2,'P-07 HACCP score'!$C$2:$E$2,0))</f>
        <v>0</v>
      </c>
      <c r="BW519" s="56">
        <f>INDEX('P-07 HACCP score'!$C$3:$E$7,MATCH(AD519,'P-07 HACCP score'!$B$3:$B$7,0),MATCH('D-14 Ernst'!Z$2,'P-07 HACCP score'!$C$2:$E$2,0))</f>
        <v>0</v>
      </c>
      <c r="BX519" s="56">
        <f>INDEX('P-07 HACCP score'!$C$3:$E$7,MATCH(AE519,'P-07 HACCP score'!$B$3:$B$7,0),MATCH('D-14 Ernst'!AA$2,'P-07 HACCP score'!$C$2:$E$2,0))</f>
        <v>0</v>
      </c>
      <c r="BY519" s="56">
        <f>INDEX('P-07 HACCP score'!$C$3:$E$7,MATCH(AF519,'P-07 HACCP score'!$B$3:$B$7,0),MATCH('D-14 Ernst'!AB$2,'P-07 HACCP score'!$C$2:$E$2,0))</f>
        <v>0</v>
      </c>
      <c r="BZ519" s="56">
        <f>INDEX('P-07 HACCP score'!$C$3:$E$7,MATCH(AG519,'P-07 HACCP score'!$B$3:$B$7,0),MATCH('D-14 Ernst'!AC$2,'P-07 HACCP score'!$C$2:$E$2,0))</f>
        <v>0</v>
      </c>
      <c r="CA519" s="56">
        <f>INDEX('P-07 HACCP score'!$C$3:$E$7,MATCH(AH519,'P-07 HACCP score'!$B$3:$B$7,0),MATCH('D-14 Ernst'!AD$2,'P-07 HACCP score'!$C$2:$E$2,0))</f>
        <v>0</v>
      </c>
      <c r="CB519" s="56">
        <f>INDEX('P-07 HACCP score'!$C$3:$E$7,MATCH(AI519,'P-07 HACCP score'!$B$3:$B$7,0),MATCH('D-14 Ernst'!AE$2,'P-07 HACCP score'!$C$2:$E$2,0))</f>
        <v>0</v>
      </c>
      <c r="CC519" s="56">
        <f>INDEX('P-07 HACCP score'!$C$3:$E$7,MATCH(AJ519,'P-07 HACCP score'!$B$3:$B$7,0),MATCH('D-14 Ernst'!AF$2,'P-07 HACCP score'!$C$2:$E$2,0))</f>
        <v>0</v>
      </c>
      <c r="CD519" s="56">
        <f>INDEX('P-07 HACCP score'!$C$3:$E$7,MATCH(AK519,'P-07 HACCP score'!$B$3:$B$7,0),MATCH('D-14 Ernst'!AG$2,'P-07 HACCP score'!$C$2:$E$2,0))</f>
        <v>0</v>
      </c>
    </row>
    <row r="520" spans="1:82" x14ac:dyDescent="0.3">
      <c r="A520" s="48">
        <v>51580</v>
      </c>
      <c r="B520" s="51" t="s">
        <v>612</v>
      </c>
      <c r="C520" s="45" t="s">
        <v>145</v>
      </c>
      <c r="D520" s="39">
        <v>3</v>
      </c>
      <c r="E520" s="8" t="s">
        <v>83</v>
      </c>
      <c r="F520" s="7"/>
      <c r="G520" s="7"/>
      <c r="H520" s="7" t="str">
        <f>IF(COUNTIF(I520:M520,"H"),"H",
IF(COUNTIF(I520:M520,"M"),"M",
IF(COUNTIF(I520:M520,"L"),"L",
IF(COUNTIF(I520:M520,"B"),"B",""))))</f>
        <v/>
      </c>
      <c r="I520" s="10"/>
      <c r="J520" s="10"/>
      <c r="K520" s="10"/>
      <c r="L520" s="10"/>
      <c r="M520" s="10"/>
      <c r="N520" s="7"/>
      <c r="O520" s="7" t="str">
        <f>IF(COUNTIF(P520:Q520,"H"),"H",
IF(COUNTIF(P520:Q520,"M"),"M",
IF(COUNTIF(P520:Q520,"L"),"L",
IF(COUNTIF(P520:Q520,"B"),"B",""))))</f>
        <v/>
      </c>
      <c r="P520" s="12"/>
      <c r="Q520" s="12"/>
      <c r="R520" s="7"/>
      <c r="S520" s="7"/>
      <c r="T520" s="7"/>
      <c r="U520" s="7"/>
      <c r="V520" s="7"/>
      <c r="W520" s="7"/>
      <c r="X520" s="7" t="str">
        <f>IF(COUNTIF(Y520:AA520,"H"),"H",
IF(COUNTIF(Y520:AA520,"M"),"M",
IF(COUNTIF(Y520:AA520,"L"),"L",
IF(COUNTIF(Y520:AA520,"B"),"B",""))))</f>
        <v/>
      </c>
      <c r="Y520" s="25"/>
      <c r="Z520" s="25"/>
      <c r="AA520" s="25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>
        <f>COUNTIF(AX520:BA520,5)+COUNTIF(BG520:BH520,5)+COUNTIF(BK520:BQ520,5)+COUNTIF(BU520:CD520,5)+COUNTIF(AX520:BA520,9)+COUNTIF(BG520:BH520,9)+COUNTIF(BK520:BQ520,9)+COUNTIF(BU520:CD520,9)</f>
        <v>0</v>
      </c>
      <c r="AM520" s="7">
        <f>COUNTIF(AX520:BA520,15)+COUNTIF(BG520:BH520,15)+COUNTIF(BK520:BQ520,15)+COUNTIF(BU520:CD520,15)+COUNTIF(AX520:BA520,25)+COUNTIF(BG520:BH520,25)+COUNTIF(BK520:BQ520,25)+COUNTIF(BU520:CD520,25)</f>
        <v>0</v>
      </c>
      <c r="AN520" s="7" t="str">
        <f>IF(AM520&gt;=1,"HIGH",IF(AL520&gt;=2,"MEDIUM","LOW"))</f>
        <v>LOW</v>
      </c>
      <c r="AO520" s="7" t="str">
        <f>IF(AND(AM520=1,OR(H520="H",AB520="H"),TEXT(D520,0)&lt;&gt;"4"),"Y","N" )</f>
        <v>N</v>
      </c>
      <c r="AP520" s="7" t="s">
        <v>85</v>
      </c>
      <c r="AQ520" s="7" t="str">
        <f>IF(OR(AP520="Y",AO520="Y"),"MEDIUM",AN520)</f>
        <v>LOW</v>
      </c>
      <c r="AR520" s="57" t="s">
        <v>84</v>
      </c>
      <c r="AS520" s="57" t="s">
        <v>86</v>
      </c>
      <c r="AT520" s="57" t="s">
        <v>85</v>
      </c>
      <c r="AU520" s="57" t="str">
        <f>IF(AND(AR520="H",AS520="S"),"Y",IF(OR(AND(AR520="L",AS520="S",AT520="Y"),AND(AR520="H",AS520="G",AT520="Y")),"Y","N"))</f>
        <v>N</v>
      </c>
      <c r="AW520" s="57" t="str">
        <f>IF(AU520="N",AQ520,IF(AQ520="LOW","MEDIUM","HIGH"))</f>
        <v>LOW</v>
      </c>
      <c r="AX520" s="56">
        <f>INDEX('P-07 HACCP score'!$C$3:$E$7,MATCH(E520,'P-07 HACCP score'!$B$3:$B$7,0),MATCH('D-14 Ernst'!A$2,'P-07 HACCP score'!$C$2:$E$2,0))</f>
        <v>1.5</v>
      </c>
      <c r="AY520" s="56">
        <f>INDEX('P-07 HACCP score'!$C$3:$E$7,MATCH(F520,'P-07 HACCP score'!$B$3:$B$7,0),MATCH('D-14 Ernst'!B$2,'P-07 HACCP score'!$C$2:$E$2,0))</f>
        <v>0</v>
      </c>
      <c r="AZ520" s="56">
        <f>INDEX('P-07 HACCP score'!$C$3:$E$7,MATCH(G520,'P-07 HACCP score'!$B$3:$B$7,0),MATCH('D-14 Ernst'!C$2,'P-07 HACCP score'!$C$2:$E$2,0))</f>
        <v>0</v>
      </c>
      <c r="BA520" s="56" t="e">
        <f>INDEX('P-07 HACCP score'!$C$3:$E$7,MATCH(H520,'P-07 HACCP score'!$B$3:$B$7,0),MATCH('D-14 Ernst'!D$2,'P-07 HACCP score'!$C$2:$E$2,0))</f>
        <v>#N/A</v>
      </c>
      <c r="BB520" s="61">
        <f>INDEX('P-07 HACCP score'!$C$3:$E$7,MATCH(I520,'P-07 HACCP score'!$B$3:$B$7,0),MATCH('D-14 Ernst'!E$2,'P-07 HACCP score'!$C$2:$E$2,0))</f>
        <v>0</v>
      </c>
      <c r="BC520" s="61">
        <f>INDEX('P-07 HACCP score'!$C$3:$E$7,MATCH(J520,'P-07 HACCP score'!$B$3:$B$7,0),MATCH('D-14 Ernst'!F$2,'P-07 HACCP score'!$C$2:$E$2,0))</f>
        <v>0</v>
      </c>
      <c r="BD520" s="61">
        <f>INDEX('P-07 HACCP score'!$C$3:$E$7,MATCH(K520,'P-07 HACCP score'!$B$3:$B$7,0),MATCH('D-14 Ernst'!G$2,'P-07 HACCP score'!$C$2:$E$2,0))</f>
        <v>0</v>
      </c>
      <c r="BE520" s="61">
        <f>INDEX('P-07 HACCP score'!$C$3:$E$7,MATCH(L520,'P-07 HACCP score'!$B$3:$B$7,0),MATCH('D-14 Ernst'!H$2,'P-07 HACCP score'!$C$2:$E$2,0))</f>
        <v>0</v>
      </c>
      <c r="BF520" s="56">
        <f>INDEX('P-07 HACCP score'!$C$3:$E$7,MATCH(M520,'P-07 HACCP score'!$B$3:$B$7,0),MATCH('D-14 Ernst'!I$2,'P-07 HACCP score'!$C$2:$E$2,0))</f>
        <v>0</v>
      </c>
      <c r="BG520" s="56">
        <f>INDEX('P-07 HACCP score'!$C$3:$E$7,MATCH(N520,'P-07 HACCP score'!$B$3:$B$7,0),MATCH('D-14 Ernst'!J$2,'P-07 HACCP score'!$C$2:$E$2,0))</f>
        <v>0</v>
      </c>
      <c r="BH520" s="56" t="e">
        <f>INDEX('P-07 HACCP score'!$C$3:$E$7,MATCH(O520,'P-07 HACCP score'!$B$3:$B$7,0),MATCH('D-14 Ernst'!K$2,'P-07 HACCP score'!$C$2:$E$2,0))</f>
        <v>#N/A</v>
      </c>
      <c r="BI520" s="62">
        <f>INDEX('P-07 HACCP score'!$C$3:$E$7,MATCH(P520,'P-07 HACCP score'!$B$3:$B$7,0),MATCH('D-14 Ernst'!L$2,'P-07 HACCP score'!$C$2:$E$2,0))</f>
        <v>0</v>
      </c>
      <c r="BJ520" s="62">
        <f>INDEX('P-07 HACCP score'!$C$3:$E$7,MATCH(Q520,'P-07 HACCP score'!$B$3:$B$7,0),MATCH('D-14 Ernst'!M$2,'P-07 HACCP score'!$C$2:$E$2,0))</f>
        <v>0</v>
      </c>
      <c r="BK520" s="56">
        <f>INDEX('P-07 HACCP score'!$C$3:$E$7,MATCH(R520,'P-07 HACCP score'!$B$3:$B$7,0),MATCH('D-14 Ernst'!N$2,'P-07 HACCP score'!$C$2:$E$2,0))</f>
        <v>0</v>
      </c>
      <c r="BL520" s="56">
        <f>INDEX('P-07 HACCP score'!$C$3:$E$7,MATCH(S520,'P-07 HACCP score'!$B$3:$B$7,0),MATCH('D-14 Ernst'!O$2,'P-07 HACCP score'!$C$2:$E$2,0))</f>
        <v>0</v>
      </c>
      <c r="BM520" s="56">
        <f>INDEX('P-07 HACCP score'!$C$3:$E$7,MATCH(T520,'P-07 HACCP score'!$B$3:$B$7,0),MATCH('D-14 Ernst'!P$2,'P-07 HACCP score'!$C$2:$E$2,0))</f>
        <v>0</v>
      </c>
      <c r="BN520" s="56">
        <f>INDEX('P-07 HACCP score'!$C$3:$E$7,MATCH(U520,'P-07 HACCP score'!$B$3:$B$7,0),MATCH('D-14 Ernst'!Q$2,'P-07 HACCP score'!$C$2:$E$2,0))</f>
        <v>0</v>
      </c>
      <c r="BO520" s="56">
        <f>INDEX('P-07 HACCP score'!$C$3:$E$7,MATCH(V520,'P-07 HACCP score'!$B$3:$B$7,0),MATCH('D-14 Ernst'!R$2,'P-07 HACCP score'!$C$2:$E$2,0))</f>
        <v>0</v>
      </c>
      <c r="BP520" s="56">
        <f>INDEX('P-07 HACCP score'!$C$3:$E$7,MATCH(W520,'P-07 HACCP score'!$B$3:$B$7,0),MATCH('D-14 Ernst'!S$2,'P-07 HACCP score'!$C$2:$E$2,0))</f>
        <v>0</v>
      </c>
      <c r="BQ520" s="56" t="e">
        <f>INDEX('P-07 HACCP score'!$C$3:$E$7,MATCH(X520,'P-07 HACCP score'!$B$3:$B$7,0),MATCH('D-14 Ernst'!T$2,'P-07 HACCP score'!$C$2:$E$2,0))</f>
        <v>#N/A</v>
      </c>
      <c r="BR520" s="63">
        <f>INDEX('P-07 HACCP score'!$C$3:$E$7,MATCH(Y520,'P-07 HACCP score'!$B$3:$B$7,0),MATCH('D-14 Ernst'!U$2,'P-07 HACCP score'!$C$2:$E$2,0))</f>
        <v>0</v>
      </c>
      <c r="BS520" s="63">
        <f>INDEX('P-07 HACCP score'!$C$3:$E$7,MATCH(Z520,'P-07 HACCP score'!$B$3:$B$7,0),MATCH('D-14 Ernst'!V$2,'P-07 HACCP score'!$C$2:$E$2,0))</f>
        <v>0</v>
      </c>
      <c r="BT520" s="63">
        <f>INDEX('P-07 HACCP score'!$C$3:$E$7,MATCH(AA520,'P-07 HACCP score'!$B$3:$B$7,0),MATCH('D-14 Ernst'!W$2,'P-07 HACCP score'!$C$2:$E$2,0))</f>
        <v>0</v>
      </c>
      <c r="BU520" s="56">
        <f>INDEX('P-07 HACCP score'!$C$3:$E$7,MATCH(AB520,'P-07 HACCP score'!$B$3:$B$7,0),MATCH('D-14 Ernst'!X$2,'P-07 HACCP score'!$C$2:$E$2,0))</f>
        <v>0</v>
      </c>
      <c r="BV520" s="56">
        <f>INDEX('P-07 HACCP score'!$C$3:$E$7,MATCH(AC520,'P-07 HACCP score'!$B$3:$B$7,0),MATCH('D-14 Ernst'!Y$2,'P-07 HACCP score'!$C$2:$E$2,0))</f>
        <v>0</v>
      </c>
      <c r="BW520" s="56">
        <f>INDEX('P-07 HACCP score'!$C$3:$E$7,MATCH(AD520,'P-07 HACCP score'!$B$3:$B$7,0),MATCH('D-14 Ernst'!Z$2,'P-07 HACCP score'!$C$2:$E$2,0))</f>
        <v>0</v>
      </c>
      <c r="BX520" s="56">
        <f>INDEX('P-07 HACCP score'!$C$3:$E$7,MATCH(AE520,'P-07 HACCP score'!$B$3:$B$7,0),MATCH('D-14 Ernst'!AA$2,'P-07 HACCP score'!$C$2:$E$2,0))</f>
        <v>0</v>
      </c>
      <c r="BY520" s="56">
        <f>INDEX('P-07 HACCP score'!$C$3:$E$7,MATCH(AF520,'P-07 HACCP score'!$B$3:$B$7,0),MATCH('D-14 Ernst'!AB$2,'P-07 HACCP score'!$C$2:$E$2,0))</f>
        <v>0</v>
      </c>
      <c r="BZ520" s="56">
        <f>INDEX('P-07 HACCP score'!$C$3:$E$7,MATCH(AG520,'P-07 HACCP score'!$B$3:$B$7,0),MATCH('D-14 Ernst'!AC$2,'P-07 HACCP score'!$C$2:$E$2,0))</f>
        <v>0</v>
      </c>
      <c r="CA520" s="56">
        <f>INDEX('P-07 HACCP score'!$C$3:$E$7,MATCH(AH520,'P-07 HACCP score'!$B$3:$B$7,0),MATCH('D-14 Ernst'!AD$2,'P-07 HACCP score'!$C$2:$E$2,0))</f>
        <v>0</v>
      </c>
      <c r="CB520" s="56">
        <f>INDEX('P-07 HACCP score'!$C$3:$E$7,MATCH(AI520,'P-07 HACCP score'!$B$3:$B$7,0),MATCH('D-14 Ernst'!AE$2,'P-07 HACCP score'!$C$2:$E$2,0))</f>
        <v>0</v>
      </c>
      <c r="CC520" s="56">
        <f>INDEX('P-07 HACCP score'!$C$3:$E$7,MATCH(AJ520,'P-07 HACCP score'!$B$3:$B$7,0),MATCH('D-14 Ernst'!AF$2,'P-07 HACCP score'!$C$2:$E$2,0))</f>
        <v>0</v>
      </c>
      <c r="CD520" s="56">
        <f>INDEX('P-07 HACCP score'!$C$3:$E$7,MATCH(AK520,'P-07 HACCP score'!$B$3:$B$7,0),MATCH('D-14 Ernst'!AG$2,'P-07 HACCP score'!$C$2:$E$2,0))</f>
        <v>0</v>
      </c>
    </row>
    <row r="521" spans="1:82" x14ac:dyDescent="0.3">
      <c r="A521" s="48">
        <v>50680</v>
      </c>
      <c r="B521" s="49" t="s">
        <v>613</v>
      </c>
      <c r="C521" s="45" t="s">
        <v>123</v>
      </c>
      <c r="D521" s="39">
        <v>1</v>
      </c>
      <c r="E521" s="8" t="s">
        <v>83</v>
      </c>
      <c r="F521" s="7"/>
      <c r="G521" s="7"/>
      <c r="H521" s="7" t="str">
        <f>IF(COUNTIF(I521:M521,"H"),"H",
IF(COUNTIF(I521:M521,"M"),"M",
IF(COUNTIF(I521:M521,"L"),"L",
IF(COUNTIF(I521:M521,"B"),"B",""))))</f>
        <v>B</v>
      </c>
      <c r="I521" s="92" t="s">
        <v>83</v>
      </c>
      <c r="J521" s="92" t="s">
        <v>83</v>
      </c>
      <c r="K521" s="10"/>
      <c r="L521" s="10"/>
      <c r="M521" s="10"/>
      <c r="N521" s="7"/>
      <c r="O521" s="7" t="str">
        <f>IF(COUNTIF(P521:Q521,"H"),"H",
IF(COUNTIF(P521:Q521,"M"),"M",
IF(COUNTIF(P521:Q521,"L"),"L",
IF(COUNTIF(P521:Q521,"B"),"B",""))))</f>
        <v/>
      </c>
      <c r="P521" s="12"/>
      <c r="Q521" s="12"/>
      <c r="R521" s="7"/>
      <c r="S521" s="7"/>
      <c r="T521" s="7"/>
      <c r="U521" s="7"/>
      <c r="V521" s="7"/>
      <c r="W521" s="7"/>
      <c r="X521" s="7" t="str">
        <f>IF(COUNTIF(Y521:AA521,"H"),"H",
IF(COUNTIF(Y521:AA521,"M"),"M",
IF(COUNTIF(Y521:AA521,"L"),"L",
IF(COUNTIF(Y521:AA521,"B"),"B",""))))</f>
        <v/>
      </c>
      <c r="Y521" s="25"/>
      <c r="Z521" s="25"/>
      <c r="AA521" s="25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>
        <f>COUNTIF(AX521:BA521,5)+COUNTIF(BG521:BH521,5)+COUNTIF(BK521:BQ521,5)+COUNTIF(BU521:CD521,5)+COUNTIF(AX521:BA521,9)+COUNTIF(BG521:BH521,9)+COUNTIF(BK521:BQ521,9)+COUNTIF(BU521:CD521,9)</f>
        <v>0</v>
      </c>
      <c r="AM521" s="7">
        <f>COUNTIF(AX521:BA521,15)+COUNTIF(BG521:BH521,15)+COUNTIF(BK521:BQ521,15)+COUNTIF(BU521:CD521,15)+COUNTIF(AX521:BA521,25)+COUNTIF(BG521:BH521,25)+COUNTIF(BK521:BQ521,25)+COUNTIF(BU521:CD521,25)</f>
        <v>0</v>
      </c>
      <c r="AN521" s="7" t="str">
        <f>IF(AM521&gt;=1,"HIGH",IF(AL521&gt;=2,"MEDIUM","LOW"))</f>
        <v>LOW</v>
      </c>
      <c r="AO521" s="7" t="str">
        <f>IF(AND(AM521=1,OR(H521="H",AB521="H"),TEXT(D521,0)&lt;&gt;"4"),"Y","N" )</f>
        <v>N</v>
      </c>
      <c r="AP521" s="7" t="s">
        <v>85</v>
      </c>
      <c r="AQ521" s="7" t="str">
        <f>IF(OR(AP521="Y",AO521="Y"),"MEDIUM",AN521)</f>
        <v>LOW</v>
      </c>
      <c r="AR521" s="57" t="s">
        <v>84</v>
      </c>
      <c r="AS521" s="57" t="s">
        <v>85</v>
      </c>
      <c r="AT521" s="57" t="s">
        <v>85</v>
      </c>
      <c r="AU521" s="57" t="str">
        <f>IF(AND(AR521="H",AS521="S"),"Y",IF(OR(AND(AR521="L",AS521="S",AT521="Y"),AND(AR521="H",AS521="G",AT521="Y")),"Y","N"))</f>
        <v>N</v>
      </c>
      <c r="AW521" s="57" t="str">
        <f>IF(AU521="N",AQ521,IF(AQ521="LOW","MEDIUM","HIGH"))</f>
        <v>LOW</v>
      </c>
      <c r="AX521" s="56">
        <f>INDEX('P-07 HACCP score'!$C$3:$E$7,MATCH(E521,'P-07 HACCP score'!$B$3:$B$7,0),MATCH('D-14 Ernst'!A$2,'P-07 HACCP score'!$C$2:$E$2,0))</f>
        <v>1.5</v>
      </c>
      <c r="AY521" s="56">
        <f>INDEX('P-07 HACCP score'!$C$3:$E$7,MATCH(F521,'P-07 HACCP score'!$B$3:$B$7,0),MATCH('D-14 Ernst'!B$2,'P-07 HACCP score'!$C$2:$E$2,0))</f>
        <v>0</v>
      </c>
      <c r="AZ521" s="56">
        <f>INDEX('P-07 HACCP score'!$C$3:$E$7,MATCH(G521,'P-07 HACCP score'!$B$3:$B$7,0),MATCH('D-14 Ernst'!C$2,'P-07 HACCP score'!$C$2:$E$2,0))</f>
        <v>0</v>
      </c>
      <c r="BA521" s="56">
        <f>INDEX('P-07 HACCP score'!$C$3:$E$7,MATCH(H521,'P-07 HACCP score'!$B$3:$B$7,0),MATCH('D-14 Ernst'!D$2,'P-07 HACCP score'!$C$2:$E$2,0))</f>
        <v>1.5</v>
      </c>
      <c r="BB521" s="61">
        <f>INDEX('P-07 HACCP score'!$C$3:$E$7,MATCH(I521,'P-07 HACCP score'!$B$3:$B$7,0),MATCH('D-14 Ernst'!E$2,'P-07 HACCP score'!$C$2:$E$2,0))</f>
        <v>1.5</v>
      </c>
      <c r="BC521" s="61">
        <f>INDEX('P-07 HACCP score'!$C$3:$E$7,MATCH(J521,'P-07 HACCP score'!$B$3:$B$7,0),MATCH('D-14 Ernst'!F$2,'P-07 HACCP score'!$C$2:$E$2,0))</f>
        <v>1.5</v>
      </c>
      <c r="BD521" s="61">
        <f>INDEX('P-07 HACCP score'!$C$3:$E$7,MATCH(K521,'P-07 HACCP score'!$B$3:$B$7,0),MATCH('D-14 Ernst'!G$2,'P-07 HACCP score'!$C$2:$E$2,0))</f>
        <v>0</v>
      </c>
      <c r="BE521" s="61">
        <f>INDEX('P-07 HACCP score'!$C$3:$E$7,MATCH(L521,'P-07 HACCP score'!$B$3:$B$7,0),MATCH('D-14 Ernst'!H$2,'P-07 HACCP score'!$C$2:$E$2,0))</f>
        <v>0</v>
      </c>
      <c r="BF521" s="56">
        <f>INDEX('P-07 HACCP score'!$C$3:$E$7,MATCH(M521,'P-07 HACCP score'!$B$3:$B$7,0),MATCH('D-14 Ernst'!I$2,'P-07 HACCP score'!$C$2:$E$2,0))</f>
        <v>0</v>
      </c>
      <c r="BG521" s="56">
        <f>INDEX('P-07 HACCP score'!$C$3:$E$7,MATCH(N521,'P-07 HACCP score'!$B$3:$B$7,0),MATCH('D-14 Ernst'!J$2,'P-07 HACCP score'!$C$2:$E$2,0))</f>
        <v>0</v>
      </c>
      <c r="BH521" s="56" t="e">
        <f>INDEX('P-07 HACCP score'!$C$3:$E$7,MATCH(O521,'P-07 HACCP score'!$B$3:$B$7,0),MATCH('D-14 Ernst'!K$2,'P-07 HACCP score'!$C$2:$E$2,0))</f>
        <v>#N/A</v>
      </c>
      <c r="BI521" s="62">
        <f>INDEX('P-07 HACCP score'!$C$3:$E$7,MATCH(P521,'P-07 HACCP score'!$B$3:$B$7,0),MATCH('D-14 Ernst'!L$2,'P-07 HACCP score'!$C$2:$E$2,0))</f>
        <v>0</v>
      </c>
      <c r="BJ521" s="62">
        <f>INDEX('P-07 HACCP score'!$C$3:$E$7,MATCH(Q521,'P-07 HACCP score'!$B$3:$B$7,0),MATCH('D-14 Ernst'!M$2,'P-07 HACCP score'!$C$2:$E$2,0))</f>
        <v>0</v>
      </c>
      <c r="BK521" s="56">
        <f>INDEX('P-07 HACCP score'!$C$3:$E$7,MATCH(R521,'P-07 HACCP score'!$B$3:$B$7,0),MATCH('D-14 Ernst'!N$2,'P-07 HACCP score'!$C$2:$E$2,0))</f>
        <v>0</v>
      </c>
      <c r="BL521" s="56">
        <f>INDEX('P-07 HACCP score'!$C$3:$E$7,MATCH(S521,'P-07 HACCP score'!$B$3:$B$7,0),MATCH('D-14 Ernst'!O$2,'P-07 HACCP score'!$C$2:$E$2,0))</f>
        <v>0</v>
      </c>
      <c r="BM521" s="56">
        <f>INDEX('P-07 HACCP score'!$C$3:$E$7,MATCH(T521,'P-07 HACCP score'!$B$3:$B$7,0),MATCH('D-14 Ernst'!P$2,'P-07 HACCP score'!$C$2:$E$2,0))</f>
        <v>0</v>
      </c>
      <c r="BN521" s="56">
        <f>INDEX('P-07 HACCP score'!$C$3:$E$7,MATCH(U521,'P-07 HACCP score'!$B$3:$B$7,0),MATCH('D-14 Ernst'!Q$2,'P-07 HACCP score'!$C$2:$E$2,0))</f>
        <v>0</v>
      </c>
      <c r="BO521" s="56">
        <f>INDEX('P-07 HACCP score'!$C$3:$E$7,MATCH(V521,'P-07 HACCP score'!$B$3:$B$7,0),MATCH('D-14 Ernst'!R$2,'P-07 HACCP score'!$C$2:$E$2,0))</f>
        <v>0</v>
      </c>
      <c r="BP521" s="56">
        <f>INDEX('P-07 HACCP score'!$C$3:$E$7,MATCH(W521,'P-07 HACCP score'!$B$3:$B$7,0),MATCH('D-14 Ernst'!S$2,'P-07 HACCP score'!$C$2:$E$2,0))</f>
        <v>0</v>
      </c>
      <c r="BQ521" s="56" t="e">
        <f>INDEX('P-07 HACCP score'!$C$3:$E$7,MATCH(X521,'P-07 HACCP score'!$B$3:$B$7,0),MATCH('D-14 Ernst'!T$2,'P-07 HACCP score'!$C$2:$E$2,0))</f>
        <v>#N/A</v>
      </c>
      <c r="BR521" s="63">
        <f>INDEX('P-07 HACCP score'!$C$3:$E$7,MATCH(Y521,'P-07 HACCP score'!$B$3:$B$7,0),MATCH('D-14 Ernst'!U$2,'P-07 HACCP score'!$C$2:$E$2,0))</f>
        <v>0</v>
      </c>
      <c r="BS521" s="63">
        <f>INDEX('P-07 HACCP score'!$C$3:$E$7,MATCH(Z521,'P-07 HACCP score'!$B$3:$B$7,0),MATCH('D-14 Ernst'!V$2,'P-07 HACCP score'!$C$2:$E$2,0))</f>
        <v>0</v>
      </c>
      <c r="BT521" s="63">
        <f>INDEX('P-07 HACCP score'!$C$3:$E$7,MATCH(AA521,'P-07 HACCP score'!$B$3:$B$7,0),MATCH('D-14 Ernst'!W$2,'P-07 HACCP score'!$C$2:$E$2,0))</f>
        <v>0</v>
      </c>
      <c r="BU521" s="56">
        <f>INDEX('P-07 HACCP score'!$C$3:$E$7,MATCH(AB521,'P-07 HACCP score'!$B$3:$B$7,0),MATCH('D-14 Ernst'!X$2,'P-07 HACCP score'!$C$2:$E$2,0))</f>
        <v>0</v>
      </c>
      <c r="BV521" s="56">
        <f>INDEX('P-07 HACCP score'!$C$3:$E$7,MATCH(AC521,'P-07 HACCP score'!$B$3:$B$7,0),MATCH('D-14 Ernst'!Y$2,'P-07 HACCP score'!$C$2:$E$2,0))</f>
        <v>0</v>
      </c>
      <c r="BW521" s="56">
        <f>INDEX('P-07 HACCP score'!$C$3:$E$7,MATCH(AD521,'P-07 HACCP score'!$B$3:$B$7,0),MATCH('D-14 Ernst'!Z$2,'P-07 HACCP score'!$C$2:$E$2,0))</f>
        <v>0</v>
      </c>
      <c r="BX521" s="56">
        <f>INDEX('P-07 HACCP score'!$C$3:$E$7,MATCH(AE521,'P-07 HACCP score'!$B$3:$B$7,0),MATCH('D-14 Ernst'!AA$2,'P-07 HACCP score'!$C$2:$E$2,0))</f>
        <v>0</v>
      </c>
      <c r="BY521" s="56">
        <f>INDEX('P-07 HACCP score'!$C$3:$E$7,MATCH(AF521,'P-07 HACCP score'!$B$3:$B$7,0),MATCH('D-14 Ernst'!AB$2,'P-07 HACCP score'!$C$2:$E$2,0))</f>
        <v>0</v>
      </c>
      <c r="BZ521" s="56">
        <f>INDEX('P-07 HACCP score'!$C$3:$E$7,MATCH(AG521,'P-07 HACCP score'!$B$3:$B$7,0),MATCH('D-14 Ernst'!AC$2,'P-07 HACCP score'!$C$2:$E$2,0))</f>
        <v>0</v>
      </c>
      <c r="CA521" s="56">
        <f>INDEX('P-07 HACCP score'!$C$3:$E$7,MATCH(AH521,'P-07 HACCP score'!$B$3:$B$7,0),MATCH('D-14 Ernst'!AD$2,'P-07 HACCP score'!$C$2:$E$2,0))</f>
        <v>0</v>
      </c>
      <c r="CB521" s="56">
        <f>INDEX('P-07 HACCP score'!$C$3:$E$7,MATCH(AI521,'P-07 HACCP score'!$B$3:$B$7,0),MATCH('D-14 Ernst'!AE$2,'P-07 HACCP score'!$C$2:$E$2,0))</f>
        <v>0</v>
      </c>
      <c r="CC521" s="56">
        <f>INDEX('P-07 HACCP score'!$C$3:$E$7,MATCH(AJ521,'P-07 HACCP score'!$B$3:$B$7,0),MATCH('D-14 Ernst'!AF$2,'P-07 HACCP score'!$C$2:$E$2,0))</f>
        <v>0</v>
      </c>
      <c r="CD521" s="56">
        <f>INDEX('P-07 HACCP score'!$C$3:$E$7,MATCH(AK521,'P-07 HACCP score'!$B$3:$B$7,0),MATCH('D-14 Ernst'!AG$2,'P-07 HACCP score'!$C$2:$E$2,0))</f>
        <v>0</v>
      </c>
    </row>
    <row r="522" spans="1:82" x14ac:dyDescent="0.3">
      <c r="A522" s="48">
        <v>31010</v>
      </c>
      <c r="B522" s="49" t="s">
        <v>614</v>
      </c>
      <c r="C522" s="45" t="s">
        <v>136</v>
      </c>
      <c r="D522" s="39">
        <v>5</v>
      </c>
      <c r="E522" s="8"/>
      <c r="F522" s="7"/>
      <c r="G522" s="7"/>
      <c r="H522" s="7" t="str">
        <f>IF(COUNTIF(I522:M522,"H"),"H",
IF(COUNTIF(I522:M522,"M"),"M",
IF(COUNTIF(I522:M522,"L"),"L",
IF(COUNTIF(I522:M522,"B"),"B",""))))</f>
        <v/>
      </c>
      <c r="I522" s="10"/>
      <c r="J522" s="10"/>
      <c r="K522" s="10"/>
      <c r="L522" s="10"/>
      <c r="M522" s="10"/>
      <c r="N522" s="7"/>
      <c r="O522" s="7" t="str">
        <f>IF(COUNTIF(P522:Q522,"H"),"H",
IF(COUNTIF(P522:Q522,"M"),"M",
IF(COUNTIF(P522:Q522,"L"),"L",
IF(COUNTIF(P522:Q522,"B"),"B",""))))</f>
        <v/>
      </c>
      <c r="P522" s="12"/>
      <c r="Q522" s="12"/>
      <c r="R522" s="7"/>
      <c r="S522" s="7"/>
      <c r="T522" s="7"/>
      <c r="U522" s="7"/>
      <c r="V522" s="7"/>
      <c r="W522" s="7"/>
      <c r="X522" s="7" t="str">
        <f>IF(COUNTIF(Y522:AA522,"H"),"H",
IF(COUNTIF(Y522:AA522,"M"),"M",
IF(COUNTIF(Y522:AA522,"L"),"L",
IF(COUNTIF(Y522:AA522,"B"),"B",""))))</f>
        <v/>
      </c>
      <c r="Y522" s="25"/>
      <c r="Z522" s="25"/>
      <c r="AA522" s="25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>
        <f>COUNTIF(AX522:BA522,5)+COUNTIF(BG522:BH522,5)+COUNTIF(BK522:BQ522,5)+COUNTIF(BU522:CD522,5)+COUNTIF(AX522:BA522,9)+COUNTIF(BG522:BH522,9)+COUNTIF(BK522:BQ522,9)+COUNTIF(BU522:CD522,9)</f>
        <v>0</v>
      </c>
      <c r="AM522" s="7">
        <f>COUNTIF(AX522:BA522,15)+COUNTIF(BG522:BH522,15)+COUNTIF(BK522:BQ522,15)+COUNTIF(BU522:CD522,15)+COUNTIF(AX522:BA522,25)+COUNTIF(BG522:BH522,25)+COUNTIF(BK522:BQ522,25)+COUNTIF(BU522:CD522,25)</f>
        <v>0</v>
      </c>
      <c r="AN522" s="7" t="str">
        <f>IF(AM522&gt;=1,"HIGH",IF(AL522&gt;=2,"MEDIUM","LOW"))</f>
        <v>LOW</v>
      </c>
      <c r="AO522" s="7" t="str">
        <f>IF(AND(AM522=1,OR(H522="H",AB522="H"),TEXT(D522,0)&lt;&gt;"4"),"Y","N" )</f>
        <v>N</v>
      </c>
      <c r="AP522" s="7" t="s">
        <v>85</v>
      </c>
      <c r="AQ522" s="7" t="str">
        <f>IF(OR(AP522="Y",AO522="Y"),"MEDIUM",AN522)</f>
        <v>LOW</v>
      </c>
      <c r="AR522" s="57" t="s">
        <v>84</v>
      </c>
      <c r="AS522" s="57" t="s">
        <v>86</v>
      </c>
      <c r="AT522" s="57" t="s">
        <v>85</v>
      </c>
      <c r="AU522" s="57" t="str">
        <f>IF(AND(AR522="H",AS522="S"),"Y",IF(OR(AND(AR522="L",AS522="S",AT522="Y"),AND(AR522="H",AS522="G",AT522="Y")),"Y","N"))</f>
        <v>N</v>
      </c>
      <c r="AW522" s="57" t="str">
        <f>IF(AU522="N",AQ522,IF(AQ522="LOW","MEDIUM","HIGH"))</f>
        <v>LOW</v>
      </c>
      <c r="AX522" s="56">
        <f>INDEX('P-07 HACCP score'!$C$3:$E$7,MATCH(E522,'P-07 HACCP score'!$B$3:$B$7,0),MATCH('D-14 Ernst'!A$2,'P-07 HACCP score'!$C$2:$E$2,0))</f>
        <v>0</v>
      </c>
      <c r="AY522" s="56">
        <f>INDEX('P-07 HACCP score'!$C$3:$E$7,MATCH(F522,'P-07 HACCP score'!$B$3:$B$7,0),MATCH('D-14 Ernst'!B$2,'P-07 HACCP score'!$C$2:$E$2,0))</f>
        <v>0</v>
      </c>
      <c r="AZ522" s="56">
        <f>INDEX('P-07 HACCP score'!$C$3:$E$7,MATCH(G522,'P-07 HACCP score'!$B$3:$B$7,0),MATCH('D-14 Ernst'!C$2,'P-07 HACCP score'!$C$2:$E$2,0))</f>
        <v>0</v>
      </c>
      <c r="BA522" s="56" t="e">
        <f>INDEX('P-07 HACCP score'!$C$3:$E$7,MATCH(H522,'P-07 HACCP score'!$B$3:$B$7,0),MATCH('D-14 Ernst'!D$2,'P-07 HACCP score'!$C$2:$E$2,0))</f>
        <v>#N/A</v>
      </c>
      <c r="BB522" s="61">
        <f>INDEX('P-07 HACCP score'!$C$3:$E$7,MATCH(I522,'P-07 HACCP score'!$B$3:$B$7,0),MATCH('D-14 Ernst'!E$2,'P-07 HACCP score'!$C$2:$E$2,0))</f>
        <v>0</v>
      </c>
      <c r="BC522" s="61">
        <f>INDEX('P-07 HACCP score'!$C$3:$E$7,MATCH(J522,'P-07 HACCP score'!$B$3:$B$7,0),MATCH('D-14 Ernst'!F$2,'P-07 HACCP score'!$C$2:$E$2,0))</f>
        <v>0</v>
      </c>
      <c r="BD522" s="61">
        <f>INDEX('P-07 HACCP score'!$C$3:$E$7,MATCH(K522,'P-07 HACCP score'!$B$3:$B$7,0),MATCH('D-14 Ernst'!G$2,'P-07 HACCP score'!$C$2:$E$2,0))</f>
        <v>0</v>
      </c>
      <c r="BE522" s="61">
        <f>INDEX('P-07 HACCP score'!$C$3:$E$7,MATCH(L522,'P-07 HACCP score'!$B$3:$B$7,0),MATCH('D-14 Ernst'!H$2,'P-07 HACCP score'!$C$2:$E$2,0))</f>
        <v>0</v>
      </c>
      <c r="BF522" s="56">
        <f>INDEX('P-07 HACCP score'!$C$3:$E$7,MATCH(M522,'P-07 HACCP score'!$B$3:$B$7,0),MATCH('D-14 Ernst'!I$2,'P-07 HACCP score'!$C$2:$E$2,0))</f>
        <v>0</v>
      </c>
      <c r="BG522" s="56">
        <f>INDEX('P-07 HACCP score'!$C$3:$E$7,MATCH(N522,'P-07 HACCP score'!$B$3:$B$7,0),MATCH('D-14 Ernst'!J$2,'P-07 HACCP score'!$C$2:$E$2,0))</f>
        <v>0</v>
      </c>
      <c r="BH522" s="56" t="e">
        <f>INDEX('P-07 HACCP score'!$C$3:$E$7,MATCH(O522,'P-07 HACCP score'!$B$3:$B$7,0),MATCH('D-14 Ernst'!K$2,'P-07 HACCP score'!$C$2:$E$2,0))</f>
        <v>#N/A</v>
      </c>
      <c r="BI522" s="62">
        <f>INDEX('P-07 HACCP score'!$C$3:$E$7,MATCH(P522,'P-07 HACCP score'!$B$3:$B$7,0),MATCH('D-14 Ernst'!L$2,'P-07 HACCP score'!$C$2:$E$2,0))</f>
        <v>0</v>
      </c>
      <c r="BJ522" s="62">
        <f>INDEX('P-07 HACCP score'!$C$3:$E$7,MATCH(Q522,'P-07 HACCP score'!$B$3:$B$7,0),MATCH('D-14 Ernst'!M$2,'P-07 HACCP score'!$C$2:$E$2,0))</f>
        <v>0</v>
      </c>
      <c r="BK522" s="56">
        <f>INDEX('P-07 HACCP score'!$C$3:$E$7,MATCH(R522,'P-07 HACCP score'!$B$3:$B$7,0),MATCH('D-14 Ernst'!N$2,'P-07 HACCP score'!$C$2:$E$2,0))</f>
        <v>0</v>
      </c>
      <c r="BL522" s="56">
        <f>INDEX('P-07 HACCP score'!$C$3:$E$7,MATCH(S522,'P-07 HACCP score'!$B$3:$B$7,0),MATCH('D-14 Ernst'!O$2,'P-07 HACCP score'!$C$2:$E$2,0))</f>
        <v>0</v>
      </c>
      <c r="BM522" s="56">
        <f>INDEX('P-07 HACCP score'!$C$3:$E$7,MATCH(T522,'P-07 HACCP score'!$B$3:$B$7,0),MATCH('D-14 Ernst'!P$2,'P-07 HACCP score'!$C$2:$E$2,0))</f>
        <v>0</v>
      </c>
      <c r="BN522" s="56">
        <f>INDEX('P-07 HACCP score'!$C$3:$E$7,MATCH(U522,'P-07 HACCP score'!$B$3:$B$7,0),MATCH('D-14 Ernst'!Q$2,'P-07 HACCP score'!$C$2:$E$2,0))</f>
        <v>0</v>
      </c>
      <c r="BO522" s="56">
        <f>INDEX('P-07 HACCP score'!$C$3:$E$7,MATCH(V522,'P-07 HACCP score'!$B$3:$B$7,0),MATCH('D-14 Ernst'!R$2,'P-07 HACCP score'!$C$2:$E$2,0))</f>
        <v>0</v>
      </c>
      <c r="BP522" s="56">
        <f>INDEX('P-07 HACCP score'!$C$3:$E$7,MATCH(W522,'P-07 HACCP score'!$B$3:$B$7,0),MATCH('D-14 Ernst'!S$2,'P-07 HACCP score'!$C$2:$E$2,0))</f>
        <v>0</v>
      </c>
      <c r="BQ522" s="56" t="e">
        <f>INDEX('P-07 HACCP score'!$C$3:$E$7,MATCH(X522,'P-07 HACCP score'!$B$3:$B$7,0),MATCH('D-14 Ernst'!T$2,'P-07 HACCP score'!$C$2:$E$2,0))</f>
        <v>#N/A</v>
      </c>
      <c r="BR522" s="63">
        <f>INDEX('P-07 HACCP score'!$C$3:$E$7,MATCH(Y522,'P-07 HACCP score'!$B$3:$B$7,0),MATCH('D-14 Ernst'!U$2,'P-07 HACCP score'!$C$2:$E$2,0))</f>
        <v>0</v>
      </c>
      <c r="BS522" s="63">
        <f>INDEX('P-07 HACCP score'!$C$3:$E$7,MATCH(Z522,'P-07 HACCP score'!$B$3:$B$7,0),MATCH('D-14 Ernst'!V$2,'P-07 HACCP score'!$C$2:$E$2,0))</f>
        <v>0</v>
      </c>
      <c r="BT522" s="63">
        <f>INDEX('P-07 HACCP score'!$C$3:$E$7,MATCH(AA522,'P-07 HACCP score'!$B$3:$B$7,0),MATCH('D-14 Ernst'!W$2,'P-07 HACCP score'!$C$2:$E$2,0))</f>
        <v>0</v>
      </c>
      <c r="BU522" s="56">
        <f>INDEX('P-07 HACCP score'!$C$3:$E$7,MATCH(AB522,'P-07 HACCP score'!$B$3:$B$7,0),MATCH('D-14 Ernst'!X$2,'P-07 HACCP score'!$C$2:$E$2,0))</f>
        <v>0</v>
      </c>
      <c r="BV522" s="56">
        <f>INDEX('P-07 HACCP score'!$C$3:$E$7,MATCH(AC522,'P-07 HACCP score'!$B$3:$B$7,0),MATCH('D-14 Ernst'!Y$2,'P-07 HACCP score'!$C$2:$E$2,0))</f>
        <v>0</v>
      </c>
      <c r="BW522" s="56">
        <f>INDEX('P-07 HACCP score'!$C$3:$E$7,MATCH(AD522,'P-07 HACCP score'!$B$3:$B$7,0),MATCH('D-14 Ernst'!Z$2,'P-07 HACCP score'!$C$2:$E$2,0))</f>
        <v>0</v>
      </c>
      <c r="BX522" s="56">
        <f>INDEX('P-07 HACCP score'!$C$3:$E$7,MATCH(AE522,'P-07 HACCP score'!$B$3:$B$7,0),MATCH('D-14 Ernst'!AA$2,'P-07 HACCP score'!$C$2:$E$2,0))</f>
        <v>0</v>
      </c>
      <c r="BY522" s="56">
        <f>INDEX('P-07 HACCP score'!$C$3:$E$7,MATCH(AF522,'P-07 HACCP score'!$B$3:$B$7,0),MATCH('D-14 Ernst'!AB$2,'P-07 HACCP score'!$C$2:$E$2,0))</f>
        <v>0</v>
      </c>
      <c r="BZ522" s="56">
        <f>INDEX('P-07 HACCP score'!$C$3:$E$7,MATCH(AG522,'P-07 HACCP score'!$B$3:$B$7,0),MATCH('D-14 Ernst'!AC$2,'P-07 HACCP score'!$C$2:$E$2,0))</f>
        <v>0</v>
      </c>
      <c r="CA522" s="56">
        <f>INDEX('P-07 HACCP score'!$C$3:$E$7,MATCH(AH522,'P-07 HACCP score'!$B$3:$B$7,0),MATCH('D-14 Ernst'!AD$2,'P-07 HACCP score'!$C$2:$E$2,0))</f>
        <v>0</v>
      </c>
      <c r="CB522" s="56">
        <f>INDEX('P-07 HACCP score'!$C$3:$E$7,MATCH(AI522,'P-07 HACCP score'!$B$3:$B$7,0),MATCH('D-14 Ernst'!AE$2,'P-07 HACCP score'!$C$2:$E$2,0))</f>
        <v>0</v>
      </c>
      <c r="CC522" s="56">
        <f>INDEX('P-07 HACCP score'!$C$3:$E$7,MATCH(AJ522,'P-07 HACCP score'!$B$3:$B$7,0),MATCH('D-14 Ernst'!AF$2,'P-07 HACCP score'!$C$2:$E$2,0))</f>
        <v>0</v>
      </c>
      <c r="CD522" s="56">
        <f>INDEX('P-07 HACCP score'!$C$3:$E$7,MATCH(AK522,'P-07 HACCP score'!$B$3:$B$7,0),MATCH('D-14 Ernst'!AG$2,'P-07 HACCP score'!$C$2:$E$2,0))</f>
        <v>0</v>
      </c>
    </row>
    <row r="523" spans="1:82" x14ac:dyDescent="0.3">
      <c r="A523" s="48">
        <v>31020</v>
      </c>
      <c r="B523" s="49" t="s">
        <v>615</v>
      </c>
      <c r="C523" s="45" t="s">
        <v>136</v>
      </c>
      <c r="D523" s="39">
        <v>5</v>
      </c>
      <c r="E523" s="8"/>
      <c r="F523" s="7"/>
      <c r="G523" s="7"/>
      <c r="H523" s="7" t="str">
        <f>IF(COUNTIF(I523:M523,"H"),"H",
IF(COUNTIF(I523:M523,"M"),"M",
IF(COUNTIF(I523:M523,"L"),"L",
IF(COUNTIF(I523:M523,"B"),"B",""))))</f>
        <v/>
      </c>
      <c r="I523" s="10"/>
      <c r="J523" s="10"/>
      <c r="K523" s="10"/>
      <c r="L523" s="10"/>
      <c r="M523" s="10"/>
      <c r="N523" s="7"/>
      <c r="O523" s="7" t="str">
        <f>IF(COUNTIF(P523:Q523,"H"),"H",
IF(COUNTIF(P523:Q523,"M"),"M",
IF(COUNTIF(P523:Q523,"L"),"L",
IF(COUNTIF(P523:Q523,"B"),"B",""))))</f>
        <v/>
      </c>
      <c r="P523" s="12"/>
      <c r="Q523" s="12"/>
      <c r="R523" s="7"/>
      <c r="S523" s="7"/>
      <c r="T523" s="7"/>
      <c r="U523" s="7"/>
      <c r="V523" s="7"/>
      <c r="W523" s="7"/>
      <c r="X523" s="7" t="str">
        <f>IF(COUNTIF(Y523:AA523,"H"),"H",
IF(COUNTIF(Y523:AA523,"M"),"M",
IF(COUNTIF(Y523:AA523,"L"),"L",
IF(COUNTIF(Y523:AA523,"B"),"B",""))))</f>
        <v/>
      </c>
      <c r="Y523" s="25"/>
      <c r="Z523" s="25"/>
      <c r="AA523" s="25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>
        <f>COUNTIF(AX523:BA523,5)+COUNTIF(BG523:BH523,5)+COUNTIF(BK523:BQ523,5)+COUNTIF(BU523:CD523,5)+COUNTIF(AX523:BA523,9)+COUNTIF(BG523:BH523,9)+COUNTIF(BK523:BQ523,9)+COUNTIF(BU523:CD523,9)</f>
        <v>0</v>
      </c>
      <c r="AM523" s="7">
        <f>COUNTIF(AX523:BA523,15)+COUNTIF(BG523:BH523,15)+COUNTIF(BK523:BQ523,15)+COUNTIF(BU523:CD523,15)+COUNTIF(AX523:BA523,25)+COUNTIF(BG523:BH523,25)+COUNTIF(BK523:BQ523,25)+COUNTIF(BU523:CD523,25)</f>
        <v>0</v>
      </c>
      <c r="AN523" s="7" t="str">
        <f>IF(AM523&gt;=1,"HIGH",IF(AL523&gt;=2,"MEDIUM","LOW"))</f>
        <v>LOW</v>
      </c>
      <c r="AO523" s="7" t="str">
        <f>IF(AND(AM523=1,OR(H523="H",AB523="H"),TEXT(D523,0)&lt;&gt;"4"),"Y","N" )</f>
        <v>N</v>
      </c>
      <c r="AP523" s="7" t="s">
        <v>85</v>
      </c>
      <c r="AQ523" s="7" t="str">
        <f>IF(OR(AP523="Y",AO523="Y"),"MEDIUM",AN523)</f>
        <v>LOW</v>
      </c>
      <c r="AR523" s="57" t="s">
        <v>84</v>
      </c>
      <c r="AS523" s="57" t="s">
        <v>86</v>
      </c>
      <c r="AT523" s="57" t="s">
        <v>85</v>
      </c>
      <c r="AU523" s="57" t="str">
        <f>IF(AND(AR523="H",AS523="S"),"Y",IF(OR(AND(AR523="L",AS523="S",AT523="Y"),AND(AR523="H",AS523="G",AT523="Y")),"Y","N"))</f>
        <v>N</v>
      </c>
      <c r="AW523" s="57" t="str">
        <f>IF(AU523="N",AQ523,IF(AQ523="LOW","MEDIUM","HIGH"))</f>
        <v>LOW</v>
      </c>
      <c r="AX523" s="56">
        <f>INDEX('P-07 HACCP score'!$C$3:$E$7,MATCH(E523,'P-07 HACCP score'!$B$3:$B$7,0),MATCH('D-14 Ernst'!A$2,'P-07 HACCP score'!$C$2:$E$2,0))</f>
        <v>0</v>
      </c>
      <c r="AY523" s="56">
        <f>INDEX('P-07 HACCP score'!$C$3:$E$7,MATCH(F523,'P-07 HACCP score'!$B$3:$B$7,0),MATCH('D-14 Ernst'!B$2,'P-07 HACCP score'!$C$2:$E$2,0))</f>
        <v>0</v>
      </c>
      <c r="AZ523" s="56">
        <f>INDEX('P-07 HACCP score'!$C$3:$E$7,MATCH(G523,'P-07 HACCP score'!$B$3:$B$7,0),MATCH('D-14 Ernst'!C$2,'P-07 HACCP score'!$C$2:$E$2,0))</f>
        <v>0</v>
      </c>
      <c r="BA523" s="56" t="e">
        <f>INDEX('P-07 HACCP score'!$C$3:$E$7,MATCH(H523,'P-07 HACCP score'!$B$3:$B$7,0),MATCH('D-14 Ernst'!D$2,'P-07 HACCP score'!$C$2:$E$2,0))</f>
        <v>#N/A</v>
      </c>
      <c r="BB523" s="61">
        <f>INDEX('P-07 HACCP score'!$C$3:$E$7,MATCH(I523,'P-07 HACCP score'!$B$3:$B$7,0),MATCH('D-14 Ernst'!E$2,'P-07 HACCP score'!$C$2:$E$2,0))</f>
        <v>0</v>
      </c>
      <c r="BC523" s="61">
        <f>INDEX('P-07 HACCP score'!$C$3:$E$7,MATCH(J523,'P-07 HACCP score'!$B$3:$B$7,0),MATCH('D-14 Ernst'!F$2,'P-07 HACCP score'!$C$2:$E$2,0))</f>
        <v>0</v>
      </c>
      <c r="BD523" s="61">
        <f>INDEX('P-07 HACCP score'!$C$3:$E$7,MATCH(K523,'P-07 HACCP score'!$B$3:$B$7,0),MATCH('D-14 Ernst'!G$2,'P-07 HACCP score'!$C$2:$E$2,0))</f>
        <v>0</v>
      </c>
      <c r="BE523" s="61">
        <f>INDEX('P-07 HACCP score'!$C$3:$E$7,MATCH(L523,'P-07 HACCP score'!$B$3:$B$7,0),MATCH('D-14 Ernst'!H$2,'P-07 HACCP score'!$C$2:$E$2,0))</f>
        <v>0</v>
      </c>
      <c r="BF523" s="56">
        <f>INDEX('P-07 HACCP score'!$C$3:$E$7,MATCH(M523,'P-07 HACCP score'!$B$3:$B$7,0),MATCH('D-14 Ernst'!I$2,'P-07 HACCP score'!$C$2:$E$2,0))</f>
        <v>0</v>
      </c>
      <c r="BG523" s="56">
        <f>INDEX('P-07 HACCP score'!$C$3:$E$7,MATCH(N523,'P-07 HACCP score'!$B$3:$B$7,0),MATCH('D-14 Ernst'!J$2,'P-07 HACCP score'!$C$2:$E$2,0))</f>
        <v>0</v>
      </c>
      <c r="BH523" s="56" t="e">
        <f>INDEX('P-07 HACCP score'!$C$3:$E$7,MATCH(O523,'P-07 HACCP score'!$B$3:$B$7,0),MATCH('D-14 Ernst'!K$2,'P-07 HACCP score'!$C$2:$E$2,0))</f>
        <v>#N/A</v>
      </c>
      <c r="BI523" s="62">
        <f>INDEX('P-07 HACCP score'!$C$3:$E$7,MATCH(P523,'P-07 HACCP score'!$B$3:$B$7,0),MATCH('D-14 Ernst'!L$2,'P-07 HACCP score'!$C$2:$E$2,0))</f>
        <v>0</v>
      </c>
      <c r="BJ523" s="62">
        <f>INDEX('P-07 HACCP score'!$C$3:$E$7,MATCH(Q523,'P-07 HACCP score'!$B$3:$B$7,0),MATCH('D-14 Ernst'!M$2,'P-07 HACCP score'!$C$2:$E$2,0))</f>
        <v>0</v>
      </c>
      <c r="BK523" s="56">
        <f>INDEX('P-07 HACCP score'!$C$3:$E$7,MATCH(R523,'P-07 HACCP score'!$B$3:$B$7,0),MATCH('D-14 Ernst'!N$2,'P-07 HACCP score'!$C$2:$E$2,0))</f>
        <v>0</v>
      </c>
      <c r="BL523" s="56">
        <f>INDEX('P-07 HACCP score'!$C$3:$E$7,MATCH(S523,'P-07 HACCP score'!$B$3:$B$7,0),MATCH('D-14 Ernst'!O$2,'P-07 HACCP score'!$C$2:$E$2,0))</f>
        <v>0</v>
      </c>
      <c r="BM523" s="56">
        <f>INDEX('P-07 HACCP score'!$C$3:$E$7,MATCH(T523,'P-07 HACCP score'!$B$3:$B$7,0),MATCH('D-14 Ernst'!P$2,'P-07 HACCP score'!$C$2:$E$2,0))</f>
        <v>0</v>
      </c>
      <c r="BN523" s="56">
        <f>INDEX('P-07 HACCP score'!$C$3:$E$7,MATCH(U523,'P-07 HACCP score'!$B$3:$B$7,0),MATCH('D-14 Ernst'!Q$2,'P-07 HACCP score'!$C$2:$E$2,0))</f>
        <v>0</v>
      </c>
      <c r="BO523" s="56">
        <f>INDEX('P-07 HACCP score'!$C$3:$E$7,MATCH(V523,'P-07 HACCP score'!$B$3:$B$7,0),MATCH('D-14 Ernst'!R$2,'P-07 HACCP score'!$C$2:$E$2,0))</f>
        <v>0</v>
      </c>
      <c r="BP523" s="56">
        <f>INDEX('P-07 HACCP score'!$C$3:$E$7,MATCH(W523,'P-07 HACCP score'!$B$3:$B$7,0),MATCH('D-14 Ernst'!S$2,'P-07 HACCP score'!$C$2:$E$2,0))</f>
        <v>0</v>
      </c>
      <c r="BQ523" s="56" t="e">
        <f>INDEX('P-07 HACCP score'!$C$3:$E$7,MATCH(X523,'P-07 HACCP score'!$B$3:$B$7,0),MATCH('D-14 Ernst'!T$2,'P-07 HACCP score'!$C$2:$E$2,0))</f>
        <v>#N/A</v>
      </c>
      <c r="BR523" s="63">
        <f>INDEX('P-07 HACCP score'!$C$3:$E$7,MATCH(Y523,'P-07 HACCP score'!$B$3:$B$7,0),MATCH('D-14 Ernst'!U$2,'P-07 HACCP score'!$C$2:$E$2,0))</f>
        <v>0</v>
      </c>
      <c r="BS523" s="63">
        <f>INDEX('P-07 HACCP score'!$C$3:$E$7,MATCH(Z523,'P-07 HACCP score'!$B$3:$B$7,0),MATCH('D-14 Ernst'!V$2,'P-07 HACCP score'!$C$2:$E$2,0))</f>
        <v>0</v>
      </c>
      <c r="BT523" s="63">
        <f>INDEX('P-07 HACCP score'!$C$3:$E$7,MATCH(AA523,'P-07 HACCP score'!$B$3:$B$7,0),MATCH('D-14 Ernst'!W$2,'P-07 HACCP score'!$C$2:$E$2,0))</f>
        <v>0</v>
      </c>
      <c r="BU523" s="56">
        <f>INDEX('P-07 HACCP score'!$C$3:$E$7,MATCH(AB523,'P-07 HACCP score'!$B$3:$B$7,0),MATCH('D-14 Ernst'!X$2,'P-07 HACCP score'!$C$2:$E$2,0))</f>
        <v>0</v>
      </c>
      <c r="BV523" s="56">
        <f>INDEX('P-07 HACCP score'!$C$3:$E$7,MATCH(AC523,'P-07 HACCP score'!$B$3:$B$7,0),MATCH('D-14 Ernst'!Y$2,'P-07 HACCP score'!$C$2:$E$2,0))</f>
        <v>0</v>
      </c>
      <c r="BW523" s="56">
        <f>INDEX('P-07 HACCP score'!$C$3:$E$7,MATCH(AD523,'P-07 HACCP score'!$B$3:$B$7,0),MATCH('D-14 Ernst'!Z$2,'P-07 HACCP score'!$C$2:$E$2,0))</f>
        <v>0</v>
      </c>
      <c r="BX523" s="56">
        <f>INDEX('P-07 HACCP score'!$C$3:$E$7,MATCH(AE523,'P-07 HACCP score'!$B$3:$B$7,0),MATCH('D-14 Ernst'!AA$2,'P-07 HACCP score'!$C$2:$E$2,0))</f>
        <v>0</v>
      </c>
      <c r="BY523" s="56">
        <f>INDEX('P-07 HACCP score'!$C$3:$E$7,MATCH(AF523,'P-07 HACCP score'!$B$3:$B$7,0),MATCH('D-14 Ernst'!AB$2,'P-07 HACCP score'!$C$2:$E$2,0))</f>
        <v>0</v>
      </c>
      <c r="BZ523" s="56">
        <f>INDEX('P-07 HACCP score'!$C$3:$E$7,MATCH(AG523,'P-07 HACCP score'!$B$3:$B$7,0),MATCH('D-14 Ernst'!AC$2,'P-07 HACCP score'!$C$2:$E$2,0))</f>
        <v>0</v>
      </c>
      <c r="CA523" s="56">
        <f>INDEX('P-07 HACCP score'!$C$3:$E$7,MATCH(AH523,'P-07 HACCP score'!$B$3:$B$7,0),MATCH('D-14 Ernst'!AD$2,'P-07 HACCP score'!$C$2:$E$2,0))</f>
        <v>0</v>
      </c>
      <c r="CB523" s="56">
        <f>INDEX('P-07 HACCP score'!$C$3:$E$7,MATCH(AI523,'P-07 HACCP score'!$B$3:$B$7,0),MATCH('D-14 Ernst'!AE$2,'P-07 HACCP score'!$C$2:$E$2,0))</f>
        <v>0</v>
      </c>
      <c r="CC523" s="56">
        <f>INDEX('P-07 HACCP score'!$C$3:$E$7,MATCH(AJ523,'P-07 HACCP score'!$B$3:$B$7,0),MATCH('D-14 Ernst'!AF$2,'P-07 HACCP score'!$C$2:$E$2,0))</f>
        <v>0</v>
      </c>
      <c r="CD523" s="56">
        <f>INDEX('P-07 HACCP score'!$C$3:$E$7,MATCH(AK523,'P-07 HACCP score'!$B$3:$B$7,0),MATCH('D-14 Ernst'!AG$2,'P-07 HACCP score'!$C$2:$E$2,0))</f>
        <v>0</v>
      </c>
    </row>
    <row r="524" spans="1:82" x14ac:dyDescent="0.3">
      <c r="A524" s="48">
        <v>31030</v>
      </c>
      <c r="B524" s="49" t="s">
        <v>616</v>
      </c>
      <c r="C524" s="45" t="s">
        <v>136</v>
      </c>
      <c r="D524" s="39">
        <v>5</v>
      </c>
      <c r="E524" s="8"/>
      <c r="F524" s="7"/>
      <c r="G524" s="7"/>
      <c r="H524" s="7" t="str">
        <f>IF(COUNTIF(I524:M524,"H"),"H",
IF(COUNTIF(I524:M524,"M"),"M",
IF(COUNTIF(I524:M524,"L"),"L",
IF(COUNTIF(I524:M524,"B"),"B",""))))</f>
        <v/>
      </c>
      <c r="I524" s="10"/>
      <c r="J524" s="10"/>
      <c r="K524" s="10"/>
      <c r="L524" s="10"/>
      <c r="M524" s="10"/>
      <c r="N524" s="7"/>
      <c r="O524" s="7" t="str">
        <f>IF(COUNTIF(P524:Q524,"H"),"H",
IF(COUNTIF(P524:Q524,"M"),"M",
IF(COUNTIF(P524:Q524,"L"),"L",
IF(COUNTIF(P524:Q524,"B"),"B",""))))</f>
        <v/>
      </c>
      <c r="P524" s="12"/>
      <c r="Q524" s="12"/>
      <c r="R524" s="7"/>
      <c r="S524" s="7"/>
      <c r="T524" s="7"/>
      <c r="U524" s="7"/>
      <c r="V524" s="7"/>
      <c r="W524" s="7"/>
      <c r="X524" s="7" t="str">
        <f>IF(COUNTIF(Y524:AA524,"H"),"H",
IF(COUNTIF(Y524:AA524,"M"),"M",
IF(COUNTIF(Y524:AA524,"L"),"L",
IF(COUNTIF(Y524:AA524,"B"),"B",""))))</f>
        <v/>
      </c>
      <c r="Y524" s="25"/>
      <c r="Z524" s="25"/>
      <c r="AA524" s="25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>
        <f>COUNTIF(AX524:BA524,5)+COUNTIF(BG524:BH524,5)+COUNTIF(BK524:BQ524,5)+COUNTIF(BU524:CD524,5)+COUNTIF(AX524:BA524,9)+COUNTIF(BG524:BH524,9)+COUNTIF(BK524:BQ524,9)+COUNTIF(BU524:CD524,9)</f>
        <v>0</v>
      </c>
      <c r="AM524" s="7">
        <f>COUNTIF(AX524:BA524,15)+COUNTIF(BG524:BH524,15)+COUNTIF(BK524:BQ524,15)+COUNTIF(BU524:CD524,15)+COUNTIF(AX524:BA524,25)+COUNTIF(BG524:BH524,25)+COUNTIF(BK524:BQ524,25)+COUNTIF(BU524:CD524,25)</f>
        <v>0</v>
      </c>
      <c r="AN524" s="7" t="str">
        <f>IF(AM524&gt;=1,"HIGH",IF(AL524&gt;=2,"MEDIUM","LOW"))</f>
        <v>LOW</v>
      </c>
      <c r="AO524" s="7" t="str">
        <f>IF(AND(AM524=1,OR(H524="H",AB524="H"),TEXT(D524,0)&lt;&gt;"4"),"Y","N" )</f>
        <v>N</v>
      </c>
      <c r="AP524" s="7" t="s">
        <v>85</v>
      </c>
      <c r="AQ524" s="7" t="str">
        <f>IF(OR(AP524="Y",AO524="Y"),"MEDIUM",AN524)</f>
        <v>LOW</v>
      </c>
      <c r="AR524" s="57" t="s">
        <v>84</v>
      </c>
      <c r="AS524" s="57" t="s">
        <v>86</v>
      </c>
      <c r="AT524" s="57" t="s">
        <v>85</v>
      </c>
      <c r="AU524" s="57" t="str">
        <f>IF(AND(AR524="H",AS524="S"),"Y",IF(OR(AND(AR524="L",AS524="S",AT524="Y"),AND(AR524="H",AS524="G",AT524="Y")),"Y","N"))</f>
        <v>N</v>
      </c>
      <c r="AW524" s="57" t="str">
        <f>IF(AU524="N",AQ524,IF(AQ524="LOW","MEDIUM","HIGH"))</f>
        <v>LOW</v>
      </c>
      <c r="AX524" s="56">
        <f>INDEX('P-07 HACCP score'!$C$3:$E$7,MATCH(E524,'P-07 HACCP score'!$B$3:$B$7,0),MATCH('D-14 Ernst'!A$2,'P-07 HACCP score'!$C$2:$E$2,0))</f>
        <v>0</v>
      </c>
      <c r="AY524" s="56">
        <f>INDEX('P-07 HACCP score'!$C$3:$E$7,MATCH(F524,'P-07 HACCP score'!$B$3:$B$7,0),MATCH('D-14 Ernst'!B$2,'P-07 HACCP score'!$C$2:$E$2,0))</f>
        <v>0</v>
      </c>
      <c r="AZ524" s="56">
        <f>INDEX('P-07 HACCP score'!$C$3:$E$7,MATCH(G524,'P-07 HACCP score'!$B$3:$B$7,0),MATCH('D-14 Ernst'!C$2,'P-07 HACCP score'!$C$2:$E$2,0))</f>
        <v>0</v>
      </c>
      <c r="BA524" s="56" t="e">
        <f>INDEX('P-07 HACCP score'!$C$3:$E$7,MATCH(H524,'P-07 HACCP score'!$B$3:$B$7,0),MATCH('D-14 Ernst'!D$2,'P-07 HACCP score'!$C$2:$E$2,0))</f>
        <v>#N/A</v>
      </c>
      <c r="BB524" s="61">
        <f>INDEX('P-07 HACCP score'!$C$3:$E$7,MATCH(I524,'P-07 HACCP score'!$B$3:$B$7,0),MATCH('D-14 Ernst'!E$2,'P-07 HACCP score'!$C$2:$E$2,0))</f>
        <v>0</v>
      </c>
      <c r="BC524" s="61">
        <f>INDEX('P-07 HACCP score'!$C$3:$E$7,MATCH(J524,'P-07 HACCP score'!$B$3:$B$7,0),MATCH('D-14 Ernst'!F$2,'P-07 HACCP score'!$C$2:$E$2,0))</f>
        <v>0</v>
      </c>
      <c r="BD524" s="61">
        <f>INDEX('P-07 HACCP score'!$C$3:$E$7,MATCH(K524,'P-07 HACCP score'!$B$3:$B$7,0),MATCH('D-14 Ernst'!G$2,'P-07 HACCP score'!$C$2:$E$2,0))</f>
        <v>0</v>
      </c>
      <c r="BE524" s="61">
        <f>INDEX('P-07 HACCP score'!$C$3:$E$7,MATCH(L524,'P-07 HACCP score'!$B$3:$B$7,0),MATCH('D-14 Ernst'!H$2,'P-07 HACCP score'!$C$2:$E$2,0))</f>
        <v>0</v>
      </c>
      <c r="BF524" s="56">
        <f>INDEX('P-07 HACCP score'!$C$3:$E$7,MATCH(M524,'P-07 HACCP score'!$B$3:$B$7,0),MATCH('D-14 Ernst'!I$2,'P-07 HACCP score'!$C$2:$E$2,0))</f>
        <v>0</v>
      </c>
      <c r="BG524" s="56">
        <f>INDEX('P-07 HACCP score'!$C$3:$E$7,MATCH(N524,'P-07 HACCP score'!$B$3:$B$7,0),MATCH('D-14 Ernst'!J$2,'P-07 HACCP score'!$C$2:$E$2,0))</f>
        <v>0</v>
      </c>
      <c r="BH524" s="56" t="e">
        <f>INDEX('P-07 HACCP score'!$C$3:$E$7,MATCH(O524,'P-07 HACCP score'!$B$3:$B$7,0),MATCH('D-14 Ernst'!K$2,'P-07 HACCP score'!$C$2:$E$2,0))</f>
        <v>#N/A</v>
      </c>
      <c r="BI524" s="62">
        <f>INDEX('P-07 HACCP score'!$C$3:$E$7,MATCH(P524,'P-07 HACCP score'!$B$3:$B$7,0),MATCH('D-14 Ernst'!L$2,'P-07 HACCP score'!$C$2:$E$2,0))</f>
        <v>0</v>
      </c>
      <c r="BJ524" s="62">
        <f>INDEX('P-07 HACCP score'!$C$3:$E$7,MATCH(Q524,'P-07 HACCP score'!$B$3:$B$7,0),MATCH('D-14 Ernst'!M$2,'P-07 HACCP score'!$C$2:$E$2,0))</f>
        <v>0</v>
      </c>
      <c r="BK524" s="56">
        <f>INDEX('P-07 HACCP score'!$C$3:$E$7,MATCH(R524,'P-07 HACCP score'!$B$3:$B$7,0),MATCH('D-14 Ernst'!N$2,'P-07 HACCP score'!$C$2:$E$2,0))</f>
        <v>0</v>
      </c>
      <c r="BL524" s="56">
        <f>INDEX('P-07 HACCP score'!$C$3:$E$7,MATCH(S524,'P-07 HACCP score'!$B$3:$B$7,0),MATCH('D-14 Ernst'!O$2,'P-07 HACCP score'!$C$2:$E$2,0))</f>
        <v>0</v>
      </c>
      <c r="BM524" s="56">
        <f>INDEX('P-07 HACCP score'!$C$3:$E$7,MATCH(T524,'P-07 HACCP score'!$B$3:$B$7,0),MATCH('D-14 Ernst'!P$2,'P-07 HACCP score'!$C$2:$E$2,0))</f>
        <v>0</v>
      </c>
      <c r="BN524" s="56">
        <f>INDEX('P-07 HACCP score'!$C$3:$E$7,MATCH(U524,'P-07 HACCP score'!$B$3:$B$7,0),MATCH('D-14 Ernst'!Q$2,'P-07 HACCP score'!$C$2:$E$2,0))</f>
        <v>0</v>
      </c>
      <c r="BO524" s="56">
        <f>INDEX('P-07 HACCP score'!$C$3:$E$7,MATCH(V524,'P-07 HACCP score'!$B$3:$B$7,0),MATCH('D-14 Ernst'!R$2,'P-07 HACCP score'!$C$2:$E$2,0))</f>
        <v>0</v>
      </c>
      <c r="BP524" s="56">
        <f>INDEX('P-07 HACCP score'!$C$3:$E$7,MATCH(W524,'P-07 HACCP score'!$B$3:$B$7,0),MATCH('D-14 Ernst'!S$2,'P-07 HACCP score'!$C$2:$E$2,0))</f>
        <v>0</v>
      </c>
      <c r="BQ524" s="56" t="e">
        <f>INDEX('P-07 HACCP score'!$C$3:$E$7,MATCH(X524,'P-07 HACCP score'!$B$3:$B$7,0),MATCH('D-14 Ernst'!T$2,'P-07 HACCP score'!$C$2:$E$2,0))</f>
        <v>#N/A</v>
      </c>
      <c r="BR524" s="63">
        <f>INDEX('P-07 HACCP score'!$C$3:$E$7,MATCH(Y524,'P-07 HACCP score'!$B$3:$B$7,0),MATCH('D-14 Ernst'!U$2,'P-07 HACCP score'!$C$2:$E$2,0))</f>
        <v>0</v>
      </c>
      <c r="BS524" s="63">
        <f>INDEX('P-07 HACCP score'!$C$3:$E$7,MATCH(Z524,'P-07 HACCP score'!$B$3:$B$7,0),MATCH('D-14 Ernst'!V$2,'P-07 HACCP score'!$C$2:$E$2,0))</f>
        <v>0</v>
      </c>
      <c r="BT524" s="63">
        <f>INDEX('P-07 HACCP score'!$C$3:$E$7,MATCH(AA524,'P-07 HACCP score'!$B$3:$B$7,0),MATCH('D-14 Ernst'!W$2,'P-07 HACCP score'!$C$2:$E$2,0))</f>
        <v>0</v>
      </c>
      <c r="BU524" s="56">
        <f>INDEX('P-07 HACCP score'!$C$3:$E$7,MATCH(AB524,'P-07 HACCP score'!$B$3:$B$7,0),MATCH('D-14 Ernst'!X$2,'P-07 HACCP score'!$C$2:$E$2,0))</f>
        <v>0</v>
      </c>
      <c r="BV524" s="56">
        <f>INDEX('P-07 HACCP score'!$C$3:$E$7,MATCH(AC524,'P-07 HACCP score'!$B$3:$B$7,0),MATCH('D-14 Ernst'!Y$2,'P-07 HACCP score'!$C$2:$E$2,0))</f>
        <v>0</v>
      </c>
      <c r="BW524" s="56">
        <f>INDEX('P-07 HACCP score'!$C$3:$E$7,MATCH(AD524,'P-07 HACCP score'!$B$3:$B$7,0),MATCH('D-14 Ernst'!Z$2,'P-07 HACCP score'!$C$2:$E$2,0))</f>
        <v>0</v>
      </c>
      <c r="BX524" s="56">
        <f>INDEX('P-07 HACCP score'!$C$3:$E$7,MATCH(AE524,'P-07 HACCP score'!$B$3:$B$7,0),MATCH('D-14 Ernst'!AA$2,'P-07 HACCP score'!$C$2:$E$2,0))</f>
        <v>0</v>
      </c>
      <c r="BY524" s="56">
        <f>INDEX('P-07 HACCP score'!$C$3:$E$7,MATCH(AF524,'P-07 HACCP score'!$B$3:$B$7,0),MATCH('D-14 Ernst'!AB$2,'P-07 HACCP score'!$C$2:$E$2,0))</f>
        <v>0</v>
      </c>
      <c r="BZ524" s="56">
        <f>INDEX('P-07 HACCP score'!$C$3:$E$7,MATCH(AG524,'P-07 HACCP score'!$B$3:$B$7,0),MATCH('D-14 Ernst'!AC$2,'P-07 HACCP score'!$C$2:$E$2,0))</f>
        <v>0</v>
      </c>
      <c r="CA524" s="56">
        <f>INDEX('P-07 HACCP score'!$C$3:$E$7,MATCH(AH524,'P-07 HACCP score'!$B$3:$B$7,0),MATCH('D-14 Ernst'!AD$2,'P-07 HACCP score'!$C$2:$E$2,0))</f>
        <v>0</v>
      </c>
      <c r="CB524" s="56">
        <f>INDEX('P-07 HACCP score'!$C$3:$E$7,MATCH(AI524,'P-07 HACCP score'!$B$3:$B$7,0),MATCH('D-14 Ernst'!AE$2,'P-07 HACCP score'!$C$2:$E$2,0))</f>
        <v>0</v>
      </c>
      <c r="CC524" s="56">
        <f>INDEX('P-07 HACCP score'!$C$3:$E$7,MATCH(AJ524,'P-07 HACCP score'!$B$3:$B$7,0),MATCH('D-14 Ernst'!AF$2,'P-07 HACCP score'!$C$2:$E$2,0))</f>
        <v>0</v>
      </c>
      <c r="CD524" s="56">
        <f>INDEX('P-07 HACCP score'!$C$3:$E$7,MATCH(AK524,'P-07 HACCP score'!$B$3:$B$7,0),MATCH('D-14 Ernst'!AG$2,'P-07 HACCP score'!$C$2:$E$2,0))</f>
        <v>0</v>
      </c>
    </row>
    <row r="525" spans="1:82" x14ac:dyDescent="0.3">
      <c r="A525" s="48">
        <v>31040</v>
      </c>
      <c r="B525" s="49" t="s">
        <v>617</v>
      </c>
      <c r="C525" s="45" t="s">
        <v>136</v>
      </c>
      <c r="D525" s="39">
        <v>5</v>
      </c>
      <c r="E525" s="8"/>
      <c r="F525" s="7"/>
      <c r="G525" s="7"/>
      <c r="H525" s="7" t="str">
        <f>IF(COUNTIF(I525:M525,"H"),"H",
IF(COUNTIF(I525:M525,"M"),"M",
IF(COUNTIF(I525:M525,"L"),"L",
IF(COUNTIF(I525:M525,"B"),"B",""))))</f>
        <v/>
      </c>
      <c r="I525" s="10"/>
      <c r="J525" s="10"/>
      <c r="K525" s="10"/>
      <c r="L525" s="10"/>
      <c r="M525" s="10"/>
      <c r="N525" s="7"/>
      <c r="O525" s="7" t="str">
        <f>IF(COUNTIF(P525:Q525,"H"),"H",
IF(COUNTIF(P525:Q525,"M"),"M",
IF(COUNTIF(P525:Q525,"L"),"L",
IF(COUNTIF(P525:Q525,"B"),"B",""))))</f>
        <v/>
      </c>
      <c r="P525" s="12"/>
      <c r="Q525" s="12"/>
      <c r="R525" s="7"/>
      <c r="S525" s="7"/>
      <c r="T525" s="7"/>
      <c r="U525" s="7"/>
      <c r="V525" s="7"/>
      <c r="W525" s="7"/>
      <c r="X525" s="7" t="str">
        <f>IF(COUNTIF(Y525:AA525,"H"),"H",
IF(COUNTIF(Y525:AA525,"M"),"M",
IF(COUNTIF(Y525:AA525,"L"),"L",
IF(COUNTIF(Y525:AA525,"B"),"B",""))))</f>
        <v/>
      </c>
      <c r="Y525" s="25"/>
      <c r="Z525" s="25"/>
      <c r="AA525" s="25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>
        <f>COUNTIF(AX525:BA525,5)+COUNTIF(BG525:BH525,5)+COUNTIF(BK525:BQ525,5)+COUNTIF(BU525:CD525,5)+COUNTIF(AX525:BA525,9)+COUNTIF(BG525:BH525,9)+COUNTIF(BK525:BQ525,9)+COUNTIF(BU525:CD525,9)</f>
        <v>0</v>
      </c>
      <c r="AM525" s="7">
        <f>COUNTIF(AX525:BA525,15)+COUNTIF(BG525:BH525,15)+COUNTIF(BK525:BQ525,15)+COUNTIF(BU525:CD525,15)+COUNTIF(AX525:BA525,25)+COUNTIF(BG525:BH525,25)+COUNTIF(BK525:BQ525,25)+COUNTIF(BU525:CD525,25)</f>
        <v>0</v>
      </c>
      <c r="AN525" s="7" t="str">
        <f>IF(AM525&gt;=1,"HIGH",IF(AL525&gt;=2,"MEDIUM","LOW"))</f>
        <v>LOW</v>
      </c>
      <c r="AO525" s="7" t="str">
        <f>IF(AND(AM525=1,OR(H525="H",AB525="H"),TEXT(D525,0)&lt;&gt;"4"),"Y","N" )</f>
        <v>N</v>
      </c>
      <c r="AP525" s="7" t="s">
        <v>85</v>
      </c>
      <c r="AQ525" s="7" t="str">
        <f>IF(OR(AP525="Y",AO525="Y"),"MEDIUM",AN525)</f>
        <v>LOW</v>
      </c>
      <c r="AR525" s="57" t="s">
        <v>84</v>
      </c>
      <c r="AS525" s="57" t="s">
        <v>86</v>
      </c>
      <c r="AT525" s="57" t="s">
        <v>85</v>
      </c>
      <c r="AU525" s="57" t="str">
        <f>IF(AND(AR525="H",AS525="S"),"Y",IF(OR(AND(AR525="L",AS525="S",AT525="Y"),AND(AR525="H",AS525="G",AT525="Y")),"Y","N"))</f>
        <v>N</v>
      </c>
      <c r="AW525" s="57" t="str">
        <f>IF(AU525="N",AQ525,IF(AQ525="LOW","MEDIUM","HIGH"))</f>
        <v>LOW</v>
      </c>
      <c r="AX525" s="56">
        <f>INDEX('P-07 HACCP score'!$C$3:$E$7,MATCH(E525,'P-07 HACCP score'!$B$3:$B$7,0),MATCH('D-14 Ernst'!A$2,'P-07 HACCP score'!$C$2:$E$2,0))</f>
        <v>0</v>
      </c>
      <c r="AY525" s="56">
        <f>INDEX('P-07 HACCP score'!$C$3:$E$7,MATCH(F525,'P-07 HACCP score'!$B$3:$B$7,0),MATCH('D-14 Ernst'!B$2,'P-07 HACCP score'!$C$2:$E$2,0))</f>
        <v>0</v>
      </c>
      <c r="AZ525" s="56">
        <f>INDEX('P-07 HACCP score'!$C$3:$E$7,MATCH(G525,'P-07 HACCP score'!$B$3:$B$7,0),MATCH('D-14 Ernst'!C$2,'P-07 HACCP score'!$C$2:$E$2,0))</f>
        <v>0</v>
      </c>
      <c r="BA525" s="56" t="e">
        <f>INDEX('P-07 HACCP score'!$C$3:$E$7,MATCH(H525,'P-07 HACCP score'!$B$3:$B$7,0),MATCH('D-14 Ernst'!D$2,'P-07 HACCP score'!$C$2:$E$2,0))</f>
        <v>#N/A</v>
      </c>
      <c r="BB525" s="61">
        <f>INDEX('P-07 HACCP score'!$C$3:$E$7,MATCH(I525,'P-07 HACCP score'!$B$3:$B$7,0),MATCH('D-14 Ernst'!E$2,'P-07 HACCP score'!$C$2:$E$2,0))</f>
        <v>0</v>
      </c>
      <c r="BC525" s="61">
        <f>INDEX('P-07 HACCP score'!$C$3:$E$7,MATCH(J525,'P-07 HACCP score'!$B$3:$B$7,0),MATCH('D-14 Ernst'!F$2,'P-07 HACCP score'!$C$2:$E$2,0))</f>
        <v>0</v>
      </c>
      <c r="BD525" s="61">
        <f>INDEX('P-07 HACCP score'!$C$3:$E$7,MATCH(K525,'P-07 HACCP score'!$B$3:$B$7,0),MATCH('D-14 Ernst'!G$2,'P-07 HACCP score'!$C$2:$E$2,0))</f>
        <v>0</v>
      </c>
      <c r="BE525" s="61">
        <f>INDEX('P-07 HACCP score'!$C$3:$E$7,MATCH(L525,'P-07 HACCP score'!$B$3:$B$7,0),MATCH('D-14 Ernst'!H$2,'P-07 HACCP score'!$C$2:$E$2,0))</f>
        <v>0</v>
      </c>
      <c r="BF525" s="56">
        <f>INDEX('P-07 HACCP score'!$C$3:$E$7,MATCH(M525,'P-07 HACCP score'!$B$3:$B$7,0),MATCH('D-14 Ernst'!I$2,'P-07 HACCP score'!$C$2:$E$2,0))</f>
        <v>0</v>
      </c>
      <c r="BG525" s="56">
        <f>INDEX('P-07 HACCP score'!$C$3:$E$7,MATCH(N525,'P-07 HACCP score'!$B$3:$B$7,0),MATCH('D-14 Ernst'!J$2,'P-07 HACCP score'!$C$2:$E$2,0))</f>
        <v>0</v>
      </c>
      <c r="BH525" s="56" t="e">
        <f>INDEX('P-07 HACCP score'!$C$3:$E$7,MATCH(O525,'P-07 HACCP score'!$B$3:$B$7,0),MATCH('D-14 Ernst'!K$2,'P-07 HACCP score'!$C$2:$E$2,0))</f>
        <v>#N/A</v>
      </c>
      <c r="BI525" s="62">
        <f>INDEX('P-07 HACCP score'!$C$3:$E$7,MATCH(P525,'P-07 HACCP score'!$B$3:$B$7,0),MATCH('D-14 Ernst'!L$2,'P-07 HACCP score'!$C$2:$E$2,0))</f>
        <v>0</v>
      </c>
      <c r="BJ525" s="62">
        <f>INDEX('P-07 HACCP score'!$C$3:$E$7,MATCH(Q525,'P-07 HACCP score'!$B$3:$B$7,0),MATCH('D-14 Ernst'!M$2,'P-07 HACCP score'!$C$2:$E$2,0))</f>
        <v>0</v>
      </c>
      <c r="BK525" s="56">
        <f>INDEX('P-07 HACCP score'!$C$3:$E$7,MATCH(R525,'P-07 HACCP score'!$B$3:$B$7,0),MATCH('D-14 Ernst'!N$2,'P-07 HACCP score'!$C$2:$E$2,0))</f>
        <v>0</v>
      </c>
      <c r="BL525" s="56">
        <f>INDEX('P-07 HACCP score'!$C$3:$E$7,MATCH(S525,'P-07 HACCP score'!$B$3:$B$7,0),MATCH('D-14 Ernst'!O$2,'P-07 HACCP score'!$C$2:$E$2,0))</f>
        <v>0</v>
      </c>
      <c r="BM525" s="56">
        <f>INDEX('P-07 HACCP score'!$C$3:$E$7,MATCH(T525,'P-07 HACCP score'!$B$3:$B$7,0),MATCH('D-14 Ernst'!P$2,'P-07 HACCP score'!$C$2:$E$2,0))</f>
        <v>0</v>
      </c>
      <c r="BN525" s="56">
        <f>INDEX('P-07 HACCP score'!$C$3:$E$7,MATCH(U525,'P-07 HACCP score'!$B$3:$B$7,0),MATCH('D-14 Ernst'!Q$2,'P-07 HACCP score'!$C$2:$E$2,0))</f>
        <v>0</v>
      </c>
      <c r="BO525" s="56">
        <f>INDEX('P-07 HACCP score'!$C$3:$E$7,MATCH(V525,'P-07 HACCP score'!$B$3:$B$7,0),MATCH('D-14 Ernst'!R$2,'P-07 HACCP score'!$C$2:$E$2,0))</f>
        <v>0</v>
      </c>
      <c r="BP525" s="56">
        <f>INDEX('P-07 HACCP score'!$C$3:$E$7,MATCH(W525,'P-07 HACCP score'!$B$3:$B$7,0),MATCH('D-14 Ernst'!S$2,'P-07 HACCP score'!$C$2:$E$2,0))</f>
        <v>0</v>
      </c>
      <c r="BQ525" s="56" t="e">
        <f>INDEX('P-07 HACCP score'!$C$3:$E$7,MATCH(X525,'P-07 HACCP score'!$B$3:$B$7,0),MATCH('D-14 Ernst'!T$2,'P-07 HACCP score'!$C$2:$E$2,0))</f>
        <v>#N/A</v>
      </c>
      <c r="BR525" s="63">
        <f>INDEX('P-07 HACCP score'!$C$3:$E$7,MATCH(Y525,'P-07 HACCP score'!$B$3:$B$7,0),MATCH('D-14 Ernst'!U$2,'P-07 HACCP score'!$C$2:$E$2,0))</f>
        <v>0</v>
      </c>
      <c r="BS525" s="63">
        <f>INDEX('P-07 HACCP score'!$C$3:$E$7,MATCH(Z525,'P-07 HACCP score'!$B$3:$B$7,0),MATCH('D-14 Ernst'!V$2,'P-07 HACCP score'!$C$2:$E$2,0))</f>
        <v>0</v>
      </c>
      <c r="BT525" s="63">
        <f>INDEX('P-07 HACCP score'!$C$3:$E$7,MATCH(AA525,'P-07 HACCP score'!$B$3:$B$7,0),MATCH('D-14 Ernst'!W$2,'P-07 HACCP score'!$C$2:$E$2,0))</f>
        <v>0</v>
      </c>
      <c r="BU525" s="56">
        <f>INDEX('P-07 HACCP score'!$C$3:$E$7,MATCH(AB525,'P-07 HACCP score'!$B$3:$B$7,0),MATCH('D-14 Ernst'!X$2,'P-07 HACCP score'!$C$2:$E$2,0))</f>
        <v>0</v>
      </c>
      <c r="BV525" s="56">
        <f>INDEX('P-07 HACCP score'!$C$3:$E$7,MATCH(AC525,'P-07 HACCP score'!$B$3:$B$7,0),MATCH('D-14 Ernst'!Y$2,'P-07 HACCP score'!$C$2:$E$2,0))</f>
        <v>0</v>
      </c>
      <c r="BW525" s="56">
        <f>INDEX('P-07 HACCP score'!$C$3:$E$7,MATCH(AD525,'P-07 HACCP score'!$B$3:$B$7,0),MATCH('D-14 Ernst'!Z$2,'P-07 HACCP score'!$C$2:$E$2,0))</f>
        <v>0</v>
      </c>
      <c r="BX525" s="56">
        <f>INDEX('P-07 HACCP score'!$C$3:$E$7,MATCH(AE525,'P-07 HACCP score'!$B$3:$B$7,0),MATCH('D-14 Ernst'!AA$2,'P-07 HACCP score'!$C$2:$E$2,0))</f>
        <v>0</v>
      </c>
      <c r="BY525" s="56">
        <f>INDEX('P-07 HACCP score'!$C$3:$E$7,MATCH(AF525,'P-07 HACCP score'!$B$3:$B$7,0),MATCH('D-14 Ernst'!AB$2,'P-07 HACCP score'!$C$2:$E$2,0))</f>
        <v>0</v>
      </c>
      <c r="BZ525" s="56">
        <f>INDEX('P-07 HACCP score'!$C$3:$E$7,MATCH(AG525,'P-07 HACCP score'!$B$3:$B$7,0),MATCH('D-14 Ernst'!AC$2,'P-07 HACCP score'!$C$2:$E$2,0))</f>
        <v>0</v>
      </c>
      <c r="CA525" s="56">
        <f>INDEX('P-07 HACCP score'!$C$3:$E$7,MATCH(AH525,'P-07 HACCP score'!$B$3:$B$7,0),MATCH('D-14 Ernst'!AD$2,'P-07 HACCP score'!$C$2:$E$2,0))</f>
        <v>0</v>
      </c>
      <c r="CB525" s="56">
        <f>INDEX('P-07 HACCP score'!$C$3:$E$7,MATCH(AI525,'P-07 HACCP score'!$B$3:$B$7,0),MATCH('D-14 Ernst'!AE$2,'P-07 HACCP score'!$C$2:$E$2,0))</f>
        <v>0</v>
      </c>
      <c r="CC525" s="56">
        <f>INDEX('P-07 HACCP score'!$C$3:$E$7,MATCH(AJ525,'P-07 HACCP score'!$B$3:$B$7,0),MATCH('D-14 Ernst'!AF$2,'P-07 HACCP score'!$C$2:$E$2,0))</f>
        <v>0</v>
      </c>
      <c r="CD525" s="56">
        <f>INDEX('P-07 HACCP score'!$C$3:$E$7,MATCH(AK525,'P-07 HACCP score'!$B$3:$B$7,0),MATCH('D-14 Ernst'!AG$2,'P-07 HACCP score'!$C$2:$E$2,0))</f>
        <v>0</v>
      </c>
    </row>
    <row r="526" spans="1:82" x14ac:dyDescent="0.3">
      <c r="A526" s="48">
        <v>31060</v>
      </c>
      <c r="B526" s="49" t="s">
        <v>618</v>
      </c>
      <c r="C526" s="45" t="s">
        <v>136</v>
      </c>
      <c r="D526" s="39">
        <v>5</v>
      </c>
      <c r="E526" s="8"/>
      <c r="F526" s="7"/>
      <c r="G526" s="7"/>
      <c r="H526" s="7" t="str">
        <f>IF(COUNTIF(I526:M526,"H"),"H",
IF(COUNTIF(I526:M526,"M"),"M",
IF(COUNTIF(I526:M526,"L"),"L",
IF(COUNTIF(I526:M526,"B"),"B",""))))</f>
        <v/>
      </c>
      <c r="I526" s="10"/>
      <c r="J526" s="10"/>
      <c r="K526" s="10"/>
      <c r="L526" s="10"/>
      <c r="M526" s="10"/>
      <c r="N526" s="7"/>
      <c r="O526" s="7" t="str">
        <f>IF(COUNTIF(P526:Q526,"H"),"H",
IF(COUNTIF(P526:Q526,"M"),"M",
IF(COUNTIF(P526:Q526,"L"),"L",
IF(COUNTIF(P526:Q526,"B"),"B",""))))</f>
        <v/>
      </c>
      <c r="P526" s="12"/>
      <c r="Q526" s="12"/>
      <c r="R526" s="7"/>
      <c r="S526" s="7"/>
      <c r="T526" s="7"/>
      <c r="U526" s="7"/>
      <c r="V526" s="7"/>
      <c r="W526" s="7"/>
      <c r="X526" s="7" t="str">
        <f>IF(COUNTIF(Y526:AA526,"H"),"H",
IF(COUNTIF(Y526:AA526,"M"),"M",
IF(COUNTIF(Y526:AA526,"L"),"L",
IF(COUNTIF(Y526:AA526,"B"),"B",""))))</f>
        <v/>
      </c>
      <c r="Y526" s="25"/>
      <c r="Z526" s="25"/>
      <c r="AA526" s="25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>
        <f>COUNTIF(AX526:BA526,5)+COUNTIF(BG526:BH526,5)+COUNTIF(BK526:BQ526,5)+COUNTIF(BU526:CD526,5)+COUNTIF(AX526:BA526,9)+COUNTIF(BG526:BH526,9)+COUNTIF(BK526:BQ526,9)+COUNTIF(BU526:CD526,9)</f>
        <v>0</v>
      </c>
      <c r="AM526" s="7">
        <f>COUNTIF(AX526:BA526,15)+COUNTIF(BG526:BH526,15)+COUNTIF(BK526:BQ526,15)+COUNTIF(BU526:CD526,15)+COUNTIF(AX526:BA526,25)+COUNTIF(BG526:BH526,25)+COUNTIF(BK526:BQ526,25)+COUNTIF(BU526:CD526,25)</f>
        <v>0</v>
      </c>
      <c r="AN526" s="7" t="str">
        <f>IF(AM526&gt;=1,"HIGH",IF(AL526&gt;=2,"MEDIUM","LOW"))</f>
        <v>LOW</v>
      </c>
      <c r="AO526" s="7" t="str">
        <f>IF(AND(AM526=1,OR(H526="H",AB526="H"),TEXT(D526,0)&lt;&gt;"4"),"Y","N" )</f>
        <v>N</v>
      </c>
      <c r="AP526" s="7" t="s">
        <v>85</v>
      </c>
      <c r="AQ526" s="7" t="str">
        <f>IF(OR(AP526="Y",AO526="Y"),"MEDIUM",AN526)</f>
        <v>LOW</v>
      </c>
      <c r="AR526" s="57" t="s">
        <v>84</v>
      </c>
      <c r="AS526" s="57" t="s">
        <v>86</v>
      </c>
      <c r="AT526" s="57" t="s">
        <v>85</v>
      </c>
      <c r="AU526" s="57" t="str">
        <f>IF(AND(AR526="H",AS526="S"),"Y",IF(OR(AND(AR526="L",AS526="S",AT526="Y"),AND(AR526="H",AS526="G",AT526="Y")),"Y","N"))</f>
        <v>N</v>
      </c>
      <c r="AW526" s="57" t="str">
        <f>IF(AU526="N",AQ526,IF(AQ526="LOW","MEDIUM","HIGH"))</f>
        <v>LOW</v>
      </c>
      <c r="AX526" s="56">
        <f>INDEX('P-07 HACCP score'!$C$3:$E$7,MATCH(E526,'P-07 HACCP score'!$B$3:$B$7,0),MATCH('D-14 Ernst'!A$2,'P-07 HACCP score'!$C$2:$E$2,0))</f>
        <v>0</v>
      </c>
      <c r="AY526" s="56">
        <f>INDEX('P-07 HACCP score'!$C$3:$E$7,MATCH(F526,'P-07 HACCP score'!$B$3:$B$7,0),MATCH('D-14 Ernst'!B$2,'P-07 HACCP score'!$C$2:$E$2,0))</f>
        <v>0</v>
      </c>
      <c r="AZ526" s="56">
        <f>INDEX('P-07 HACCP score'!$C$3:$E$7,MATCH(G526,'P-07 HACCP score'!$B$3:$B$7,0),MATCH('D-14 Ernst'!C$2,'P-07 HACCP score'!$C$2:$E$2,0))</f>
        <v>0</v>
      </c>
      <c r="BA526" s="56" t="e">
        <f>INDEX('P-07 HACCP score'!$C$3:$E$7,MATCH(H526,'P-07 HACCP score'!$B$3:$B$7,0),MATCH('D-14 Ernst'!D$2,'P-07 HACCP score'!$C$2:$E$2,0))</f>
        <v>#N/A</v>
      </c>
      <c r="BB526" s="61">
        <f>INDEX('P-07 HACCP score'!$C$3:$E$7,MATCH(I526,'P-07 HACCP score'!$B$3:$B$7,0),MATCH('D-14 Ernst'!E$2,'P-07 HACCP score'!$C$2:$E$2,0))</f>
        <v>0</v>
      </c>
      <c r="BC526" s="61">
        <f>INDEX('P-07 HACCP score'!$C$3:$E$7,MATCH(J526,'P-07 HACCP score'!$B$3:$B$7,0),MATCH('D-14 Ernst'!F$2,'P-07 HACCP score'!$C$2:$E$2,0))</f>
        <v>0</v>
      </c>
      <c r="BD526" s="61">
        <f>INDEX('P-07 HACCP score'!$C$3:$E$7,MATCH(K526,'P-07 HACCP score'!$B$3:$B$7,0),MATCH('D-14 Ernst'!G$2,'P-07 HACCP score'!$C$2:$E$2,0))</f>
        <v>0</v>
      </c>
      <c r="BE526" s="61">
        <f>INDEX('P-07 HACCP score'!$C$3:$E$7,MATCH(L526,'P-07 HACCP score'!$B$3:$B$7,0),MATCH('D-14 Ernst'!H$2,'P-07 HACCP score'!$C$2:$E$2,0))</f>
        <v>0</v>
      </c>
      <c r="BF526" s="56">
        <f>INDEX('P-07 HACCP score'!$C$3:$E$7,MATCH(M526,'P-07 HACCP score'!$B$3:$B$7,0),MATCH('D-14 Ernst'!I$2,'P-07 HACCP score'!$C$2:$E$2,0))</f>
        <v>0</v>
      </c>
      <c r="BG526" s="56">
        <f>INDEX('P-07 HACCP score'!$C$3:$E$7,MATCH(N526,'P-07 HACCP score'!$B$3:$B$7,0),MATCH('D-14 Ernst'!J$2,'P-07 HACCP score'!$C$2:$E$2,0))</f>
        <v>0</v>
      </c>
      <c r="BH526" s="56" t="e">
        <f>INDEX('P-07 HACCP score'!$C$3:$E$7,MATCH(O526,'P-07 HACCP score'!$B$3:$B$7,0),MATCH('D-14 Ernst'!K$2,'P-07 HACCP score'!$C$2:$E$2,0))</f>
        <v>#N/A</v>
      </c>
      <c r="BI526" s="62">
        <f>INDEX('P-07 HACCP score'!$C$3:$E$7,MATCH(P526,'P-07 HACCP score'!$B$3:$B$7,0),MATCH('D-14 Ernst'!L$2,'P-07 HACCP score'!$C$2:$E$2,0))</f>
        <v>0</v>
      </c>
      <c r="BJ526" s="62">
        <f>INDEX('P-07 HACCP score'!$C$3:$E$7,MATCH(Q526,'P-07 HACCP score'!$B$3:$B$7,0),MATCH('D-14 Ernst'!M$2,'P-07 HACCP score'!$C$2:$E$2,0))</f>
        <v>0</v>
      </c>
      <c r="BK526" s="56">
        <f>INDEX('P-07 HACCP score'!$C$3:$E$7,MATCH(R526,'P-07 HACCP score'!$B$3:$B$7,0),MATCH('D-14 Ernst'!N$2,'P-07 HACCP score'!$C$2:$E$2,0))</f>
        <v>0</v>
      </c>
      <c r="BL526" s="56">
        <f>INDEX('P-07 HACCP score'!$C$3:$E$7,MATCH(S526,'P-07 HACCP score'!$B$3:$B$7,0),MATCH('D-14 Ernst'!O$2,'P-07 HACCP score'!$C$2:$E$2,0))</f>
        <v>0</v>
      </c>
      <c r="BM526" s="56">
        <f>INDEX('P-07 HACCP score'!$C$3:$E$7,MATCH(T526,'P-07 HACCP score'!$B$3:$B$7,0),MATCH('D-14 Ernst'!P$2,'P-07 HACCP score'!$C$2:$E$2,0))</f>
        <v>0</v>
      </c>
      <c r="BN526" s="56">
        <f>INDEX('P-07 HACCP score'!$C$3:$E$7,MATCH(U526,'P-07 HACCP score'!$B$3:$B$7,0),MATCH('D-14 Ernst'!Q$2,'P-07 HACCP score'!$C$2:$E$2,0))</f>
        <v>0</v>
      </c>
      <c r="BO526" s="56">
        <f>INDEX('P-07 HACCP score'!$C$3:$E$7,MATCH(V526,'P-07 HACCP score'!$B$3:$B$7,0),MATCH('D-14 Ernst'!R$2,'P-07 HACCP score'!$C$2:$E$2,0))</f>
        <v>0</v>
      </c>
      <c r="BP526" s="56">
        <f>INDEX('P-07 HACCP score'!$C$3:$E$7,MATCH(W526,'P-07 HACCP score'!$B$3:$B$7,0),MATCH('D-14 Ernst'!S$2,'P-07 HACCP score'!$C$2:$E$2,0))</f>
        <v>0</v>
      </c>
      <c r="BQ526" s="56" t="e">
        <f>INDEX('P-07 HACCP score'!$C$3:$E$7,MATCH(X526,'P-07 HACCP score'!$B$3:$B$7,0),MATCH('D-14 Ernst'!T$2,'P-07 HACCP score'!$C$2:$E$2,0))</f>
        <v>#N/A</v>
      </c>
      <c r="BR526" s="63">
        <f>INDEX('P-07 HACCP score'!$C$3:$E$7,MATCH(Y526,'P-07 HACCP score'!$B$3:$B$7,0),MATCH('D-14 Ernst'!U$2,'P-07 HACCP score'!$C$2:$E$2,0))</f>
        <v>0</v>
      </c>
      <c r="BS526" s="63">
        <f>INDEX('P-07 HACCP score'!$C$3:$E$7,MATCH(Z526,'P-07 HACCP score'!$B$3:$B$7,0),MATCH('D-14 Ernst'!V$2,'P-07 HACCP score'!$C$2:$E$2,0))</f>
        <v>0</v>
      </c>
      <c r="BT526" s="63">
        <f>INDEX('P-07 HACCP score'!$C$3:$E$7,MATCH(AA526,'P-07 HACCP score'!$B$3:$B$7,0),MATCH('D-14 Ernst'!W$2,'P-07 HACCP score'!$C$2:$E$2,0))</f>
        <v>0</v>
      </c>
      <c r="BU526" s="56">
        <f>INDEX('P-07 HACCP score'!$C$3:$E$7,MATCH(AB526,'P-07 HACCP score'!$B$3:$B$7,0),MATCH('D-14 Ernst'!X$2,'P-07 HACCP score'!$C$2:$E$2,0))</f>
        <v>0</v>
      </c>
      <c r="BV526" s="56">
        <f>INDEX('P-07 HACCP score'!$C$3:$E$7,MATCH(AC526,'P-07 HACCP score'!$B$3:$B$7,0),MATCH('D-14 Ernst'!Y$2,'P-07 HACCP score'!$C$2:$E$2,0))</f>
        <v>0</v>
      </c>
      <c r="BW526" s="56">
        <f>INDEX('P-07 HACCP score'!$C$3:$E$7,MATCH(AD526,'P-07 HACCP score'!$B$3:$B$7,0),MATCH('D-14 Ernst'!Z$2,'P-07 HACCP score'!$C$2:$E$2,0))</f>
        <v>0</v>
      </c>
      <c r="BX526" s="56">
        <f>INDEX('P-07 HACCP score'!$C$3:$E$7,MATCH(AE526,'P-07 HACCP score'!$B$3:$B$7,0),MATCH('D-14 Ernst'!AA$2,'P-07 HACCP score'!$C$2:$E$2,0))</f>
        <v>0</v>
      </c>
      <c r="BY526" s="56">
        <f>INDEX('P-07 HACCP score'!$C$3:$E$7,MATCH(AF526,'P-07 HACCP score'!$B$3:$B$7,0),MATCH('D-14 Ernst'!AB$2,'P-07 HACCP score'!$C$2:$E$2,0))</f>
        <v>0</v>
      </c>
      <c r="BZ526" s="56">
        <f>INDEX('P-07 HACCP score'!$C$3:$E$7,MATCH(AG526,'P-07 HACCP score'!$B$3:$B$7,0),MATCH('D-14 Ernst'!AC$2,'P-07 HACCP score'!$C$2:$E$2,0))</f>
        <v>0</v>
      </c>
      <c r="CA526" s="56">
        <f>INDEX('P-07 HACCP score'!$C$3:$E$7,MATCH(AH526,'P-07 HACCP score'!$B$3:$B$7,0),MATCH('D-14 Ernst'!AD$2,'P-07 HACCP score'!$C$2:$E$2,0))</f>
        <v>0</v>
      </c>
      <c r="CB526" s="56">
        <f>INDEX('P-07 HACCP score'!$C$3:$E$7,MATCH(AI526,'P-07 HACCP score'!$B$3:$B$7,0),MATCH('D-14 Ernst'!AE$2,'P-07 HACCP score'!$C$2:$E$2,0))</f>
        <v>0</v>
      </c>
      <c r="CC526" s="56">
        <f>INDEX('P-07 HACCP score'!$C$3:$E$7,MATCH(AJ526,'P-07 HACCP score'!$B$3:$B$7,0),MATCH('D-14 Ernst'!AF$2,'P-07 HACCP score'!$C$2:$E$2,0))</f>
        <v>0</v>
      </c>
      <c r="CD526" s="56">
        <f>INDEX('P-07 HACCP score'!$C$3:$E$7,MATCH(AK526,'P-07 HACCP score'!$B$3:$B$7,0),MATCH('D-14 Ernst'!AG$2,'P-07 HACCP score'!$C$2:$E$2,0))</f>
        <v>0</v>
      </c>
    </row>
    <row r="527" spans="1:82" x14ac:dyDescent="0.3">
      <c r="A527" s="48">
        <v>31070</v>
      </c>
      <c r="B527" s="49" t="s">
        <v>619</v>
      </c>
      <c r="C527" s="45" t="s">
        <v>136</v>
      </c>
      <c r="D527" s="39">
        <v>5</v>
      </c>
      <c r="E527" s="8"/>
      <c r="F527" s="7"/>
      <c r="G527" s="7"/>
      <c r="H527" s="7" t="str">
        <f>IF(COUNTIF(I527:M527,"H"),"H",
IF(COUNTIF(I527:M527,"M"),"M",
IF(COUNTIF(I527:M527,"L"),"L",
IF(COUNTIF(I527:M527,"B"),"B",""))))</f>
        <v/>
      </c>
      <c r="I527" s="10"/>
      <c r="J527" s="10"/>
      <c r="K527" s="10"/>
      <c r="L527" s="10"/>
      <c r="M527" s="10"/>
      <c r="N527" s="7"/>
      <c r="O527" s="7" t="str">
        <f>IF(COUNTIF(P527:Q527,"H"),"H",
IF(COUNTIF(P527:Q527,"M"),"M",
IF(COUNTIF(P527:Q527,"L"),"L",
IF(COUNTIF(P527:Q527,"B"),"B",""))))</f>
        <v/>
      </c>
      <c r="P527" s="12"/>
      <c r="Q527" s="12"/>
      <c r="R527" s="7"/>
      <c r="S527" s="7"/>
      <c r="T527" s="7"/>
      <c r="U527" s="7"/>
      <c r="V527" s="7"/>
      <c r="W527" s="7"/>
      <c r="X527" s="7" t="str">
        <f>IF(COUNTIF(Y527:AA527,"H"),"H",
IF(COUNTIF(Y527:AA527,"M"),"M",
IF(COUNTIF(Y527:AA527,"L"),"L",
IF(COUNTIF(Y527:AA527,"B"),"B",""))))</f>
        <v/>
      </c>
      <c r="Y527" s="25"/>
      <c r="Z527" s="25"/>
      <c r="AA527" s="25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>
        <f>COUNTIF(AX527:BA527,5)+COUNTIF(BG527:BH527,5)+COUNTIF(BK527:BQ527,5)+COUNTIF(BU527:CD527,5)+COUNTIF(AX527:BA527,9)+COUNTIF(BG527:BH527,9)+COUNTIF(BK527:BQ527,9)+COUNTIF(BU527:CD527,9)</f>
        <v>0</v>
      </c>
      <c r="AM527" s="7">
        <f>COUNTIF(AX527:BA527,15)+COUNTIF(BG527:BH527,15)+COUNTIF(BK527:BQ527,15)+COUNTIF(BU527:CD527,15)+COUNTIF(AX527:BA527,25)+COUNTIF(BG527:BH527,25)+COUNTIF(BK527:BQ527,25)+COUNTIF(BU527:CD527,25)</f>
        <v>0</v>
      </c>
      <c r="AN527" s="7" t="str">
        <f>IF(AM527&gt;=1,"HIGH",IF(AL527&gt;=2,"MEDIUM","LOW"))</f>
        <v>LOW</v>
      </c>
      <c r="AO527" s="7" t="str">
        <f>IF(AND(AM527=1,OR(H527="H",AB527="H"),TEXT(D527,0)&lt;&gt;"4"),"Y","N" )</f>
        <v>N</v>
      </c>
      <c r="AP527" s="7" t="s">
        <v>85</v>
      </c>
      <c r="AQ527" s="7" t="str">
        <f>IF(OR(AP527="Y",AO527="Y"),"MEDIUM",AN527)</f>
        <v>LOW</v>
      </c>
      <c r="AR527" s="57" t="s">
        <v>84</v>
      </c>
      <c r="AS527" s="57" t="s">
        <v>86</v>
      </c>
      <c r="AT527" s="57" t="s">
        <v>85</v>
      </c>
      <c r="AU527" s="57" t="str">
        <f>IF(AND(AR527="H",AS527="S"),"Y",IF(OR(AND(AR527="L",AS527="S",AT527="Y"),AND(AR527="H",AS527="G",AT527="Y")),"Y","N"))</f>
        <v>N</v>
      </c>
      <c r="AW527" s="57" t="str">
        <f>IF(AU527="N",AQ527,IF(AQ527="LOW","MEDIUM","HIGH"))</f>
        <v>LOW</v>
      </c>
      <c r="AX527" s="56">
        <f>INDEX('P-07 HACCP score'!$C$3:$E$7,MATCH(E527,'P-07 HACCP score'!$B$3:$B$7,0),MATCH('D-14 Ernst'!A$2,'P-07 HACCP score'!$C$2:$E$2,0))</f>
        <v>0</v>
      </c>
      <c r="AY527" s="56">
        <f>INDEX('P-07 HACCP score'!$C$3:$E$7,MATCH(F527,'P-07 HACCP score'!$B$3:$B$7,0),MATCH('D-14 Ernst'!B$2,'P-07 HACCP score'!$C$2:$E$2,0))</f>
        <v>0</v>
      </c>
      <c r="AZ527" s="56">
        <f>INDEX('P-07 HACCP score'!$C$3:$E$7,MATCH(G527,'P-07 HACCP score'!$B$3:$B$7,0),MATCH('D-14 Ernst'!C$2,'P-07 HACCP score'!$C$2:$E$2,0))</f>
        <v>0</v>
      </c>
      <c r="BA527" s="56" t="e">
        <f>INDEX('P-07 HACCP score'!$C$3:$E$7,MATCH(H527,'P-07 HACCP score'!$B$3:$B$7,0),MATCH('D-14 Ernst'!D$2,'P-07 HACCP score'!$C$2:$E$2,0))</f>
        <v>#N/A</v>
      </c>
      <c r="BB527" s="61">
        <f>INDEX('P-07 HACCP score'!$C$3:$E$7,MATCH(I527,'P-07 HACCP score'!$B$3:$B$7,0),MATCH('D-14 Ernst'!E$2,'P-07 HACCP score'!$C$2:$E$2,0))</f>
        <v>0</v>
      </c>
      <c r="BC527" s="61">
        <f>INDEX('P-07 HACCP score'!$C$3:$E$7,MATCH(J527,'P-07 HACCP score'!$B$3:$B$7,0),MATCH('D-14 Ernst'!F$2,'P-07 HACCP score'!$C$2:$E$2,0))</f>
        <v>0</v>
      </c>
      <c r="BD527" s="61">
        <f>INDEX('P-07 HACCP score'!$C$3:$E$7,MATCH(K527,'P-07 HACCP score'!$B$3:$B$7,0),MATCH('D-14 Ernst'!G$2,'P-07 HACCP score'!$C$2:$E$2,0))</f>
        <v>0</v>
      </c>
      <c r="BE527" s="61">
        <f>INDEX('P-07 HACCP score'!$C$3:$E$7,MATCH(L527,'P-07 HACCP score'!$B$3:$B$7,0),MATCH('D-14 Ernst'!H$2,'P-07 HACCP score'!$C$2:$E$2,0))</f>
        <v>0</v>
      </c>
      <c r="BF527" s="56">
        <f>INDEX('P-07 HACCP score'!$C$3:$E$7,MATCH(M527,'P-07 HACCP score'!$B$3:$B$7,0),MATCH('D-14 Ernst'!I$2,'P-07 HACCP score'!$C$2:$E$2,0))</f>
        <v>0</v>
      </c>
      <c r="BG527" s="56">
        <f>INDEX('P-07 HACCP score'!$C$3:$E$7,MATCH(N527,'P-07 HACCP score'!$B$3:$B$7,0),MATCH('D-14 Ernst'!J$2,'P-07 HACCP score'!$C$2:$E$2,0))</f>
        <v>0</v>
      </c>
      <c r="BH527" s="56" t="e">
        <f>INDEX('P-07 HACCP score'!$C$3:$E$7,MATCH(O527,'P-07 HACCP score'!$B$3:$B$7,0),MATCH('D-14 Ernst'!K$2,'P-07 HACCP score'!$C$2:$E$2,0))</f>
        <v>#N/A</v>
      </c>
      <c r="BI527" s="62">
        <f>INDEX('P-07 HACCP score'!$C$3:$E$7,MATCH(P527,'P-07 HACCP score'!$B$3:$B$7,0),MATCH('D-14 Ernst'!L$2,'P-07 HACCP score'!$C$2:$E$2,0))</f>
        <v>0</v>
      </c>
      <c r="BJ527" s="62">
        <f>INDEX('P-07 HACCP score'!$C$3:$E$7,MATCH(Q527,'P-07 HACCP score'!$B$3:$B$7,0),MATCH('D-14 Ernst'!M$2,'P-07 HACCP score'!$C$2:$E$2,0))</f>
        <v>0</v>
      </c>
      <c r="BK527" s="56">
        <f>INDEX('P-07 HACCP score'!$C$3:$E$7,MATCH(R527,'P-07 HACCP score'!$B$3:$B$7,0),MATCH('D-14 Ernst'!N$2,'P-07 HACCP score'!$C$2:$E$2,0))</f>
        <v>0</v>
      </c>
      <c r="BL527" s="56">
        <f>INDEX('P-07 HACCP score'!$C$3:$E$7,MATCH(S527,'P-07 HACCP score'!$B$3:$B$7,0),MATCH('D-14 Ernst'!O$2,'P-07 HACCP score'!$C$2:$E$2,0))</f>
        <v>0</v>
      </c>
      <c r="BM527" s="56">
        <f>INDEX('P-07 HACCP score'!$C$3:$E$7,MATCH(T527,'P-07 HACCP score'!$B$3:$B$7,0),MATCH('D-14 Ernst'!P$2,'P-07 HACCP score'!$C$2:$E$2,0))</f>
        <v>0</v>
      </c>
      <c r="BN527" s="56">
        <f>INDEX('P-07 HACCP score'!$C$3:$E$7,MATCH(U527,'P-07 HACCP score'!$B$3:$B$7,0),MATCH('D-14 Ernst'!Q$2,'P-07 HACCP score'!$C$2:$E$2,0))</f>
        <v>0</v>
      </c>
      <c r="BO527" s="56">
        <f>INDEX('P-07 HACCP score'!$C$3:$E$7,MATCH(V527,'P-07 HACCP score'!$B$3:$B$7,0),MATCH('D-14 Ernst'!R$2,'P-07 HACCP score'!$C$2:$E$2,0))</f>
        <v>0</v>
      </c>
      <c r="BP527" s="56">
        <f>INDEX('P-07 HACCP score'!$C$3:$E$7,MATCH(W527,'P-07 HACCP score'!$B$3:$B$7,0),MATCH('D-14 Ernst'!S$2,'P-07 HACCP score'!$C$2:$E$2,0))</f>
        <v>0</v>
      </c>
      <c r="BQ527" s="56" t="e">
        <f>INDEX('P-07 HACCP score'!$C$3:$E$7,MATCH(X527,'P-07 HACCP score'!$B$3:$B$7,0),MATCH('D-14 Ernst'!T$2,'P-07 HACCP score'!$C$2:$E$2,0))</f>
        <v>#N/A</v>
      </c>
      <c r="BR527" s="63">
        <f>INDEX('P-07 HACCP score'!$C$3:$E$7,MATCH(Y527,'P-07 HACCP score'!$B$3:$B$7,0),MATCH('D-14 Ernst'!U$2,'P-07 HACCP score'!$C$2:$E$2,0))</f>
        <v>0</v>
      </c>
      <c r="BS527" s="63">
        <f>INDEX('P-07 HACCP score'!$C$3:$E$7,MATCH(Z527,'P-07 HACCP score'!$B$3:$B$7,0),MATCH('D-14 Ernst'!V$2,'P-07 HACCP score'!$C$2:$E$2,0))</f>
        <v>0</v>
      </c>
      <c r="BT527" s="63">
        <f>INDEX('P-07 HACCP score'!$C$3:$E$7,MATCH(AA527,'P-07 HACCP score'!$B$3:$B$7,0),MATCH('D-14 Ernst'!W$2,'P-07 HACCP score'!$C$2:$E$2,0))</f>
        <v>0</v>
      </c>
      <c r="BU527" s="56">
        <f>INDEX('P-07 HACCP score'!$C$3:$E$7,MATCH(AB527,'P-07 HACCP score'!$B$3:$B$7,0),MATCH('D-14 Ernst'!X$2,'P-07 HACCP score'!$C$2:$E$2,0))</f>
        <v>0</v>
      </c>
      <c r="BV527" s="56">
        <f>INDEX('P-07 HACCP score'!$C$3:$E$7,MATCH(AC527,'P-07 HACCP score'!$B$3:$B$7,0),MATCH('D-14 Ernst'!Y$2,'P-07 HACCP score'!$C$2:$E$2,0))</f>
        <v>0</v>
      </c>
      <c r="BW527" s="56">
        <f>INDEX('P-07 HACCP score'!$C$3:$E$7,MATCH(AD527,'P-07 HACCP score'!$B$3:$B$7,0),MATCH('D-14 Ernst'!Z$2,'P-07 HACCP score'!$C$2:$E$2,0))</f>
        <v>0</v>
      </c>
      <c r="BX527" s="56">
        <f>INDEX('P-07 HACCP score'!$C$3:$E$7,MATCH(AE527,'P-07 HACCP score'!$B$3:$B$7,0),MATCH('D-14 Ernst'!AA$2,'P-07 HACCP score'!$C$2:$E$2,0))</f>
        <v>0</v>
      </c>
      <c r="BY527" s="56">
        <f>INDEX('P-07 HACCP score'!$C$3:$E$7,MATCH(AF527,'P-07 HACCP score'!$B$3:$B$7,0),MATCH('D-14 Ernst'!AB$2,'P-07 HACCP score'!$C$2:$E$2,0))</f>
        <v>0</v>
      </c>
      <c r="BZ527" s="56">
        <f>INDEX('P-07 HACCP score'!$C$3:$E$7,MATCH(AG527,'P-07 HACCP score'!$B$3:$B$7,0),MATCH('D-14 Ernst'!AC$2,'P-07 HACCP score'!$C$2:$E$2,0))</f>
        <v>0</v>
      </c>
      <c r="CA527" s="56">
        <f>INDEX('P-07 HACCP score'!$C$3:$E$7,MATCH(AH527,'P-07 HACCP score'!$B$3:$B$7,0),MATCH('D-14 Ernst'!AD$2,'P-07 HACCP score'!$C$2:$E$2,0))</f>
        <v>0</v>
      </c>
      <c r="CB527" s="56">
        <f>INDEX('P-07 HACCP score'!$C$3:$E$7,MATCH(AI527,'P-07 HACCP score'!$B$3:$B$7,0),MATCH('D-14 Ernst'!AE$2,'P-07 HACCP score'!$C$2:$E$2,0))</f>
        <v>0</v>
      </c>
      <c r="CC527" s="56">
        <f>INDEX('P-07 HACCP score'!$C$3:$E$7,MATCH(AJ527,'P-07 HACCP score'!$B$3:$B$7,0),MATCH('D-14 Ernst'!AF$2,'P-07 HACCP score'!$C$2:$E$2,0))</f>
        <v>0</v>
      </c>
      <c r="CD527" s="56">
        <f>INDEX('P-07 HACCP score'!$C$3:$E$7,MATCH(AK527,'P-07 HACCP score'!$B$3:$B$7,0),MATCH('D-14 Ernst'!AG$2,'P-07 HACCP score'!$C$2:$E$2,0))</f>
        <v>0</v>
      </c>
    </row>
    <row r="528" spans="1:82" ht="15.75" customHeight="1" x14ac:dyDescent="0.3">
      <c r="A528" s="48">
        <v>31080</v>
      </c>
      <c r="B528" s="49" t="s">
        <v>620</v>
      </c>
      <c r="C528" s="45" t="s">
        <v>136</v>
      </c>
      <c r="D528" s="39">
        <v>5</v>
      </c>
      <c r="E528" s="8"/>
      <c r="F528" s="7"/>
      <c r="G528" s="7"/>
      <c r="H528" s="7" t="str">
        <f>IF(COUNTIF(I528:M528,"H"),"H",
IF(COUNTIF(I528:M528,"M"),"M",
IF(COUNTIF(I528:M528,"L"),"L",
IF(COUNTIF(I528:M528,"B"),"B",""))))</f>
        <v/>
      </c>
      <c r="I528" s="10"/>
      <c r="J528" s="10"/>
      <c r="K528" s="10"/>
      <c r="L528" s="10"/>
      <c r="M528" s="10"/>
      <c r="N528" s="7"/>
      <c r="O528" s="7" t="str">
        <f>IF(COUNTIF(P528:Q528,"H"),"H",
IF(COUNTIF(P528:Q528,"M"),"M",
IF(COUNTIF(P528:Q528,"L"),"L",
IF(COUNTIF(P528:Q528,"B"),"B",""))))</f>
        <v/>
      </c>
      <c r="P528" s="12"/>
      <c r="Q528" s="12"/>
      <c r="R528" s="7" t="s">
        <v>84</v>
      </c>
      <c r="S528" s="7"/>
      <c r="T528" s="7" t="s">
        <v>83</v>
      </c>
      <c r="U528" s="7"/>
      <c r="V528" s="7"/>
      <c r="W528" s="7"/>
      <c r="X528" s="7" t="str">
        <f>IF(COUNTIF(Y528:AA528,"H"),"H",
IF(COUNTIF(Y528:AA528,"M"),"M",
IF(COUNTIF(Y528:AA528,"L"),"L",
IF(COUNTIF(Y528:AA528,"B"),"B",""))))</f>
        <v/>
      </c>
      <c r="Y528" s="25"/>
      <c r="Z528" s="25"/>
      <c r="AA528" s="25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>
        <f>COUNTIF(AX528:BA528,5)+COUNTIF(BG528:BH528,5)+COUNTIF(BK528:BQ528,5)+COUNTIF(BU528:CD528,5)+COUNTIF(AX528:BA528,9)+COUNTIF(BG528:BH528,9)+COUNTIF(BK528:BQ528,9)+COUNTIF(BU528:CD528,9)</f>
        <v>1</v>
      </c>
      <c r="AM528" s="7">
        <f>COUNTIF(AX528:BA528,15)+COUNTIF(BG528:BH528,15)+COUNTIF(BK528:BQ528,15)+COUNTIF(BU528:CD528,15)+COUNTIF(AX528:BA528,25)+COUNTIF(BG528:BH528,25)+COUNTIF(BK528:BQ528,25)+COUNTIF(BU528:CD528,25)</f>
        <v>0</v>
      </c>
      <c r="AN528" s="7" t="str">
        <f>IF(AM528&gt;=1,"HIGH",IF(AL528&gt;=2,"MEDIUM","LOW"))</f>
        <v>LOW</v>
      </c>
      <c r="AO528" s="7" t="str">
        <f>IF(AND(AM528=1,OR(H528="H",AB528="H"),TEXT(D528,0)&lt;&gt;"4"),"Y","N" )</f>
        <v>N</v>
      </c>
      <c r="AP528" s="7" t="s">
        <v>85</v>
      </c>
      <c r="AQ528" s="7" t="str">
        <f>IF(OR(AP528="Y",AO528="Y"),"MEDIUM",AN528)</f>
        <v>LOW</v>
      </c>
      <c r="AR528" s="57" t="s">
        <v>84</v>
      </c>
      <c r="AS528" s="57" t="s">
        <v>86</v>
      </c>
      <c r="AT528" s="57" t="s">
        <v>85</v>
      </c>
      <c r="AU528" s="57" t="str">
        <f>IF(AND(AR528="H",AS528="S"),"Y",IF(OR(AND(AR528="L",AS528="S",AT528="Y"),AND(AR528="H",AS528="G",AT528="Y")),"Y","N"))</f>
        <v>N</v>
      </c>
      <c r="AW528" s="57" t="str">
        <f>IF(AU528="N",AQ528,IF(AQ528="LOW","MEDIUM","HIGH"))</f>
        <v>LOW</v>
      </c>
      <c r="AX528" s="56">
        <f>INDEX('P-07 HACCP score'!$C$3:$E$7,MATCH(E528,'P-07 HACCP score'!$B$3:$B$7,0),MATCH('D-14 Ernst'!A$2,'P-07 HACCP score'!$C$2:$E$2,0))</f>
        <v>0</v>
      </c>
      <c r="AY528" s="56">
        <f>INDEX('P-07 HACCP score'!$C$3:$E$7,MATCH(F528,'P-07 HACCP score'!$B$3:$B$7,0),MATCH('D-14 Ernst'!B$2,'P-07 HACCP score'!$C$2:$E$2,0))</f>
        <v>0</v>
      </c>
      <c r="AZ528" s="56">
        <f>INDEX('P-07 HACCP score'!$C$3:$E$7,MATCH(G528,'P-07 HACCP score'!$B$3:$B$7,0),MATCH('D-14 Ernst'!C$2,'P-07 HACCP score'!$C$2:$E$2,0))</f>
        <v>0</v>
      </c>
      <c r="BA528" s="56" t="e">
        <f>INDEX('P-07 HACCP score'!$C$3:$E$7,MATCH(H528,'P-07 HACCP score'!$B$3:$B$7,0),MATCH('D-14 Ernst'!D$2,'P-07 HACCP score'!$C$2:$E$2,0))</f>
        <v>#N/A</v>
      </c>
      <c r="BB528" s="61">
        <f>INDEX('P-07 HACCP score'!$C$3:$E$7,MATCH(I528,'P-07 HACCP score'!$B$3:$B$7,0),MATCH('D-14 Ernst'!E$2,'P-07 HACCP score'!$C$2:$E$2,0))</f>
        <v>0</v>
      </c>
      <c r="BC528" s="61">
        <f>INDEX('P-07 HACCP score'!$C$3:$E$7,MATCH(J528,'P-07 HACCP score'!$B$3:$B$7,0),MATCH('D-14 Ernst'!F$2,'P-07 HACCP score'!$C$2:$E$2,0))</f>
        <v>0</v>
      </c>
      <c r="BD528" s="61">
        <f>INDEX('P-07 HACCP score'!$C$3:$E$7,MATCH(K528,'P-07 HACCP score'!$B$3:$B$7,0),MATCH('D-14 Ernst'!G$2,'P-07 HACCP score'!$C$2:$E$2,0))</f>
        <v>0</v>
      </c>
      <c r="BE528" s="61">
        <f>INDEX('P-07 HACCP score'!$C$3:$E$7,MATCH(L528,'P-07 HACCP score'!$B$3:$B$7,0),MATCH('D-14 Ernst'!H$2,'P-07 HACCP score'!$C$2:$E$2,0))</f>
        <v>0</v>
      </c>
      <c r="BF528" s="56">
        <f>INDEX('P-07 HACCP score'!$C$3:$E$7,MATCH(M528,'P-07 HACCP score'!$B$3:$B$7,0),MATCH('D-14 Ernst'!I$2,'P-07 HACCP score'!$C$2:$E$2,0))</f>
        <v>0</v>
      </c>
      <c r="BG528" s="56">
        <f>INDEX('P-07 HACCP score'!$C$3:$E$7,MATCH(N528,'P-07 HACCP score'!$B$3:$B$7,0),MATCH('D-14 Ernst'!J$2,'P-07 HACCP score'!$C$2:$E$2,0))</f>
        <v>0</v>
      </c>
      <c r="BH528" s="56" t="e">
        <f>INDEX('P-07 HACCP score'!$C$3:$E$7,MATCH(O528,'P-07 HACCP score'!$B$3:$B$7,0),MATCH('D-14 Ernst'!K$2,'P-07 HACCP score'!$C$2:$E$2,0))</f>
        <v>#N/A</v>
      </c>
      <c r="BI528" s="62">
        <f>INDEX('P-07 HACCP score'!$C$3:$E$7,MATCH(P528,'P-07 HACCP score'!$B$3:$B$7,0),MATCH('D-14 Ernst'!L$2,'P-07 HACCP score'!$C$2:$E$2,0))</f>
        <v>0</v>
      </c>
      <c r="BJ528" s="62">
        <f>INDEX('P-07 HACCP score'!$C$3:$E$7,MATCH(Q528,'P-07 HACCP score'!$B$3:$B$7,0),MATCH('D-14 Ernst'!M$2,'P-07 HACCP score'!$C$2:$E$2,0))</f>
        <v>0</v>
      </c>
      <c r="BK528" s="56">
        <f>INDEX('P-07 HACCP score'!$C$3:$E$7,MATCH(R528,'P-07 HACCP score'!$B$3:$B$7,0),MATCH('D-14 Ernst'!N$2,'P-07 HACCP score'!$C$2:$E$2,0))</f>
        <v>5</v>
      </c>
      <c r="BL528" s="56">
        <f>INDEX('P-07 HACCP score'!$C$3:$E$7,MATCH(S528,'P-07 HACCP score'!$B$3:$B$7,0),MATCH('D-14 Ernst'!O$2,'P-07 HACCP score'!$C$2:$E$2,0))</f>
        <v>0</v>
      </c>
      <c r="BM528" s="56">
        <f>INDEX('P-07 HACCP score'!$C$3:$E$7,MATCH(T528,'P-07 HACCP score'!$B$3:$B$7,0),MATCH('D-14 Ernst'!P$2,'P-07 HACCP score'!$C$2:$E$2,0))</f>
        <v>1.5</v>
      </c>
      <c r="BN528" s="56">
        <f>INDEX('P-07 HACCP score'!$C$3:$E$7,MATCH(U528,'P-07 HACCP score'!$B$3:$B$7,0),MATCH('D-14 Ernst'!Q$2,'P-07 HACCP score'!$C$2:$E$2,0))</f>
        <v>0</v>
      </c>
      <c r="BO528" s="56">
        <f>INDEX('P-07 HACCP score'!$C$3:$E$7,MATCH(V528,'P-07 HACCP score'!$B$3:$B$7,0),MATCH('D-14 Ernst'!R$2,'P-07 HACCP score'!$C$2:$E$2,0))</f>
        <v>0</v>
      </c>
      <c r="BP528" s="56">
        <f>INDEX('P-07 HACCP score'!$C$3:$E$7,MATCH(W528,'P-07 HACCP score'!$B$3:$B$7,0),MATCH('D-14 Ernst'!S$2,'P-07 HACCP score'!$C$2:$E$2,0))</f>
        <v>0</v>
      </c>
      <c r="BQ528" s="56" t="e">
        <f>INDEX('P-07 HACCP score'!$C$3:$E$7,MATCH(X528,'P-07 HACCP score'!$B$3:$B$7,0),MATCH('D-14 Ernst'!T$2,'P-07 HACCP score'!$C$2:$E$2,0))</f>
        <v>#N/A</v>
      </c>
      <c r="BR528" s="63">
        <f>INDEX('P-07 HACCP score'!$C$3:$E$7,MATCH(Y528,'P-07 HACCP score'!$B$3:$B$7,0),MATCH('D-14 Ernst'!U$2,'P-07 HACCP score'!$C$2:$E$2,0))</f>
        <v>0</v>
      </c>
      <c r="BS528" s="63">
        <f>INDEX('P-07 HACCP score'!$C$3:$E$7,MATCH(Z528,'P-07 HACCP score'!$B$3:$B$7,0),MATCH('D-14 Ernst'!V$2,'P-07 HACCP score'!$C$2:$E$2,0))</f>
        <v>0</v>
      </c>
      <c r="BT528" s="63">
        <f>INDEX('P-07 HACCP score'!$C$3:$E$7,MATCH(AA528,'P-07 HACCP score'!$B$3:$B$7,0),MATCH('D-14 Ernst'!W$2,'P-07 HACCP score'!$C$2:$E$2,0))</f>
        <v>0</v>
      </c>
      <c r="BU528" s="56">
        <f>INDEX('P-07 HACCP score'!$C$3:$E$7,MATCH(AB528,'P-07 HACCP score'!$B$3:$B$7,0),MATCH('D-14 Ernst'!X$2,'P-07 HACCP score'!$C$2:$E$2,0))</f>
        <v>0</v>
      </c>
      <c r="BV528" s="56">
        <f>INDEX('P-07 HACCP score'!$C$3:$E$7,MATCH(AC528,'P-07 HACCP score'!$B$3:$B$7,0),MATCH('D-14 Ernst'!Y$2,'P-07 HACCP score'!$C$2:$E$2,0))</f>
        <v>0</v>
      </c>
      <c r="BW528" s="56">
        <f>INDEX('P-07 HACCP score'!$C$3:$E$7,MATCH(AD528,'P-07 HACCP score'!$B$3:$B$7,0),MATCH('D-14 Ernst'!Z$2,'P-07 HACCP score'!$C$2:$E$2,0))</f>
        <v>0</v>
      </c>
      <c r="BX528" s="56">
        <f>INDEX('P-07 HACCP score'!$C$3:$E$7,MATCH(AE528,'P-07 HACCP score'!$B$3:$B$7,0),MATCH('D-14 Ernst'!AA$2,'P-07 HACCP score'!$C$2:$E$2,0))</f>
        <v>0</v>
      </c>
      <c r="BY528" s="56">
        <f>INDEX('P-07 HACCP score'!$C$3:$E$7,MATCH(AF528,'P-07 HACCP score'!$B$3:$B$7,0),MATCH('D-14 Ernst'!AB$2,'P-07 HACCP score'!$C$2:$E$2,0))</f>
        <v>0</v>
      </c>
      <c r="BZ528" s="56">
        <f>INDEX('P-07 HACCP score'!$C$3:$E$7,MATCH(AG528,'P-07 HACCP score'!$B$3:$B$7,0),MATCH('D-14 Ernst'!AC$2,'P-07 HACCP score'!$C$2:$E$2,0))</f>
        <v>0</v>
      </c>
      <c r="CA528" s="56">
        <f>INDEX('P-07 HACCP score'!$C$3:$E$7,MATCH(AH528,'P-07 HACCP score'!$B$3:$B$7,0),MATCH('D-14 Ernst'!AD$2,'P-07 HACCP score'!$C$2:$E$2,0))</f>
        <v>0</v>
      </c>
      <c r="CB528" s="56">
        <f>INDEX('P-07 HACCP score'!$C$3:$E$7,MATCH(AI528,'P-07 HACCP score'!$B$3:$B$7,0),MATCH('D-14 Ernst'!AE$2,'P-07 HACCP score'!$C$2:$E$2,0))</f>
        <v>0</v>
      </c>
      <c r="CC528" s="56">
        <f>INDEX('P-07 HACCP score'!$C$3:$E$7,MATCH(AJ528,'P-07 HACCP score'!$B$3:$B$7,0),MATCH('D-14 Ernst'!AF$2,'P-07 HACCP score'!$C$2:$E$2,0))</f>
        <v>0</v>
      </c>
      <c r="CD528" s="56">
        <f>INDEX('P-07 HACCP score'!$C$3:$E$7,MATCH(AK528,'P-07 HACCP score'!$B$3:$B$7,0),MATCH('D-14 Ernst'!AG$2,'P-07 HACCP score'!$C$2:$E$2,0))</f>
        <v>0</v>
      </c>
    </row>
    <row r="529" spans="1:82" x14ac:dyDescent="0.3">
      <c r="A529" s="48">
        <v>31090</v>
      </c>
      <c r="B529" s="49" t="s">
        <v>621</v>
      </c>
      <c r="C529" s="45" t="s">
        <v>136</v>
      </c>
      <c r="D529" s="39">
        <v>5</v>
      </c>
      <c r="E529" s="8"/>
      <c r="F529" s="7"/>
      <c r="G529" s="7"/>
      <c r="H529" s="7" t="str">
        <f>IF(COUNTIF(I529:M529,"H"),"H",
IF(COUNTIF(I529:M529,"M"),"M",
IF(COUNTIF(I529:M529,"L"),"L",
IF(COUNTIF(I529:M529,"B"),"B",""))))</f>
        <v/>
      </c>
      <c r="I529" s="10"/>
      <c r="J529" s="10"/>
      <c r="K529" s="10"/>
      <c r="L529" s="10"/>
      <c r="M529" s="10"/>
      <c r="N529" s="7"/>
      <c r="O529" s="7" t="str">
        <f>IF(COUNTIF(P529:Q529,"H"),"H",
IF(COUNTIF(P529:Q529,"M"),"M",
IF(COUNTIF(P529:Q529,"L"),"L",
IF(COUNTIF(P529:Q529,"B"),"B",""))))</f>
        <v/>
      </c>
      <c r="P529" s="12"/>
      <c r="Q529" s="12"/>
      <c r="R529" s="7" t="s">
        <v>84</v>
      </c>
      <c r="S529" s="7"/>
      <c r="T529" s="7" t="s">
        <v>83</v>
      </c>
      <c r="U529" s="7"/>
      <c r="V529" s="7"/>
      <c r="W529" s="7"/>
      <c r="X529" s="7" t="str">
        <f>IF(COUNTIF(Y529:AA529,"H"),"H",
IF(COUNTIF(Y529:AA529,"M"),"M",
IF(COUNTIF(Y529:AA529,"L"),"L",
IF(COUNTIF(Y529:AA529,"B"),"B",""))))</f>
        <v/>
      </c>
      <c r="Y529" s="25"/>
      <c r="Z529" s="25"/>
      <c r="AA529" s="25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>
        <f>COUNTIF(AX529:BA529,5)+COUNTIF(BG529:BH529,5)+COUNTIF(BK529:BQ529,5)+COUNTIF(BU529:CD529,5)+COUNTIF(AX529:BA529,9)+COUNTIF(BG529:BH529,9)+COUNTIF(BK529:BQ529,9)+COUNTIF(BU529:CD529,9)</f>
        <v>1</v>
      </c>
      <c r="AM529" s="7">
        <f>COUNTIF(AX529:BA529,15)+COUNTIF(BG529:BH529,15)+COUNTIF(BK529:BQ529,15)+COUNTIF(BU529:CD529,15)+COUNTIF(AX529:BA529,25)+COUNTIF(BG529:BH529,25)+COUNTIF(BK529:BQ529,25)+COUNTIF(BU529:CD529,25)</f>
        <v>0</v>
      </c>
      <c r="AN529" s="7" t="str">
        <f>IF(AM529&gt;=1,"HIGH",IF(AL529&gt;=2,"MEDIUM","LOW"))</f>
        <v>LOW</v>
      </c>
      <c r="AO529" s="7" t="str">
        <f>IF(AND(AM529=1,OR(H529="H",AB529="H"),TEXT(D529,0)&lt;&gt;"4"),"Y","N" )</f>
        <v>N</v>
      </c>
      <c r="AP529" s="7" t="s">
        <v>85</v>
      </c>
      <c r="AQ529" s="7" t="str">
        <f>IF(OR(AP529="Y",AO529="Y"),"MEDIUM",AN529)</f>
        <v>LOW</v>
      </c>
      <c r="AR529" s="57" t="s">
        <v>84</v>
      </c>
      <c r="AS529" s="57" t="s">
        <v>86</v>
      </c>
      <c r="AT529" s="57" t="s">
        <v>85</v>
      </c>
      <c r="AU529" s="57" t="str">
        <f>IF(AND(AR529="H",AS529="S"),"Y",IF(OR(AND(AR529="L",AS529="S",AT529="Y"),AND(AR529="H",AS529="G",AT529="Y")),"Y","N"))</f>
        <v>N</v>
      </c>
      <c r="AW529" s="57" t="str">
        <f>IF(AU529="N",AQ529,IF(AQ529="LOW","MEDIUM","HIGH"))</f>
        <v>LOW</v>
      </c>
      <c r="AX529" s="56">
        <f>INDEX('P-07 HACCP score'!$C$3:$E$7,MATCH(E529,'P-07 HACCP score'!$B$3:$B$7,0),MATCH('D-14 Ernst'!A$2,'P-07 HACCP score'!$C$2:$E$2,0))</f>
        <v>0</v>
      </c>
      <c r="AY529" s="56">
        <f>INDEX('P-07 HACCP score'!$C$3:$E$7,MATCH(F529,'P-07 HACCP score'!$B$3:$B$7,0),MATCH('D-14 Ernst'!B$2,'P-07 HACCP score'!$C$2:$E$2,0))</f>
        <v>0</v>
      </c>
      <c r="AZ529" s="56">
        <f>INDEX('P-07 HACCP score'!$C$3:$E$7,MATCH(G529,'P-07 HACCP score'!$B$3:$B$7,0),MATCH('D-14 Ernst'!C$2,'P-07 HACCP score'!$C$2:$E$2,0))</f>
        <v>0</v>
      </c>
      <c r="BA529" s="56" t="e">
        <f>INDEX('P-07 HACCP score'!$C$3:$E$7,MATCH(H529,'P-07 HACCP score'!$B$3:$B$7,0),MATCH('D-14 Ernst'!D$2,'P-07 HACCP score'!$C$2:$E$2,0))</f>
        <v>#N/A</v>
      </c>
      <c r="BB529" s="61">
        <f>INDEX('P-07 HACCP score'!$C$3:$E$7,MATCH(I529,'P-07 HACCP score'!$B$3:$B$7,0),MATCH('D-14 Ernst'!E$2,'P-07 HACCP score'!$C$2:$E$2,0))</f>
        <v>0</v>
      </c>
      <c r="BC529" s="61">
        <f>INDEX('P-07 HACCP score'!$C$3:$E$7,MATCH(J529,'P-07 HACCP score'!$B$3:$B$7,0),MATCH('D-14 Ernst'!F$2,'P-07 HACCP score'!$C$2:$E$2,0))</f>
        <v>0</v>
      </c>
      <c r="BD529" s="61">
        <f>INDEX('P-07 HACCP score'!$C$3:$E$7,MATCH(K529,'P-07 HACCP score'!$B$3:$B$7,0),MATCH('D-14 Ernst'!G$2,'P-07 HACCP score'!$C$2:$E$2,0))</f>
        <v>0</v>
      </c>
      <c r="BE529" s="61">
        <f>INDEX('P-07 HACCP score'!$C$3:$E$7,MATCH(L529,'P-07 HACCP score'!$B$3:$B$7,0),MATCH('D-14 Ernst'!H$2,'P-07 HACCP score'!$C$2:$E$2,0))</f>
        <v>0</v>
      </c>
      <c r="BF529" s="56">
        <f>INDEX('P-07 HACCP score'!$C$3:$E$7,MATCH(M529,'P-07 HACCP score'!$B$3:$B$7,0),MATCH('D-14 Ernst'!I$2,'P-07 HACCP score'!$C$2:$E$2,0))</f>
        <v>0</v>
      </c>
      <c r="BG529" s="56">
        <f>INDEX('P-07 HACCP score'!$C$3:$E$7,MATCH(N529,'P-07 HACCP score'!$B$3:$B$7,0),MATCH('D-14 Ernst'!J$2,'P-07 HACCP score'!$C$2:$E$2,0))</f>
        <v>0</v>
      </c>
      <c r="BH529" s="56" t="e">
        <f>INDEX('P-07 HACCP score'!$C$3:$E$7,MATCH(O529,'P-07 HACCP score'!$B$3:$B$7,0),MATCH('D-14 Ernst'!K$2,'P-07 HACCP score'!$C$2:$E$2,0))</f>
        <v>#N/A</v>
      </c>
      <c r="BI529" s="62">
        <f>INDEX('P-07 HACCP score'!$C$3:$E$7,MATCH(P529,'P-07 HACCP score'!$B$3:$B$7,0),MATCH('D-14 Ernst'!L$2,'P-07 HACCP score'!$C$2:$E$2,0))</f>
        <v>0</v>
      </c>
      <c r="BJ529" s="62">
        <f>INDEX('P-07 HACCP score'!$C$3:$E$7,MATCH(Q529,'P-07 HACCP score'!$B$3:$B$7,0),MATCH('D-14 Ernst'!M$2,'P-07 HACCP score'!$C$2:$E$2,0))</f>
        <v>0</v>
      </c>
      <c r="BK529" s="56">
        <f>INDEX('P-07 HACCP score'!$C$3:$E$7,MATCH(R529,'P-07 HACCP score'!$B$3:$B$7,0),MATCH('D-14 Ernst'!N$2,'P-07 HACCP score'!$C$2:$E$2,0))</f>
        <v>5</v>
      </c>
      <c r="BL529" s="56">
        <f>INDEX('P-07 HACCP score'!$C$3:$E$7,MATCH(S529,'P-07 HACCP score'!$B$3:$B$7,0),MATCH('D-14 Ernst'!O$2,'P-07 HACCP score'!$C$2:$E$2,0))</f>
        <v>0</v>
      </c>
      <c r="BM529" s="56">
        <f>INDEX('P-07 HACCP score'!$C$3:$E$7,MATCH(T529,'P-07 HACCP score'!$B$3:$B$7,0),MATCH('D-14 Ernst'!P$2,'P-07 HACCP score'!$C$2:$E$2,0))</f>
        <v>1.5</v>
      </c>
      <c r="BN529" s="56">
        <f>INDEX('P-07 HACCP score'!$C$3:$E$7,MATCH(U529,'P-07 HACCP score'!$B$3:$B$7,0),MATCH('D-14 Ernst'!Q$2,'P-07 HACCP score'!$C$2:$E$2,0))</f>
        <v>0</v>
      </c>
      <c r="BO529" s="56">
        <f>INDEX('P-07 HACCP score'!$C$3:$E$7,MATCH(V529,'P-07 HACCP score'!$B$3:$B$7,0),MATCH('D-14 Ernst'!R$2,'P-07 HACCP score'!$C$2:$E$2,0))</f>
        <v>0</v>
      </c>
      <c r="BP529" s="56">
        <f>INDEX('P-07 HACCP score'!$C$3:$E$7,MATCH(W529,'P-07 HACCP score'!$B$3:$B$7,0),MATCH('D-14 Ernst'!S$2,'P-07 HACCP score'!$C$2:$E$2,0))</f>
        <v>0</v>
      </c>
      <c r="BQ529" s="56" t="e">
        <f>INDEX('P-07 HACCP score'!$C$3:$E$7,MATCH(X529,'P-07 HACCP score'!$B$3:$B$7,0),MATCH('D-14 Ernst'!T$2,'P-07 HACCP score'!$C$2:$E$2,0))</f>
        <v>#N/A</v>
      </c>
      <c r="BR529" s="63">
        <f>INDEX('P-07 HACCP score'!$C$3:$E$7,MATCH(Y529,'P-07 HACCP score'!$B$3:$B$7,0),MATCH('D-14 Ernst'!U$2,'P-07 HACCP score'!$C$2:$E$2,0))</f>
        <v>0</v>
      </c>
      <c r="BS529" s="63">
        <f>INDEX('P-07 HACCP score'!$C$3:$E$7,MATCH(Z529,'P-07 HACCP score'!$B$3:$B$7,0),MATCH('D-14 Ernst'!V$2,'P-07 HACCP score'!$C$2:$E$2,0))</f>
        <v>0</v>
      </c>
      <c r="BT529" s="63">
        <f>INDEX('P-07 HACCP score'!$C$3:$E$7,MATCH(AA529,'P-07 HACCP score'!$B$3:$B$7,0),MATCH('D-14 Ernst'!W$2,'P-07 HACCP score'!$C$2:$E$2,0))</f>
        <v>0</v>
      </c>
      <c r="BU529" s="56">
        <f>INDEX('P-07 HACCP score'!$C$3:$E$7,MATCH(AB529,'P-07 HACCP score'!$B$3:$B$7,0),MATCH('D-14 Ernst'!X$2,'P-07 HACCP score'!$C$2:$E$2,0))</f>
        <v>0</v>
      </c>
      <c r="BV529" s="56">
        <f>INDEX('P-07 HACCP score'!$C$3:$E$7,MATCH(AC529,'P-07 HACCP score'!$B$3:$B$7,0),MATCH('D-14 Ernst'!Y$2,'P-07 HACCP score'!$C$2:$E$2,0))</f>
        <v>0</v>
      </c>
      <c r="BW529" s="56">
        <f>INDEX('P-07 HACCP score'!$C$3:$E$7,MATCH(AD529,'P-07 HACCP score'!$B$3:$B$7,0),MATCH('D-14 Ernst'!Z$2,'P-07 HACCP score'!$C$2:$E$2,0))</f>
        <v>0</v>
      </c>
      <c r="BX529" s="56">
        <f>INDEX('P-07 HACCP score'!$C$3:$E$7,MATCH(AE529,'P-07 HACCP score'!$B$3:$B$7,0),MATCH('D-14 Ernst'!AA$2,'P-07 HACCP score'!$C$2:$E$2,0))</f>
        <v>0</v>
      </c>
      <c r="BY529" s="56">
        <f>INDEX('P-07 HACCP score'!$C$3:$E$7,MATCH(AF529,'P-07 HACCP score'!$B$3:$B$7,0),MATCH('D-14 Ernst'!AB$2,'P-07 HACCP score'!$C$2:$E$2,0))</f>
        <v>0</v>
      </c>
      <c r="BZ529" s="56">
        <f>INDEX('P-07 HACCP score'!$C$3:$E$7,MATCH(AG529,'P-07 HACCP score'!$B$3:$B$7,0),MATCH('D-14 Ernst'!AC$2,'P-07 HACCP score'!$C$2:$E$2,0))</f>
        <v>0</v>
      </c>
      <c r="CA529" s="56">
        <f>INDEX('P-07 HACCP score'!$C$3:$E$7,MATCH(AH529,'P-07 HACCP score'!$B$3:$B$7,0),MATCH('D-14 Ernst'!AD$2,'P-07 HACCP score'!$C$2:$E$2,0))</f>
        <v>0</v>
      </c>
      <c r="CB529" s="56">
        <f>INDEX('P-07 HACCP score'!$C$3:$E$7,MATCH(AI529,'P-07 HACCP score'!$B$3:$B$7,0),MATCH('D-14 Ernst'!AE$2,'P-07 HACCP score'!$C$2:$E$2,0))</f>
        <v>0</v>
      </c>
      <c r="CC529" s="56">
        <f>INDEX('P-07 HACCP score'!$C$3:$E$7,MATCH(AJ529,'P-07 HACCP score'!$B$3:$B$7,0),MATCH('D-14 Ernst'!AF$2,'P-07 HACCP score'!$C$2:$E$2,0))</f>
        <v>0</v>
      </c>
      <c r="CD529" s="56">
        <f>INDEX('P-07 HACCP score'!$C$3:$E$7,MATCH(AK529,'P-07 HACCP score'!$B$3:$B$7,0),MATCH('D-14 Ernst'!AG$2,'P-07 HACCP score'!$C$2:$E$2,0))</f>
        <v>0</v>
      </c>
    </row>
    <row r="530" spans="1:82" x14ac:dyDescent="0.3">
      <c r="A530" s="48">
        <v>52320</v>
      </c>
      <c r="B530" s="49" t="s">
        <v>622</v>
      </c>
      <c r="C530" s="45" t="s">
        <v>120</v>
      </c>
      <c r="D530" s="39">
        <v>1</v>
      </c>
      <c r="E530" s="8" t="s">
        <v>84</v>
      </c>
      <c r="F530" s="7"/>
      <c r="G530" s="7"/>
      <c r="H530" s="7" t="str">
        <f>IF(COUNTIF(I530:M530,"H"),"H",
IF(COUNTIF(I530:M530,"M"),"M",
IF(COUNTIF(I530:M530,"L"),"L",
IF(COUNTIF(I530:M530,"B"),"B",""))))</f>
        <v>M</v>
      </c>
      <c r="I530" s="92" t="s">
        <v>102</v>
      </c>
      <c r="J530" s="92" t="s">
        <v>102</v>
      </c>
      <c r="K530" s="10"/>
      <c r="L530" s="10" t="s">
        <v>83</v>
      </c>
      <c r="M530" s="10"/>
      <c r="N530" s="7" t="s">
        <v>84</v>
      </c>
      <c r="O530" s="7" t="str">
        <f>IF(COUNTIF(P530:Q530,"H"),"H",
IF(COUNTIF(P530:Q530,"M"),"M",
IF(COUNTIF(P530:Q530,"L"),"L",
IF(COUNTIF(P530:Q530,"B"),"B",""))))</f>
        <v/>
      </c>
      <c r="P530" s="12"/>
      <c r="Q530" s="12"/>
      <c r="R530" s="7"/>
      <c r="S530" s="7"/>
      <c r="T530" s="7"/>
      <c r="U530" s="7"/>
      <c r="V530" s="7"/>
      <c r="W530" s="7"/>
      <c r="X530" s="7" t="str">
        <f>IF(COUNTIF(Y530:AA530,"H"),"H",
IF(COUNTIF(Y530:AA530,"M"),"M",
IF(COUNTIF(Y530:AA530,"L"),"L",
IF(COUNTIF(Y530:AA530,"B"),"B",""))))</f>
        <v/>
      </c>
      <c r="Y530" s="25"/>
      <c r="Z530" s="25"/>
      <c r="AA530" s="25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>
        <f>COUNTIF(AX530:BA530,5)+COUNTIF(BG530:BH530,5)+COUNTIF(BK530:BQ530,5)+COUNTIF(BU530:CD530,5)+COUNTIF(AX530:BA530,9)+COUNTIF(BG530:BH530,9)+COUNTIF(BK530:BQ530,9)+COUNTIF(BU530:CD530,9)</f>
        <v>1</v>
      </c>
      <c r="AM530" s="7">
        <f>COUNTIF(AX530:BA530,15)+COUNTIF(BG530:BH530,15)+COUNTIF(BK530:BQ530,15)+COUNTIF(BU530:CD530,15)+COUNTIF(AX530:BA530,25)+COUNTIF(BG530:BH530,25)+COUNTIF(BK530:BQ530,25)+COUNTIF(BU530:CD530,25)</f>
        <v>0</v>
      </c>
      <c r="AN530" s="7" t="str">
        <f>IF(AM530&gt;=1,"HIGH",IF(AL530&gt;=2,"MEDIUM","LOW"))</f>
        <v>LOW</v>
      </c>
      <c r="AO530" s="7" t="str">
        <f>IF(AND(AM530=1,OR(H530="H",AB530="H"),TEXT(D530,0)&lt;&gt;"4"),"Y","N" )</f>
        <v>N</v>
      </c>
      <c r="AP530" s="7" t="s">
        <v>85</v>
      </c>
      <c r="AQ530" s="7" t="str">
        <f>IF(OR(AP530="Y",AO530="Y"),"MEDIUM",AN530)</f>
        <v>LOW</v>
      </c>
      <c r="AR530" s="57" t="s">
        <v>84</v>
      </c>
      <c r="AS530" s="57" t="s">
        <v>85</v>
      </c>
      <c r="AT530" s="57" t="s">
        <v>85</v>
      </c>
      <c r="AU530" s="57" t="str">
        <f>IF(AND(AR530="H",AS530="S"),"Y",IF(OR(AND(AR530="L",AS530="S",AT530="Y"),AND(AR530="H",AS530="G",AT530="Y")),"Y","N"))</f>
        <v>N</v>
      </c>
      <c r="AW530" s="57" t="str">
        <f>IF(AU530="N",AQ530,IF(AQ530="LOW","MEDIUM","HIGH"))</f>
        <v>LOW</v>
      </c>
      <c r="AX530" s="56">
        <f>INDEX('P-07 HACCP score'!$C$3:$E$7,MATCH(E530,'P-07 HACCP score'!$B$3:$B$7,0),MATCH('D-14 Ernst'!A$2,'P-07 HACCP score'!$C$2:$E$2,0))</f>
        <v>3</v>
      </c>
      <c r="AY530" s="56">
        <f>INDEX('P-07 HACCP score'!$C$3:$E$7,MATCH(F530,'P-07 HACCP score'!$B$3:$B$7,0),MATCH('D-14 Ernst'!B$2,'P-07 HACCP score'!$C$2:$E$2,0))</f>
        <v>0</v>
      </c>
      <c r="AZ530" s="56">
        <f>INDEX('P-07 HACCP score'!$C$3:$E$7,MATCH(G530,'P-07 HACCP score'!$B$3:$B$7,0),MATCH('D-14 Ernst'!C$2,'P-07 HACCP score'!$C$2:$E$2,0))</f>
        <v>0</v>
      </c>
      <c r="BA530" s="56">
        <f>INDEX('P-07 HACCP score'!$C$3:$E$7,MATCH(H530,'P-07 HACCP score'!$B$3:$B$7,0),MATCH('D-14 Ernst'!D$2,'P-07 HACCP score'!$C$2:$E$2,0))</f>
        <v>9</v>
      </c>
      <c r="BB530" s="61">
        <f>INDEX('P-07 HACCP score'!$C$3:$E$7,MATCH(I530,'P-07 HACCP score'!$B$3:$B$7,0),MATCH('D-14 Ernst'!E$2,'P-07 HACCP score'!$C$2:$E$2,0))</f>
        <v>9</v>
      </c>
      <c r="BC530" s="61">
        <f>INDEX('P-07 HACCP score'!$C$3:$E$7,MATCH(J530,'P-07 HACCP score'!$B$3:$B$7,0),MATCH('D-14 Ernst'!F$2,'P-07 HACCP score'!$C$2:$E$2,0))</f>
        <v>9</v>
      </c>
      <c r="BD530" s="61">
        <f>INDEX('P-07 HACCP score'!$C$3:$E$7,MATCH(K530,'P-07 HACCP score'!$B$3:$B$7,0),MATCH('D-14 Ernst'!G$2,'P-07 HACCP score'!$C$2:$E$2,0))</f>
        <v>0</v>
      </c>
      <c r="BE530" s="61">
        <f>INDEX('P-07 HACCP score'!$C$3:$E$7,MATCH(L530,'P-07 HACCP score'!$B$3:$B$7,0),MATCH('D-14 Ernst'!H$2,'P-07 HACCP score'!$C$2:$E$2,0))</f>
        <v>1.5</v>
      </c>
      <c r="BF530" s="56">
        <f>INDEX('P-07 HACCP score'!$C$3:$E$7,MATCH(M530,'P-07 HACCP score'!$B$3:$B$7,0),MATCH('D-14 Ernst'!I$2,'P-07 HACCP score'!$C$2:$E$2,0))</f>
        <v>0</v>
      </c>
      <c r="BG530" s="56">
        <f>INDEX('P-07 HACCP score'!$C$3:$E$7,MATCH(N530,'P-07 HACCP score'!$B$3:$B$7,0),MATCH('D-14 Ernst'!J$2,'P-07 HACCP score'!$C$2:$E$2,0))</f>
        <v>3</v>
      </c>
      <c r="BH530" s="56" t="e">
        <f>INDEX('P-07 HACCP score'!$C$3:$E$7,MATCH(O530,'P-07 HACCP score'!$B$3:$B$7,0),MATCH('D-14 Ernst'!K$2,'P-07 HACCP score'!$C$2:$E$2,0))</f>
        <v>#N/A</v>
      </c>
      <c r="BI530" s="62">
        <f>INDEX('P-07 HACCP score'!$C$3:$E$7,MATCH(P530,'P-07 HACCP score'!$B$3:$B$7,0),MATCH('D-14 Ernst'!L$2,'P-07 HACCP score'!$C$2:$E$2,0))</f>
        <v>0</v>
      </c>
      <c r="BJ530" s="62">
        <f>INDEX('P-07 HACCP score'!$C$3:$E$7,MATCH(Q530,'P-07 HACCP score'!$B$3:$B$7,0),MATCH('D-14 Ernst'!M$2,'P-07 HACCP score'!$C$2:$E$2,0))</f>
        <v>0</v>
      </c>
      <c r="BK530" s="56">
        <f>INDEX('P-07 HACCP score'!$C$3:$E$7,MATCH(R530,'P-07 HACCP score'!$B$3:$B$7,0),MATCH('D-14 Ernst'!N$2,'P-07 HACCP score'!$C$2:$E$2,0))</f>
        <v>0</v>
      </c>
      <c r="BL530" s="56">
        <f>INDEX('P-07 HACCP score'!$C$3:$E$7,MATCH(S530,'P-07 HACCP score'!$B$3:$B$7,0),MATCH('D-14 Ernst'!O$2,'P-07 HACCP score'!$C$2:$E$2,0))</f>
        <v>0</v>
      </c>
      <c r="BM530" s="56">
        <f>INDEX('P-07 HACCP score'!$C$3:$E$7,MATCH(T530,'P-07 HACCP score'!$B$3:$B$7,0),MATCH('D-14 Ernst'!P$2,'P-07 HACCP score'!$C$2:$E$2,0))</f>
        <v>0</v>
      </c>
      <c r="BN530" s="56">
        <f>INDEX('P-07 HACCP score'!$C$3:$E$7,MATCH(U530,'P-07 HACCP score'!$B$3:$B$7,0),MATCH('D-14 Ernst'!Q$2,'P-07 HACCP score'!$C$2:$E$2,0))</f>
        <v>0</v>
      </c>
      <c r="BO530" s="56">
        <f>INDEX('P-07 HACCP score'!$C$3:$E$7,MATCH(V530,'P-07 HACCP score'!$B$3:$B$7,0),MATCH('D-14 Ernst'!R$2,'P-07 HACCP score'!$C$2:$E$2,0))</f>
        <v>0</v>
      </c>
      <c r="BP530" s="56">
        <f>INDEX('P-07 HACCP score'!$C$3:$E$7,MATCH(W530,'P-07 HACCP score'!$B$3:$B$7,0),MATCH('D-14 Ernst'!S$2,'P-07 HACCP score'!$C$2:$E$2,0))</f>
        <v>0</v>
      </c>
      <c r="BQ530" s="56" t="e">
        <f>INDEX('P-07 HACCP score'!$C$3:$E$7,MATCH(X530,'P-07 HACCP score'!$B$3:$B$7,0),MATCH('D-14 Ernst'!T$2,'P-07 HACCP score'!$C$2:$E$2,0))</f>
        <v>#N/A</v>
      </c>
      <c r="BR530" s="63">
        <f>INDEX('P-07 HACCP score'!$C$3:$E$7,MATCH(Y530,'P-07 HACCP score'!$B$3:$B$7,0),MATCH('D-14 Ernst'!U$2,'P-07 HACCP score'!$C$2:$E$2,0))</f>
        <v>0</v>
      </c>
      <c r="BS530" s="63">
        <f>INDEX('P-07 HACCP score'!$C$3:$E$7,MATCH(Z530,'P-07 HACCP score'!$B$3:$B$7,0),MATCH('D-14 Ernst'!V$2,'P-07 HACCP score'!$C$2:$E$2,0))</f>
        <v>0</v>
      </c>
      <c r="BT530" s="63">
        <f>INDEX('P-07 HACCP score'!$C$3:$E$7,MATCH(AA530,'P-07 HACCP score'!$B$3:$B$7,0),MATCH('D-14 Ernst'!W$2,'P-07 HACCP score'!$C$2:$E$2,0))</f>
        <v>0</v>
      </c>
      <c r="BU530" s="56">
        <f>INDEX('P-07 HACCP score'!$C$3:$E$7,MATCH(AB530,'P-07 HACCP score'!$B$3:$B$7,0),MATCH('D-14 Ernst'!X$2,'P-07 HACCP score'!$C$2:$E$2,0))</f>
        <v>0</v>
      </c>
      <c r="BV530" s="56">
        <f>INDEX('P-07 HACCP score'!$C$3:$E$7,MATCH(AC530,'P-07 HACCP score'!$B$3:$B$7,0),MATCH('D-14 Ernst'!Y$2,'P-07 HACCP score'!$C$2:$E$2,0))</f>
        <v>0</v>
      </c>
      <c r="BW530" s="56">
        <f>INDEX('P-07 HACCP score'!$C$3:$E$7,MATCH(AD530,'P-07 HACCP score'!$B$3:$B$7,0),MATCH('D-14 Ernst'!Z$2,'P-07 HACCP score'!$C$2:$E$2,0))</f>
        <v>0</v>
      </c>
      <c r="BX530" s="56">
        <f>INDEX('P-07 HACCP score'!$C$3:$E$7,MATCH(AE530,'P-07 HACCP score'!$B$3:$B$7,0),MATCH('D-14 Ernst'!AA$2,'P-07 HACCP score'!$C$2:$E$2,0))</f>
        <v>0</v>
      </c>
      <c r="BY530" s="56">
        <f>INDEX('P-07 HACCP score'!$C$3:$E$7,MATCH(AF530,'P-07 HACCP score'!$B$3:$B$7,0),MATCH('D-14 Ernst'!AB$2,'P-07 HACCP score'!$C$2:$E$2,0))</f>
        <v>0</v>
      </c>
      <c r="BZ530" s="56">
        <f>INDEX('P-07 HACCP score'!$C$3:$E$7,MATCH(AG530,'P-07 HACCP score'!$B$3:$B$7,0),MATCH('D-14 Ernst'!AC$2,'P-07 HACCP score'!$C$2:$E$2,0))</f>
        <v>0</v>
      </c>
      <c r="CA530" s="56">
        <f>INDEX('P-07 HACCP score'!$C$3:$E$7,MATCH(AH530,'P-07 HACCP score'!$B$3:$B$7,0),MATCH('D-14 Ernst'!AD$2,'P-07 HACCP score'!$C$2:$E$2,0))</f>
        <v>0</v>
      </c>
      <c r="CB530" s="56">
        <f>INDEX('P-07 HACCP score'!$C$3:$E$7,MATCH(AI530,'P-07 HACCP score'!$B$3:$B$7,0),MATCH('D-14 Ernst'!AE$2,'P-07 HACCP score'!$C$2:$E$2,0))</f>
        <v>0</v>
      </c>
      <c r="CC530" s="56">
        <f>INDEX('P-07 HACCP score'!$C$3:$E$7,MATCH(AJ530,'P-07 HACCP score'!$B$3:$B$7,0),MATCH('D-14 Ernst'!AF$2,'P-07 HACCP score'!$C$2:$E$2,0))</f>
        <v>0</v>
      </c>
      <c r="CD530" s="56">
        <f>INDEX('P-07 HACCP score'!$C$3:$E$7,MATCH(AK530,'P-07 HACCP score'!$B$3:$B$7,0),MATCH('D-14 Ernst'!AG$2,'P-07 HACCP score'!$C$2:$E$2,0))</f>
        <v>0</v>
      </c>
    </row>
    <row r="531" spans="1:82" x14ac:dyDescent="0.3">
      <c r="A531" s="48">
        <v>52330</v>
      </c>
      <c r="B531" s="51" t="s">
        <v>623</v>
      </c>
      <c r="C531" s="45" t="s">
        <v>120</v>
      </c>
      <c r="D531" s="39">
        <v>1</v>
      </c>
      <c r="E531" s="8"/>
      <c r="F531" s="7"/>
      <c r="G531" s="7"/>
      <c r="H531" s="7" t="str">
        <f>IF(COUNTIF(I531:M531,"H"),"H",
IF(COUNTIF(I531:M531,"M"),"M",
IF(COUNTIF(I531:M531,"L"),"L",
IF(COUNTIF(I531:M531,"B"),"B",""))))</f>
        <v>M</v>
      </c>
      <c r="I531" s="92" t="s">
        <v>102</v>
      </c>
      <c r="J531" s="92" t="s">
        <v>102</v>
      </c>
      <c r="K531" s="10"/>
      <c r="L531" s="10" t="s">
        <v>83</v>
      </c>
      <c r="M531" s="10"/>
      <c r="N531" s="7" t="s">
        <v>84</v>
      </c>
      <c r="O531" s="7" t="str">
        <f>IF(COUNTIF(P531:Q531,"H"),"H",
IF(COUNTIF(P531:Q531,"M"),"M",
IF(COUNTIF(P531:Q531,"L"),"L",
IF(COUNTIF(P531:Q531,"B"),"B",""))))</f>
        <v/>
      </c>
      <c r="P531" s="12"/>
      <c r="Q531" s="12"/>
      <c r="R531" s="7"/>
      <c r="S531" s="7"/>
      <c r="T531" s="7"/>
      <c r="U531" s="7"/>
      <c r="V531" s="7"/>
      <c r="W531" s="7"/>
      <c r="X531" s="7" t="str">
        <f>IF(COUNTIF(Y531:AA531,"H"),"H",
IF(COUNTIF(Y531:AA531,"M"),"M",
IF(COUNTIF(Y531:AA531,"L"),"L",
IF(COUNTIF(Y531:AA531,"B"),"B",""))))</f>
        <v/>
      </c>
      <c r="Y531" s="25"/>
      <c r="Z531" s="25"/>
      <c r="AA531" s="25"/>
      <c r="AB531" s="7"/>
      <c r="AC531" s="7"/>
      <c r="AD531" s="7"/>
      <c r="AE531" s="7"/>
      <c r="AF531" s="7"/>
      <c r="AG531" s="7"/>
      <c r="AH531" s="7"/>
      <c r="AI531" s="7"/>
      <c r="AJ531" s="7" t="s">
        <v>83</v>
      </c>
      <c r="AK531" s="7"/>
      <c r="AL531" s="7">
        <f>COUNTIF(AX531:BA531,5)+COUNTIF(BG531:BH531,5)+COUNTIF(BK531:BQ531,5)+COUNTIF(BU531:CD531,5)+COUNTIF(AX531:BA531,9)+COUNTIF(BG531:BH531,9)+COUNTIF(BK531:BQ531,9)+COUNTIF(BU531:CD531,9)</f>
        <v>1</v>
      </c>
      <c r="AM531" s="7">
        <f>COUNTIF(AX531:BA531,15)+COUNTIF(BG531:BH531,15)+COUNTIF(BK531:BQ531,15)+COUNTIF(BU531:CD531,15)+COUNTIF(AX531:BA531,25)+COUNTIF(BG531:BH531,25)+COUNTIF(BK531:BQ531,25)+COUNTIF(BU531:CD531,25)</f>
        <v>0</v>
      </c>
      <c r="AN531" s="7" t="str">
        <f>IF(AM531&gt;=1,"HIGH",IF(AL531&gt;=2,"MEDIUM","LOW"))</f>
        <v>LOW</v>
      </c>
      <c r="AO531" s="7" t="str">
        <f>IF(AND(AM531=1,OR(H531="H",AB531="H"),TEXT(D531,0)&lt;&gt;"4"),"Y","N" )</f>
        <v>N</v>
      </c>
      <c r="AP531" s="7" t="s">
        <v>85</v>
      </c>
      <c r="AQ531" s="7" t="str">
        <f>IF(OR(AP531="Y",AO531="Y"),"MEDIUM",AN531)</f>
        <v>LOW</v>
      </c>
      <c r="AR531" s="57" t="s">
        <v>92</v>
      </c>
      <c r="AS531" s="57" t="s">
        <v>86</v>
      </c>
      <c r="AT531" s="57" t="s">
        <v>85</v>
      </c>
      <c r="AU531" s="57" t="str">
        <f>IF(AND(AR531="H",AS531="S"),"Y",IF(OR(AND(AR531="L",AS531="S",AT531="Y"),AND(AR531="H",AS531="G",AT531="Y")),"Y","N"))</f>
        <v>N</v>
      </c>
      <c r="AW531" s="57" t="str">
        <f>IF(AU531="N",AQ531,IF(AQ531="LOW","MEDIUM","HIGH"))</f>
        <v>LOW</v>
      </c>
      <c r="AX531" s="56">
        <f>INDEX('P-07 HACCP score'!$C$3:$E$7,MATCH(E531,'P-07 HACCP score'!$B$3:$B$7,0),MATCH('D-14 Ernst'!A$2,'P-07 HACCP score'!$C$2:$E$2,0))</f>
        <v>0</v>
      </c>
      <c r="AY531" s="56">
        <f>INDEX('P-07 HACCP score'!$C$3:$E$7,MATCH(F531,'P-07 HACCP score'!$B$3:$B$7,0),MATCH('D-14 Ernst'!B$2,'P-07 HACCP score'!$C$2:$E$2,0))</f>
        <v>0</v>
      </c>
      <c r="AZ531" s="56">
        <f>INDEX('P-07 HACCP score'!$C$3:$E$7,MATCH(G531,'P-07 HACCP score'!$B$3:$B$7,0),MATCH('D-14 Ernst'!C$2,'P-07 HACCP score'!$C$2:$E$2,0))</f>
        <v>0</v>
      </c>
      <c r="BA531" s="56">
        <f>INDEX('P-07 HACCP score'!$C$3:$E$7,MATCH(H531,'P-07 HACCP score'!$B$3:$B$7,0),MATCH('D-14 Ernst'!D$2,'P-07 HACCP score'!$C$2:$E$2,0))</f>
        <v>9</v>
      </c>
      <c r="BB531" s="61">
        <f>INDEX('P-07 HACCP score'!$C$3:$E$7,MATCH(I531,'P-07 HACCP score'!$B$3:$B$7,0),MATCH('D-14 Ernst'!E$2,'P-07 HACCP score'!$C$2:$E$2,0))</f>
        <v>9</v>
      </c>
      <c r="BC531" s="61">
        <f>INDEX('P-07 HACCP score'!$C$3:$E$7,MATCH(J531,'P-07 HACCP score'!$B$3:$B$7,0),MATCH('D-14 Ernst'!F$2,'P-07 HACCP score'!$C$2:$E$2,0))</f>
        <v>9</v>
      </c>
      <c r="BD531" s="61">
        <f>INDEX('P-07 HACCP score'!$C$3:$E$7,MATCH(K531,'P-07 HACCP score'!$B$3:$B$7,0),MATCH('D-14 Ernst'!G$2,'P-07 HACCP score'!$C$2:$E$2,0))</f>
        <v>0</v>
      </c>
      <c r="BE531" s="61">
        <f>INDEX('P-07 HACCP score'!$C$3:$E$7,MATCH(L531,'P-07 HACCP score'!$B$3:$B$7,0),MATCH('D-14 Ernst'!H$2,'P-07 HACCP score'!$C$2:$E$2,0))</f>
        <v>1.5</v>
      </c>
      <c r="BF531" s="56">
        <f>INDEX('P-07 HACCP score'!$C$3:$E$7,MATCH(M531,'P-07 HACCP score'!$B$3:$B$7,0),MATCH('D-14 Ernst'!I$2,'P-07 HACCP score'!$C$2:$E$2,0))</f>
        <v>0</v>
      </c>
      <c r="BG531" s="56">
        <f>INDEX('P-07 HACCP score'!$C$3:$E$7,MATCH(N531,'P-07 HACCP score'!$B$3:$B$7,0),MATCH('D-14 Ernst'!J$2,'P-07 HACCP score'!$C$2:$E$2,0))</f>
        <v>3</v>
      </c>
      <c r="BH531" s="56" t="e">
        <f>INDEX('P-07 HACCP score'!$C$3:$E$7,MATCH(O531,'P-07 HACCP score'!$B$3:$B$7,0),MATCH('D-14 Ernst'!K$2,'P-07 HACCP score'!$C$2:$E$2,0))</f>
        <v>#N/A</v>
      </c>
      <c r="BI531" s="62">
        <f>INDEX('P-07 HACCP score'!$C$3:$E$7,MATCH(P531,'P-07 HACCP score'!$B$3:$B$7,0),MATCH('D-14 Ernst'!L$2,'P-07 HACCP score'!$C$2:$E$2,0))</f>
        <v>0</v>
      </c>
      <c r="BJ531" s="62">
        <f>INDEX('P-07 HACCP score'!$C$3:$E$7,MATCH(Q531,'P-07 HACCP score'!$B$3:$B$7,0),MATCH('D-14 Ernst'!M$2,'P-07 HACCP score'!$C$2:$E$2,0))</f>
        <v>0</v>
      </c>
      <c r="BK531" s="56">
        <f>INDEX('P-07 HACCP score'!$C$3:$E$7,MATCH(R531,'P-07 HACCP score'!$B$3:$B$7,0),MATCH('D-14 Ernst'!N$2,'P-07 HACCP score'!$C$2:$E$2,0))</f>
        <v>0</v>
      </c>
      <c r="BL531" s="56">
        <f>INDEX('P-07 HACCP score'!$C$3:$E$7,MATCH(S531,'P-07 HACCP score'!$B$3:$B$7,0),MATCH('D-14 Ernst'!O$2,'P-07 HACCP score'!$C$2:$E$2,0))</f>
        <v>0</v>
      </c>
      <c r="BM531" s="56">
        <f>INDEX('P-07 HACCP score'!$C$3:$E$7,MATCH(T531,'P-07 HACCP score'!$B$3:$B$7,0),MATCH('D-14 Ernst'!P$2,'P-07 HACCP score'!$C$2:$E$2,0))</f>
        <v>0</v>
      </c>
      <c r="BN531" s="56">
        <f>INDEX('P-07 HACCP score'!$C$3:$E$7,MATCH(U531,'P-07 HACCP score'!$B$3:$B$7,0),MATCH('D-14 Ernst'!Q$2,'P-07 HACCP score'!$C$2:$E$2,0))</f>
        <v>0</v>
      </c>
      <c r="BO531" s="56">
        <f>INDEX('P-07 HACCP score'!$C$3:$E$7,MATCH(V531,'P-07 HACCP score'!$B$3:$B$7,0),MATCH('D-14 Ernst'!R$2,'P-07 HACCP score'!$C$2:$E$2,0))</f>
        <v>0</v>
      </c>
      <c r="BP531" s="56">
        <f>INDEX('P-07 HACCP score'!$C$3:$E$7,MATCH(W531,'P-07 HACCP score'!$B$3:$B$7,0),MATCH('D-14 Ernst'!S$2,'P-07 HACCP score'!$C$2:$E$2,0))</f>
        <v>0</v>
      </c>
      <c r="BQ531" s="56" t="e">
        <f>INDEX('P-07 HACCP score'!$C$3:$E$7,MATCH(X531,'P-07 HACCP score'!$B$3:$B$7,0),MATCH('D-14 Ernst'!T$2,'P-07 HACCP score'!$C$2:$E$2,0))</f>
        <v>#N/A</v>
      </c>
      <c r="BR531" s="63">
        <f>INDEX('P-07 HACCP score'!$C$3:$E$7,MATCH(Y531,'P-07 HACCP score'!$B$3:$B$7,0),MATCH('D-14 Ernst'!U$2,'P-07 HACCP score'!$C$2:$E$2,0))</f>
        <v>0</v>
      </c>
      <c r="BS531" s="63">
        <f>INDEX('P-07 HACCP score'!$C$3:$E$7,MATCH(Z531,'P-07 HACCP score'!$B$3:$B$7,0),MATCH('D-14 Ernst'!V$2,'P-07 HACCP score'!$C$2:$E$2,0))</f>
        <v>0</v>
      </c>
      <c r="BT531" s="63">
        <f>INDEX('P-07 HACCP score'!$C$3:$E$7,MATCH(AA531,'P-07 HACCP score'!$B$3:$B$7,0),MATCH('D-14 Ernst'!W$2,'P-07 HACCP score'!$C$2:$E$2,0))</f>
        <v>0</v>
      </c>
      <c r="BU531" s="56">
        <f>INDEX('P-07 HACCP score'!$C$3:$E$7,MATCH(AB531,'P-07 HACCP score'!$B$3:$B$7,0),MATCH('D-14 Ernst'!X$2,'P-07 HACCP score'!$C$2:$E$2,0))</f>
        <v>0</v>
      </c>
      <c r="BV531" s="56">
        <f>INDEX('P-07 HACCP score'!$C$3:$E$7,MATCH(AC531,'P-07 HACCP score'!$B$3:$B$7,0),MATCH('D-14 Ernst'!Y$2,'P-07 HACCP score'!$C$2:$E$2,0))</f>
        <v>0</v>
      </c>
      <c r="BW531" s="56">
        <f>INDEX('P-07 HACCP score'!$C$3:$E$7,MATCH(AD531,'P-07 HACCP score'!$B$3:$B$7,0),MATCH('D-14 Ernst'!Z$2,'P-07 HACCP score'!$C$2:$E$2,0))</f>
        <v>0</v>
      </c>
      <c r="BX531" s="56">
        <f>INDEX('P-07 HACCP score'!$C$3:$E$7,MATCH(AE531,'P-07 HACCP score'!$B$3:$B$7,0),MATCH('D-14 Ernst'!AA$2,'P-07 HACCP score'!$C$2:$E$2,0))</f>
        <v>0</v>
      </c>
      <c r="BY531" s="56">
        <f>INDEX('P-07 HACCP score'!$C$3:$E$7,MATCH(AF531,'P-07 HACCP score'!$B$3:$B$7,0),MATCH('D-14 Ernst'!AB$2,'P-07 HACCP score'!$C$2:$E$2,0))</f>
        <v>0</v>
      </c>
      <c r="BZ531" s="56">
        <f>INDEX('P-07 HACCP score'!$C$3:$E$7,MATCH(AG531,'P-07 HACCP score'!$B$3:$B$7,0),MATCH('D-14 Ernst'!AC$2,'P-07 HACCP score'!$C$2:$E$2,0))</f>
        <v>0</v>
      </c>
      <c r="CA531" s="56">
        <f>INDEX('P-07 HACCP score'!$C$3:$E$7,MATCH(AH531,'P-07 HACCP score'!$B$3:$B$7,0),MATCH('D-14 Ernst'!AD$2,'P-07 HACCP score'!$C$2:$E$2,0))</f>
        <v>0</v>
      </c>
      <c r="CB531" s="56">
        <f>INDEX('P-07 HACCP score'!$C$3:$E$7,MATCH(AI531,'P-07 HACCP score'!$B$3:$B$7,0),MATCH('D-14 Ernst'!AE$2,'P-07 HACCP score'!$C$2:$E$2,0))</f>
        <v>0</v>
      </c>
      <c r="CC531" s="56">
        <f>INDEX('P-07 HACCP score'!$C$3:$E$7,MATCH(AJ531,'P-07 HACCP score'!$B$3:$B$7,0),MATCH('D-14 Ernst'!AF$2,'P-07 HACCP score'!$C$2:$E$2,0))</f>
        <v>1.5</v>
      </c>
      <c r="CD531" s="56">
        <f>INDEX('P-07 HACCP score'!$C$3:$E$7,MATCH(AK531,'P-07 HACCP score'!$B$3:$B$7,0),MATCH('D-14 Ernst'!AG$2,'P-07 HACCP score'!$C$2:$E$2,0))</f>
        <v>0</v>
      </c>
    </row>
    <row r="532" spans="1:82" x14ac:dyDescent="0.3">
      <c r="A532" s="48">
        <v>50655</v>
      </c>
      <c r="B532" s="49" t="s">
        <v>624</v>
      </c>
      <c r="C532" s="45" t="s">
        <v>123</v>
      </c>
      <c r="D532" s="39">
        <v>1</v>
      </c>
      <c r="E532" s="8" t="s">
        <v>83</v>
      </c>
      <c r="F532" s="7"/>
      <c r="G532" s="7"/>
      <c r="H532" s="7" t="str">
        <f>IF(COUNTIF(I532:M532,"H"),"H",
IF(COUNTIF(I532:M532,"M"),"M",
IF(COUNTIF(I532:M532,"L"),"L",
IF(COUNTIF(I532:M532,"B"),"B",""))))</f>
        <v>M</v>
      </c>
      <c r="I532" s="10" t="s">
        <v>102</v>
      </c>
      <c r="J532" s="10" t="s">
        <v>102</v>
      </c>
      <c r="K532" s="10"/>
      <c r="L532" s="10"/>
      <c r="M532" s="10"/>
      <c r="N532" s="7"/>
      <c r="O532" s="7" t="str">
        <f>IF(COUNTIF(P532:Q532,"H"),"H",
IF(COUNTIF(P532:Q532,"M"),"M",
IF(COUNTIF(P532:Q532,"L"),"L",
IF(COUNTIF(P532:Q532,"B"),"B",""))))</f>
        <v/>
      </c>
      <c r="P532" s="12"/>
      <c r="Q532" s="12"/>
      <c r="R532" s="7"/>
      <c r="S532" s="7"/>
      <c r="T532" s="7"/>
      <c r="U532" s="7"/>
      <c r="V532" s="7"/>
      <c r="W532" s="7"/>
      <c r="X532" s="7" t="str">
        <f>IF(COUNTIF(Y532:AA532,"H"),"H",
IF(COUNTIF(Y532:AA532,"M"),"M",
IF(COUNTIF(Y532:AA532,"L"),"L",
IF(COUNTIF(Y532:AA532,"B"),"B",""))))</f>
        <v/>
      </c>
      <c r="Y532" s="25"/>
      <c r="Z532" s="25"/>
      <c r="AA532" s="25"/>
      <c r="AB532" s="30" t="s">
        <v>83</v>
      </c>
      <c r="AC532" s="7"/>
      <c r="AD532" s="7"/>
      <c r="AE532" s="7"/>
      <c r="AF532" s="7"/>
      <c r="AG532" s="7"/>
      <c r="AH532" s="7"/>
      <c r="AI532" s="7"/>
      <c r="AJ532" s="7"/>
      <c r="AK532" s="7"/>
      <c r="AL532" s="7">
        <f>COUNTIF(AX532:BA532,5)+COUNTIF(BG532:BH532,5)+COUNTIF(BK532:BQ532,5)+COUNTIF(BU532:CD532,5)+COUNTIF(AX532:BA532,9)+COUNTIF(BG532:BH532,9)+COUNTIF(BK532:BQ532,9)+COUNTIF(BU532:CD532,9)</f>
        <v>1</v>
      </c>
      <c r="AM532" s="7">
        <f>COUNTIF(AX532:BA532,15)+COUNTIF(BG532:BH532,15)+COUNTIF(BK532:BQ532,15)+COUNTIF(BU532:CD532,15)+COUNTIF(AX532:BA532,25)+COUNTIF(BG532:BH532,25)+COUNTIF(BK532:BQ532,25)+COUNTIF(BU532:CD532,25)</f>
        <v>0</v>
      </c>
      <c r="AN532" s="7" t="str">
        <f>IF(AM532&gt;=1,"HIGH",IF(AL532&gt;=2,"MEDIUM","LOW"))</f>
        <v>LOW</v>
      </c>
      <c r="AO532" s="7" t="str">
        <f>IF(AND(AM532=1,OR(H532="H",AB532="H"),TEXT(D532,0)&lt;&gt;"4"),"Y","N" )</f>
        <v>N</v>
      </c>
      <c r="AP532" s="7" t="s">
        <v>85</v>
      </c>
      <c r="AQ532" s="7" t="str">
        <f>IF(OR(AP532="Y",AO532="Y"),"MEDIUM",AN532)</f>
        <v>LOW</v>
      </c>
      <c r="AR532" s="57" t="s">
        <v>84</v>
      </c>
      <c r="AS532" s="57" t="s">
        <v>86</v>
      </c>
      <c r="AT532" s="57" t="s">
        <v>85</v>
      </c>
      <c r="AU532" s="57" t="str">
        <f>IF(AND(AR532="H",AS532="S"),"Y",IF(OR(AND(AR532="L",AS532="S",AT532="Y"),AND(AR532="H",AS532="G",AT532="Y")),"Y","N"))</f>
        <v>N</v>
      </c>
      <c r="AW532" s="57" t="str">
        <f>IF(AU532="N",AQ532,IF(AQ532="LOW","MEDIUM","HIGH"))</f>
        <v>LOW</v>
      </c>
      <c r="AX532" s="56">
        <f>INDEX('P-07 HACCP score'!$C$3:$E$7,MATCH(E532,'P-07 HACCP score'!$B$3:$B$7,0),MATCH('D-14 Ernst'!A$2,'P-07 HACCP score'!$C$2:$E$2,0))</f>
        <v>1.5</v>
      </c>
      <c r="AY532" s="56">
        <f>INDEX('P-07 HACCP score'!$C$3:$E$7,MATCH(F532,'P-07 HACCP score'!$B$3:$B$7,0),MATCH('D-14 Ernst'!B$2,'P-07 HACCP score'!$C$2:$E$2,0))</f>
        <v>0</v>
      </c>
      <c r="AZ532" s="56">
        <f>INDEX('P-07 HACCP score'!$C$3:$E$7,MATCH(G532,'P-07 HACCP score'!$B$3:$B$7,0),MATCH('D-14 Ernst'!C$2,'P-07 HACCP score'!$C$2:$E$2,0))</f>
        <v>0</v>
      </c>
      <c r="BA532" s="56">
        <f>INDEX('P-07 HACCP score'!$C$3:$E$7,MATCH(H532,'P-07 HACCP score'!$B$3:$B$7,0),MATCH('D-14 Ernst'!D$2,'P-07 HACCP score'!$C$2:$E$2,0))</f>
        <v>9</v>
      </c>
      <c r="BB532" s="61">
        <f>INDEX('P-07 HACCP score'!$C$3:$E$7,MATCH(I532,'P-07 HACCP score'!$B$3:$B$7,0),MATCH('D-14 Ernst'!E$2,'P-07 HACCP score'!$C$2:$E$2,0))</f>
        <v>9</v>
      </c>
      <c r="BC532" s="61">
        <f>INDEX('P-07 HACCP score'!$C$3:$E$7,MATCH(J532,'P-07 HACCP score'!$B$3:$B$7,0),MATCH('D-14 Ernst'!F$2,'P-07 HACCP score'!$C$2:$E$2,0))</f>
        <v>9</v>
      </c>
      <c r="BD532" s="61">
        <f>INDEX('P-07 HACCP score'!$C$3:$E$7,MATCH(K532,'P-07 HACCP score'!$B$3:$B$7,0),MATCH('D-14 Ernst'!G$2,'P-07 HACCP score'!$C$2:$E$2,0))</f>
        <v>0</v>
      </c>
      <c r="BE532" s="61">
        <f>INDEX('P-07 HACCP score'!$C$3:$E$7,MATCH(L532,'P-07 HACCP score'!$B$3:$B$7,0),MATCH('D-14 Ernst'!H$2,'P-07 HACCP score'!$C$2:$E$2,0))</f>
        <v>0</v>
      </c>
      <c r="BF532" s="56">
        <f>INDEX('P-07 HACCP score'!$C$3:$E$7,MATCH(M532,'P-07 HACCP score'!$B$3:$B$7,0),MATCH('D-14 Ernst'!I$2,'P-07 HACCP score'!$C$2:$E$2,0))</f>
        <v>0</v>
      </c>
      <c r="BG532" s="56">
        <f>INDEX('P-07 HACCP score'!$C$3:$E$7,MATCH(N532,'P-07 HACCP score'!$B$3:$B$7,0),MATCH('D-14 Ernst'!J$2,'P-07 HACCP score'!$C$2:$E$2,0))</f>
        <v>0</v>
      </c>
      <c r="BH532" s="56" t="e">
        <f>INDEX('P-07 HACCP score'!$C$3:$E$7,MATCH(O532,'P-07 HACCP score'!$B$3:$B$7,0),MATCH('D-14 Ernst'!K$2,'P-07 HACCP score'!$C$2:$E$2,0))</f>
        <v>#N/A</v>
      </c>
      <c r="BI532" s="62">
        <f>INDEX('P-07 HACCP score'!$C$3:$E$7,MATCH(P532,'P-07 HACCP score'!$B$3:$B$7,0),MATCH('D-14 Ernst'!L$2,'P-07 HACCP score'!$C$2:$E$2,0))</f>
        <v>0</v>
      </c>
      <c r="BJ532" s="62">
        <f>INDEX('P-07 HACCP score'!$C$3:$E$7,MATCH(Q532,'P-07 HACCP score'!$B$3:$B$7,0),MATCH('D-14 Ernst'!M$2,'P-07 HACCP score'!$C$2:$E$2,0))</f>
        <v>0</v>
      </c>
      <c r="BK532" s="56">
        <f>INDEX('P-07 HACCP score'!$C$3:$E$7,MATCH(R532,'P-07 HACCP score'!$B$3:$B$7,0),MATCH('D-14 Ernst'!N$2,'P-07 HACCP score'!$C$2:$E$2,0))</f>
        <v>0</v>
      </c>
      <c r="BL532" s="56">
        <f>INDEX('P-07 HACCP score'!$C$3:$E$7,MATCH(S532,'P-07 HACCP score'!$B$3:$B$7,0),MATCH('D-14 Ernst'!O$2,'P-07 HACCP score'!$C$2:$E$2,0))</f>
        <v>0</v>
      </c>
      <c r="BM532" s="56">
        <f>INDEX('P-07 HACCP score'!$C$3:$E$7,MATCH(T532,'P-07 HACCP score'!$B$3:$B$7,0),MATCH('D-14 Ernst'!P$2,'P-07 HACCP score'!$C$2:$E$2,0))</f>
        <v>0</v>
      </c>
      <c r="BN532" s="56">
        <f>INDEX('P-07 HACCP score'!$C$3:$E$7,MATCH(U532,'P-07 HACCP score'!$B$3:$B$7,0),MATCH('D-14 Ernst'!Q$2,'P-07 HACCP score'!$C$2:$E$2,0))</f>
        <v>0</v>
      </c>
      <c r="BO532" s="56">
        <f>INDEX('P-07 HACCP score'!$C$3:$E$7,MATCH(V532,'P-07 HACCP score'!$B$3:$B$7,0),MATCH('D-14 Ernst'!R$2,'P-07 HACCP score'!$C$2:$E$2,0))</f>
        <v>0</v>
      </c>
      <c r="BP532" s="56">
        <f>INDEX('P-07 HACCP score'!$C$3:$E$7,MATCH(W532,'P-07 HACCP score'!$B$3:$B$7,0),MATCH('D-14 Ernst'!S$2,'P-07 HACCP score'!$C$2:$E$2,0))</f>
        <v>0</v>
      </c>
      <c r="BQ532" s="56" t="e">
        <f>INDEX('P-07 HACCP score'!$C$3:$E$7,MATCH(X532,'P-07 HACCP score'!$B$3:$B$7,0),MATCH('D-14 Ernst'!T$2,'P-07 HACCP score'!$C$2:$E$2,0))</f>
        <v>#N/A</v>
      </c>
      <c r="BR532" s="63">
        <f>INDEX('P-07 HACCP score'!$C$3:$E$7,MATCH(Y532,'P-07 HACCP score'!$B$3:$B$7,0),MATCH('D-14 Ernst'!U$2,'P-07 HACCP score'!$C$2:$E$2,0))</f>
        <v>0</v>
      </c>
      <c r="BS532" s="63">
        <f>INDEX('P-07 HACCP score'!$C$3:$E$7,MATCH(Z532,'P-07 HACCP score'!$B$3:$B$7,0),MATCH('D-14 Ernst'!V$2,'P-07 HACCP score'!$C$2:$E$2,0))</f>
        <v>0</v>
      </c>
      <c r="BT532" s="63">
        <f>INDEX('P-07 HACCP score'!$C$3:$E$7,MATCH(AA532,'P-07 HACCP score'!$B$3:$B$7,0),MATCH('D-14 Ernst'!W$2,'P-07 HACCP score'!$C$2:$E$2,0))</f>
        <v>0</v>
      </c>
      <c r="BU532" s="56">
        <f>INDEX('P-07 HACCP score'!$C$3:$E$7,MATCH(AB532,'P-07 HACCP score'!$B$3:$B$7,0),MATCH('D-14 Ernst'!X$2,'P-07 HACCP score'!$C$2:$E$2,0))</f>
        <v>1.5</v>
      </c>
      <c r="BV532" s="56">
        <f>INDEX('P-07 HACCP score'!$C$3:$E$7,MATCH(AC532,'P-07 HACCP score'!$B$3:$B$7,0),MATCH('D-14 Ernst'!Y$2,'P-07 HACCP score'!$C$2:$E$2,0))</f>
        <v>0</v>
      </c>
      <c r="BW532" s="56">
        <f>INDEX('P-07 HACCP score'!$C$3:$E$7,MATCH(AD532,'P-07 HACCP score'!$B$3:$B$7,0),MATCH('D-14 Ernst'!Z$2,'P-07 HACCP score'!$C$2:$E$2,0))</f>
        <v>0</v>
      </c>
      <c r="BX532" s="56">
        <f>INDEX('P-07 HACCP score'!$C$3:$E$7,MATCH(AE532,'P-07 HACCP score'!$B$3:$B$7,0),MATCH('D-14 Ernst'!AA$2,'P-07 HACCP score'!$C$2:$E$2,0))</f>
        <v>0</v>
      </c>
      <c r="BY532" s="56">
        <f>INDEX('P-07 HACCP score'!$C$3:$E$7,MATCH(AF532,'P-07 HACCP score'!$B$3:$B$7,0),MATCH('D-14 Ernst'!AB$2,'P-07 HACCP score'!$C$2:$E$2,0))</f>
        <v>0</v>
      </c>
      <c r="BZ532" s="56">
        <f>INDEX('P-07 HACCP score'!$C$3:$E$7,MATCH(AG532,'P-07 HACCP score'!$B$3:$B$7,0),MATCH('D-14 Ernst'!AC$2,'P-07 HACCP score'!$C$2:$E$2,0))</f>
        <v>0</v>
      </c>
      <c r="CA532" s="56">
        <f>INDEX('P-07 HACCP score'!$C$3:$E$7,MATCH(AH532,'P-07 HACCP score'!$B$3:$B$7,0),MATCH('D-14 Ernst'!AD$2,'P-07 HACCP score'!$C$2:$E$2,0))</f>
        <v>0</v>
      </c>
      <c r="CB532" s="56">
        <f>INDEX('P-07 HACCP score'!$C$3:$E$7,MATCH(AI532,'P-07 HACCP score'!$B$3:$B$7,0),MATCH('D-14 Ernst'!AE$2,'P-07 HACCP score'!$C$2:$E$2,0))</f>
        <v>0</v>
      </c>
      <c r="CC532" s="56">
        <f>INDEX('P-07 HACCP score'!$C$3:$E$7,MATCH(AJ532,'P-07 HACCP score'!$B$3:$B$7,0),MATCH('D-14 Ernst'!AF$2,'P-07 HACCP score'!$C$2:$E$2,0))</f>
        <v>0</v>
      </c>
      <c r="CD532" s="56">
        <f>INDEX('P-07 HACCP score'!$C$3:$E$7,MATCH(AK532,'P-07 HACCP score'!$B$3:$B$7,0),MATCH('D-14 Ernst'!AG$2,'P-07 HACCP score'!$C$2:$E$2,0))</f>
        <v>0</v>
      </c>
    </row>
    <row r="533" spans="1:82" x14ac:dyDescent="0.3">
      <c r="A533" s="48">
        <v>50650</v>
      </c>
      <c r="B533" s="49" t="s">
        <v>625</v>
      </c>
      <c r="C533" s="45" t="s">
        <v>123</v>
      </c>
      <c r="D533" s="39">
        <v>1</v>
      </c>
      <c r="E533" s="8" t="s">
        <v>83</v>
      </c>
      <c r="F533" s="7"/>
      <c r="G533" s="7"/>
      <c r="H533" s="7" t="str">
        <f>IF(COUNTIF(I533:M533,"H"),"H",
IF(COUNTIF(I533:M533,"M"),"M",
IF(COUNTIF(I533:M533,"L"),"L",
IF(COUNTIF(I533:M533,"B"),"B",""))))</f>
        <v>M</v>
      </c>
      <c r="I533" s="10" t="s">
        <v>102</v>
      </c>
      <c r="J533" s="10" t="s">
        <v>102</v>
      </c>
      <c r="K533" s="10"/>
      <c r="L533" s="10"/>
      <c r="M533" s="10"/>
      <c r="N533" s="7"/>
      <c r="O533" s="7" t="str">
        <f>IF(COUNTIF(P533:Q533,"H"),"H",
IF(COUNTIF(P533:Q533,"M"),"M",
IF(COUNTIF(P533:Q533,"L"),"L",
IF(COUNTIF(P533:Q533,"B"),"B",""))))</f>
        <v/>
      </c>
      <c r="P533" s="12"/>
      <c r="Q533" s="12"/>
      <c r="R533" s="7"/>
      <c r="S533" s="7"/>
      <c r="T533" s="7"/>
      <c r="U533" s="7"/>
      <c r="V533" s="7"/>
      <c r="W533" s="7"/>
      <c r="X533" s="7" t="str">
        <f>IF(COUNTIF(Y533:AA533,"H"),"H",
IF(COUNTIF(Y533:AA533,"M"),"M",
IF(COUNTIF(Y533:AA533,"L"),"L",
IF(COUNTIF(Y533:AA533,"B"),"B",""))))</f>
        <v/>
      </c>
      <c r="Y533" s="25"/>
      <c r="Z533" s="25"/>
      <c r="AA533" s="25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>
        <f>COUNTIF(AX533:BA533,5)+COUNTIF(BG533:BH533,5)+COUNTIF(BK533:BQ533,5)+COUNTIF(BU533:CD533,5)+COUNTIF(AX533:BA533,9)+COUNTIF(BG533:BH533,9)+COUNTIF(BK533:BQ533,9)+COUNTIF(BU533:CD533,9)</f>
        <v>1</v>
      </c>
      <c r="AM533" s="7">
        <f>COUNTIF(AX533:BA533,15)+COUNTIF(BG533:BH533,15)+COUNTIF(BK533:BQ533,15)+COUNTIF(BU533:CD533,15)+COUNTIF(AX533:BA533,25)+COUNTIF(BG533:BH533,25)+COUNTIF(BK533:BQ533,25)+COUNTIF(BU533:CD533,25)</f>
        <v>0</v>
      </c>
      <c r="AN533" s="7" t="str">
        <f>IF(AM533&gt;=1,"HIGH",IF(AL533&gt;=2,"MEDIUM","LOW"))</f>
        <v>LOW</v>
      </c>
      <c r="AO533" s="7" t="str">
        <f>IF(AND(AM533=1,OR(H533="H",AB533="H"),TEXT(D533,0)&lt;&gt;"4"),"Y","N" )</f>
        <v>N</v>
      </c>
      <c r="AP533" s="7" t="s">
        <v>85</v>
      </c>
      <c r="AQ533" s="7" t="str">
        <f>IF(OR(AP533="Y",AO533="Y"),"MEDIUM",AN533)</f>
        <v>LOW</v>
      </c>
      <c r="AR533" s="57" t="s">
        <v>84</v>
      </c>
      <c r="AS533" s="57" t="s">
        <v>85</v>
      </c>
      <c r="AT533" s="57" t="s">
        <v>85</v>
      </c>
      <c r="AU533" s="57" t="str">
        <f>IF(AND(AR533="H",AS533="S"),"Y",IF(OR(AND(AR533="L",AS533="S",AT533="Y"),AND(AR533="H",AS533="G",AT533="Y")),"Y","N"))</f>
        <v>N</v>
      </c>
      <c r="AW533" s="57" t="str">
        <f>IF(AU533="N",AQ533,IF(AQ533="LOW","MEDIUM","HIGH"))</f>
        <v>LOW</v>
      </c>
      <c r="AX533" s="56">
        <f>INDEX('P-07 HACCP score'!$C$3:$E$7,MATCH(E533,'P-07 HACCP score'!$B$3:$B$7,0),MATCH('D-14 Ernst'!A$2,'P-07 HACCP score'!$C$2:$E$2,0))</f>
        <v>1.5</v>
      </c>
      <c r="AY533" s="56">
        <f>INDEX('P-07 HACCP score'!$C$3:$E$7,MATCH(F533,'P-07 HACCP score'!$B$3:$B$7,0),MATCH('D-14 Ernst'!B$2,'P-07 HACCP score'!$C$2:$E$2,0))</f>
        <v>0</v>
      </c>
      <c r="AZ533" s="56">
        <f>INDEX('P-07 HACCP score'!$C$3:$E$7,MATCH(G533,'P-07 HACCP score'!$B$3:$B$7,0),MATCH('D-14 Ernst'!C$2,'P-07 HACCP score'!$C$2:$E$2,0))</f>
        <v>0</v>
      </c>
      <c r="BA533" s="56">
        <f>INDEX('P-07 HACCP score'!$C$3:$E$7,MATCH(H533,'P-07 HACCP score'!$B$3:$B$7,0),MATCH('D-14 Ernst'!D$2,'P-07 HACCP score'!$C$2:$E$2,0))</f>
        <v>9</v>
      </c>
      <c r="BB533" s="61">
        <f>INDEX('P-07 HACCP score'!$C$3:$E$7,MATCH(I533,'P-07 HACCP score'!$B$3:$B$7,0),MATCH('D-14 Ernst'!E$2,'P-07 HACCP score'!$C$2:$E$2,0))</f>
        <v>9</v>
      </c>
      <c r="BC533" s="61">
        <f>INDEX('P-07 HACCP score'!$C$3:$E$7,MATCH(J533,'P-07 HACCP score'!$B$3:$B$7,0),MATCH('D-14 Ernst'!F$2,'P-07 HACCP score'!$C$2:$E$2,0))</f>
        <v>9</v>
      </c>
      <c r="BD533" s="61">
        <f>INDEX('P-07 HACCP score'!$C$3:$E$7,MATCH(K533,'P-07 HACCP score'!$B$3:$B$7,0),MATCH('D-14 Ernst'!G$2,'P-07 HACCP score'!$C$2:$E$2,0))</f>
        <v>0</v>
      </c>
      <c r="BE533" s="61">
        <f>INDEX('P-07 HACCP score'!$C$3:$E$7,MATCH(L533,'P-07 HACCP score'!$B$3:$B$7,0),MATCH('D-14 Ernst'!H$2,'P-07 HACCP score'!$C$2:$E$2,0))</f>
        <v>0</v>
      </c>
      <c r="BF533" s="56">
        <f>INDEX('P-07 HACCP score'!$C$3:$E$7,MATCH(M533,'P-07 HACCP score'!$B$3:$B$7,0),MATCH('D-14 Ernst'!I$2,'P-07 HACCP score'!$C$2:$E$2,0))</f>
        <v>0</v>
      </c>
      <c r="BG533" s="56">
        <f>INDEX('P-07 HACCP score'!$C$3:$E$7,MATCH(N533,'P-07 HACCP score'!$B$3:$B$7,0),MATCH('D-14 Ernst'!J$2,'P-07 HACCP score'!$C$2:$E$2,0))</f>
        <v>0</v>
      </c>
      <c r="BH533" s="56" t="e">
        <f>INDEX('P-07 HACCP score'!$C$3:$E$7,MATCH(O533,'P-07 HACCP score'!$B$3:$B$7,0),MATCH('D-14 Ernst'!K$2,'P-07 HACCP score'!$C$2:$E$2,0))</f>
        <v>#N/A</v>
      </c>
      <c r="BI533" s="62">
        <f>INDEX('P-07 HACCP score'!$C$3:$E$7,MATCH(P533,'P-07 HACCP score'!$B$3:$B$7,0),MATCH('D-14 Ernst'!L$2,'P-07 HACCP score'!$C$2:$E$2,0))</f>
        <v>0</v>
      </c>
      <c r="BJ533" s="62">
        <f>INDEX('P-07 HACCP score'!$C$3:$E$7,MATCH(Q533,'P-07 HACCP score'!$B$3:$B$7,0),MATCH('D-14 Ernst'!M$2,'P-07 HACCP score'!$C$2:$E$2,0))</f>
        <v>0</v>
      </c>
      <c r="BK533" s="56">
        <f>INDEX('P-07 HACCP score'!$C$3:$E$7,MATCH(R533,'P-07 HACCP score'!$B$3:$B$7,0),MATCH('D-14 Ernst'!N$2,'P-07 HACCP score'!$C$2:$E$2,0))</f>
        <v>0</v>
      </c>
      <c r="BL533" s="56">
        <f>INDEX('P-07 HACCP score'!$C$3:$E$7,MATCH(S533,'P-07 HACCP score'!$B$3:$B$7,0),MATCH('D-14 Ernst'!O$2,'P-07 HACCP score'!$C$2:$E$2,0))</f>
        <v>0</v>
      </c>
      <c r="BM533" s="56">
        <f>INDEX('P-07 HACCP score'!$C$3:$E$7,MATCH(T533,'P-07 HACCP score'!$B$3:$B$7,0),MATCH('D-14 Ernst'!P$2,'P-07 HACCP score'!$C$2:$E$2,0))</f>
        <v>0</v>
      </c>
      <c r="BN533" s="56">
        <f>INDEX('P-07 HACCP score'!$C$3:$E$7,MATCH(U533,'P-07 HACCP score'!$B$3:$B$7,0),MATCH('D-14 Ernst'!Q$2,'P-07 HACCP score'!$C$2:$E$2,0))</f>
        <v>0</v>
      </c>
      <c r="BO533" s="56">
        <f>INDEX('P-07 HACCP score'!$C$3:$E$7,MATCH(V533,'P-07 HACCP score'!$B$3:$B$7,0),MATCH('D-14 Ernst'!R$2,'P-07 HACCP score'!$C$2:$E$2,0))</f>
        <v>0</v>
      </c>
      <c r="BP533" s="56">
        <f>INDEX('P-07 HACCP score'!$C$3:$E$7,MATCH(W533,'P-07 HACCP score'!$B$3:$B$7,0),MATCH('D-14 Ernst'!S$2,'P-07 HACCP score'!$C$2:$E$2,0))</f>
        <v>0</v>
      </c>
      <c r="BQ533" s="56" t="e">
        <f>INDEX('P-07 HACCP score'!$C$3:$E$7,MATCH(X533,'P-07 HACCP score'!$B$3:$B$7,0),MATCH('D-14 Ernst'!T$2,'P-07 HACCP score'!$C$2:$E$2,0))</f>
        <v>#N/A</v>
      </c>
      <c r="BR533" s="63">
        <f>INDEX('P-07 HACCP score'!$C$3:$E$7,MATCH(Y533,'P-07 HACCP score'!$B$3:$B$7,0),MATCH('D-14 Ernst'!U$2,'P-07 HACCP score'!$C$2:$E$2,0))</f>
        <v>0</v>
      </c>
      <c r="BS533" s="63">
        <f>INDEX('P-07 HACCP score'!$C$3:$E$7,MATCH(Z533,'P-07 HACCP score'!$B$3:$B$7,0),MATCH('D-14 Ernst'!V$2,'P-07 HACCP score'!$C$2:$E$2,0))</f>
        <v>0</v>
      </c>
      <c r="BT533" s="63">
        <f>INDEX('P-07 HACCP score'!$C$3:$E$7,MATCH(AA533,'P-07 HACCP score'!$B$3:$B$7,0),MATCH('D-14 Ernst'!W$2,'P-07 HACCP score'!$C$2:$E$2,0))</f>
        <v>0</v>
      </c>
      <c r="BU533" s="56">
        <f>INDEX('P-07 HACCP score'!$C$3:$E$7,MATCH(AB533,'P-07 HACCP score'!$B$3:$B$7,0),MATCH('D-14 Ernst'!X$2,'P-07 HACCP score'!$C$2:$E$2,0))</f>
        <v>0</v>
      </c>
      <c r="BV533" s="56">
        <f>INDEX('P-07 HACCP score'!$C$3:$E$7,MATCH(AC533,'P-07 HACCP score'!$B$3:$B$7,0),MATCH('D-14 Ernst'!Y$2,'P-07 HACCP score'!$C$2:$E$2,0))</f>
        <v>0</v>
      </c>
      <c r="BW533" s="56">
        <f>INDEX('P-07 HACCP score'!$C$3:$E$7,MATCH(AD533,'P-07 HACCP score'!$B$3:$B$7,0),MATCH('D-14 Ernst'!Z$2,'P-07 HACCP score'!$C$2:$E$2,0))</f>
        <v>0</v>
      </c>
      <c r="BX533" s="56">
        <f>INDEX('P-07 HACCP score'!$C$3:$E$7,MATCH(AE533,'P-07 HACCP score'!$B$3:$B$7,0),MATCH('D-14 Ernst'!AA$2,'P-07 HACCP score'!$C$2:$E$2,0))</f>
        <v>0</v>
      </c>
      <c r="BY533" s="56">
        <f>INDEX('P-07 HACCP score'!$C$3:$E$7,MATCH(AF533,'P-07 HACCP score'!$B$3:$B$7,0),MATCH('D-14 Ernst'!AB$2,'P-07 HACCP score'!$C$2:$E$2,0))</f>
        <v>0</v>
      </c>
      <c r="BZ533" s="56">
        <f>INDEX('P-07 HACCP score'!$C$3:$E$7,MATCH(AG533,'P-07 HACCP score'!$B$3:$B$7,0),MATCH('D-14 Ernst'!AC$2,'P-07 HACCP score'!$C$2:$E$2,0))</f>
        <v>0</v>
      </c>
      <c r="CA533" s="56">
        <f>INDEX('P-07 HACCP score'!$C$3:$E$7,MATCH(AH533,'P-07 HACCP score'!$B$3:$B$7,0),MATCH('D-14 Ernst'!AD$2,'P-07 HACCP score'!$C$2:$E$2,0))</f>
        <v>0</v>
      </c>
      <c r="CB533" s="56">
        <f>INDEX('P-07 HACCP score'!$C$3:$E$7,MATCH(AI533,'P-07 HACCP score'!$B$3:$B$7,0),MATCH('D-14 Ernst'!AE$2,'P-07 HACCP score'!$C$2:$E$2,0))</f>
        <v>0</v>
      </c>
      <c r="CC533" s="56">
        <f>INDEX('P-07 HACCP score'!$C$3:$E$7,MATCH(AJ533,'P-07 HACCP score'!$B$3:$B$7,0),MATCH('D-14 Ernst'!AF$2,'P-07 HACCP score'!$C$2:$E$2,0))</f>
        <v>0</v>
      </c>
      <c r="CD533" s="56">
        <f>INDEX('P-07 HACCP score'!$C$3:$E$7,MATCH(AK533,'P-07 HACCP score'!$B$3:$B$7,0),MATCH('D-14 Ernst'!AG$2,'P-07 HACCP score'!$C$2:$E$2,0))</f>
        <v>0</v>
      </c>
    </row>
    <row r="534" spans="1:82" x14ac:dyDescent="0.3">
      <c r="A534" s="48">
        <v>50590</v>
      </c>
      <c r="B534" s="51" t="s">
        <v>626</v>
      </c>
      <c r="C534" s="45" t="s">
        <v>123</v>
      </c>
      <c r="D534" s="39">
        <v>1</v>
      </c>
      <c r="E534" s="8"/>
      <c r="F534" s="7"/>
      <c r="G534" s="7"/>
      <c r="H534" s="7" t="str">
        <f>IF(COUNTIF(I534:M534,"H"),"H",
IF(COUNTIF(I534:M534,"M"),"M",
IF(COUNTIF(I534:M534,"L"),"L",
IF(COUNTIF(I534:M534,"B"),"B",""))))</f>
        <v>M</v>
      </c>
      <c r="I534" s="10" t="s">
        <v>102</v>
      </c>
      <c r="J534" s="10" t="s">
        <v>102</v>
      </c>
      <c r="K534" s="10"/>
      <c r="L534" s="10"/>
      <c r="M534" s="10"/>
      <c r="N534" s="7"/>
      <c r="O534" s="7" t="str">
        <f>IF(COUNTIF(P534:Q534,"H"),"H",
IF(COUNTIF(P534:Q534,"M"),"M",
IF(COUNTIF(P534:Q534,"L"),"L",
IF(COUNTIF(P534:Q534,"B"),"B",""))))</f>
        <v/>
      </c>
      <c r="P534" s="12"/>
      <c r="Q534" s="12"/>
      <c r="R534" s="7"/>
      <c r="S534" s="7"/>
      <c r="T534" s="7"/>
      <c r="U534" s="7"/>
      <c r="V534" s="7"/>
      <c r="W534" s="7"/>
      <c r="X534" s="7" t="str">
        <f>IF(COUNTIF(Y534:AA534,"H"),"H",
IF(COUNTIF(Y534:AA534,"M"),"M",
IF(COUNTIF(Y534:AA534,"L"),"L",
IF(COUNTIF(Y534:AA534,"B"),"B",""))))</f>
        <v/>
      </c>
      <c r="Y534" s="25"/>
      <c r="Z534" s="25"/>
      <c r="AA534" s="25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>
        <f>COUNTIF(AX534:BA534,5)+COUNTIF(BG534:BH534,5)+COUNTIF(BK534:BQ534,5)+COUNTIF(BU534:CD534,5)+COUNTIF(AX534:BA534,9)+COUNTIF(BG534:BH534,9)+COUNTIF(BK534:BQ534,9)+COUNTIF(BU534:CD534,9)</f>
        <v>1</v>
      </c>
      <c r="AM534" s="7">
        <f>COUNTIF(AX534:BA534,15)+COUNTIF(BG534:BH534,15)+COUNTIF(BK534:BQ534,15)+COUNTIF(BU534:CD534,15)+COUNTIF(AX534:BA534,25)+COUNTIF(BG534:BH534,25)+COUNTIF(BK534:BQ534,25)+COUNTIF(BU534:CD534,25)</f>
        <v>0</v>
      </c>
      <c r="AN534" s="7" t="str">
        <f>IF(AM534&gt;=1,"HIGH",IF(AL534&gt;=2,"MEDIUM","LOW"))</f>
        <v>LOW</v>
      </c>
      <c r="AO534" s="7" t="str">
        <f>IF(AND(AM534=1,OR(H534="H",AB534="H"),TEXT(D534,0)&lt;&gt;"4"),"Y","N" )</f>
        <v>N</v>
      </c>
      <c r="AP534" s="7" t="s">
        <v>85</v>
      </c>
      <c r="AQ534" s="7" t="str">
        <f>IF(OR(AP534="Y",AO534="Y"),"MEDIUM",AN534)</f>
        <v>LOW</v>
      </c>
      <c r="AR534" s="57" t="s">
        <v>92</v>
      </c>
      <c r="AS534" s="57" t="s">
        <v>86</v>
      </c>
      <c r="AT534" s="57" t="s">
        <v>85</v>
      </c>
      <c r="AU534" s="57" t="str">
        <f>IF(AND(AR534="H",AS534="S"),"Y",IF(OR(AND(AR534="L",AS534="S",AT534="Y"),AND(AR534="H",AS534="G",AT534="Y")),"Y","N"))</f>
        <v>N</v>
      </c>
      <c r="AW534" s="57" t="str">
        <f>IF(AU534="N",AQ534,IF(AQ534="LOW","MEDIUM","HIGH"))</f>
        <v>LOW</v>
      </c>
      <c r="AX534" s="56">
        <f>INDEX('P-07 HACCP score'!$C$3:$E$7,MATCH(E534,'P-07 HACCP score'!$B$3:$B$7,0),MATCH('D-14 Ernst'!A$2,'P-07 HACCP score'!$C$2:$E$2,0))</f>
        <v>0</v>
      </c>
      <c r="AY534" s="56">
        <f>INDEX('P-07 HACCP score'!$C$3:$E$7,MATCH(F534,'P-07 HACCP score'!$B$3:$B$7,0),MATCH('D-14 Ernst'!B$2,'P-07 HACCP score'!$C$2:$E$2,0))</f>
        <v>0</v>
      </c>
      <c r="AZ534" s="56">
        <f>INDEX('P-07 HACCP score'!$C$3:$E$7,MATCH(G534,'P-07 HACCP score'!$B$3:$B$7,0),MATCH('D-14 Ernst'!C$2,'P-07 HACCP score'!$C$2:$E$2,0))</f>
        <v>0</v>
      </c>
      <c r="BA534" s="56">
        <f>INDEX('P-07 HACCP score'!$C$3:$E$7,MATCH(H534,'P-07 HACCP score'!$B$3:$B$7,0),MATCH('D-14 Ernst'!D$2,'P-07 HACCP score'!$C$2:$E$2,0))</f>
        <v>9</v>
      </c>
      <c r="BB534" s="61">
        <f>INDEX('P-07 HACCP score'!$C$3:$E$7,MATCH(I534,'P-07 HACCP score'!$B$3:$B$7,0),MATCH('D-14 Ernst'!E$2,'P-07 HACCP score'!$C$2:$E$2,0))</f>
        <v>9</v>
      </c>
      <c r="BC534" s="61">
        <f>INDEX('P-07 HACCP score'!$C$3:$E$7,MATCH(J534,'P-07 HACCP score'!$B$3:$B$7,0),MATCH('D-14 Ernst'!F$2,'P-07 HACCP score'!$C$2:$E$2,0))</f>
        <v>9</v>
      </c>
      <c r="BD534" s="61">
        <f>INDEX('P-07 HACCP score'!$C$3:$E$7,MATCH(K534,'P-07 HACCP score'!$B$3:$B$7,0),MATCH('D-14 Ernst'!G$2,'P-07 HACCP score'!$C$2:$E$2,0))</f>
        <v>0</v>
      </c>
      <c r="BE534" s="61">
        <f>INDEX('P-07 HACCP score'!$C$3:$E$7,MATCH(L534,'P-07 HACCP score'!$B$3:$B$7,0),MATCH('D-14 Ernst'!H$2,'P-07 HACCP score'!$C$2:$E$2,0))</f>
        <v>0</v>
      </c>
      <c r="BF534" s="56">
        <f>INDEX('P-07 HACCP score'!$C$3:$E$7,MATCH(M534,'P-07 HACCP score'!$B$3:$B$7,0),MATCH('D-14 Ernst'!I$2,'P-07 HACCP score'!$C$2:$E$2,0))</f>
        <v>0</v>
      </c>
      <c r="BG534" s="56">
        <f>INDEX('P-07 HACCP score'!$C$3:$E$7,MATCH(N534,'P-07 HACCP score'!$B$3:$B$7,0),MATCH('D-14 Ernst'!J$2,'P-07 HACCP score'!$C$2:$E$2,0))</f>
        <v>0</v>
      </c>
      <c r="BH534" s="56" t="e">
        <f>INDEX('P-07 HACCP score'!$C$3:$E$7,MATCH(O534,'P-07 HACCP score'!$B$3:$B$7,0),MATCH('D-14 Ernst'!K$2,'P-07 HACCP score'!$C$2:$E$2,0))</f>
        <v>#N/A</v>
      </c>
      <c r="BI534" s="62">
        <f>INDEX('P-07 HACCP score'!$C$3:$E$7,MATCH(P534,'P-07 HACCP score'!$B$3:$B$7,0),MATCH('D-14 Ernst'!L$2,'P-07 HACCP score'!$C$2:$E$2,0))</f>
        <v>0</v>
      </c>
      <c r="BJ534" s="62">
        <f>INDEX('P-07 HACCP score'!$C$3:$E$7,MATCH(Q534,'P-07 HACCP score'!$B$3:$B$7,0),MATCH('D-14 Ernst'!M$2,'P-07 HACCP score'!$C$2:$E$2,0))</f>
        <v>0</v>
      </c>
      <c r="BK534" s="56">
        <f>INDEX('P-07 HACCP score'!$C$3:$E$7,MATCH(R534,'P-07 HACCP score'!$B$3:$B$7,0),MATCH('D-14 Ernst'!N$2,'P-07 HACCP score'!$C$2:$E$2,0))</f>
        <v>0</v>
      </c>
      <c r="BL534" s="56">
        <f>INDEX('P-07 HACCP score'!$C$3:$E$7,MATCH(S534,'P-07 HACCP score'!$B$3:$B$7,0),MATCH('D-14 Ernst'!O$2,'P-07 HACCP score'!$C$2:$E$2,0))</f>
        <v>0</v>
      </c>
      <c r="BM534" s="56">
        <f>INDEX('P-07 HACCP score'!$C$3:$E$7,MATCH(T534,'P-07 HACCP score'!$B$3:$B$7,0),MATCH('D-14 Ernst'!P$2,'P-07 HACCP score'!$C$2:$E$2,0))</f>
        <v>0</v>
      </c>
      <c r="BN534" s="56">
        <f>INDEX('P-07 HACCP score'!$C$3:$E$7,MATCH(U534,'P-07 HACCP score'!$B$3:$B$7,0),MATCH('D-14 Ernst'!Q$2,'P-07 HACCP score'!$C$2:$E$2,0))</f>
        <v>0</v>
      </c>
      <c r="BO534" s="56">
        <f>INDEX('P-07 HACCP score'!$C$3:$E$7,MATCH(V534,'P-07 HACCP score'!$B$3:$B$7,0),MATCH('D-14 Ernst'!R$2,'P-07 HACCP score'!$C$2:$E$2,0))</f>
        <v>0</v>
      </c>
      <c r="BP534" s="56">
        <f>INDEX('P-07 HACCP score'!$C$3:$E$7,MATCH(W534,'P-07 HACCP score'!$B$3:$B$7,0),MATCH('D-14 Ernst'!S$2,'P-07 HACCP score'!$C$2:$E$2,0))</f>
        <v>0</v>
      </c>
      <c r="BQ534" s="56" t="e">
        <f>INDEX('P-07 HACCP score'!$C$3:$E$7,MATCH(X534,'P-07 HACCP score'!$B$3:$B$7,0),MATCH('D-14 Ernst'!T$2,'P-07 HACCP score'!$C$2:$E$2,0))</f>
        <v>#N/A</v>
      </c>
      <c r="BR534" s="63">
        <f>INDEX('P-07 HACCP score'!$C$3:$E$7,MATCH(Y534,'P-07 HACCP score'!$B$3:$B$7,0),MATCH('D-14 Ernst'!U$2,'P-07 HACCP score'!$C$2:$E$2,0))</f>
        <v>0</v>
      </c>
      <c r="BS534" s="63">
        <f>INDEX('P-07 HACCP score'!$C$3:$E$7,MATCH(Z534,'P-07 HACCP score'!$B$3:$B$7,0),MATCH('D-14 Ernst'!V$2,'P-07 HACCP score'!$C$2:$E$2,0))</f>
        <v>0</v>
      </c>
      <c r="BT534" s="63">
        <f>INDEX('P-07 HACCP score'!$C$3:$E$7,MATCH(AA534,'P-07 HACCP score'!$B$3:$B$7,0),MATCH('D-14 Ernst'!W$2,'P-07 HACCP score'!$C$2:$E$2,0))</f>
        <v>0</v>
      </c>
      <c r="BU534" s="56">
        <f>INDEX('P-07 HACCP score'!$C$3:$E$7,MATCH(AB534,'P-07 HACCP score'!$B$3:$B$7,0),MATCH('D-14 Ernst'!X$2,'P-07 HACCP score'!$C$2:$E$2,0))</f>
        <v>0</v>
      </c>
      <c r="BV534" s="56">
        <f>INDEX('P-07 HACCP score'!$C$3:$E$7,MATCH(AC534,'P-07 HACCP score'!$B$3:$B$7,0),MATCH('D-14 Ernst'!Y$2,'P-07 HACCP score'!$C$2:$E$2,0))</f>
        <v>0</v>
      </c>
      <c r="BW534" s="56">
        <f>INDEX('P-07 HACCP score'!$C$3:$E$7,MATCH(AD534,'P-07 HACCP score'!$B$3:$B$7,0),MATCH('D-14 Ernst'!Z$2,'P-07 HACCP score'!$C$2:$E$2,0))</f>
        <v>0</v>
      </c>
      <c r="BX534" s="56">
        <f>INDEX('P-07 HACCP score'!$C$3:$E$7,MATCH(AE534,'P-07 HACCP score'!$B$3:$B$7,0),MATCH('D-14 Ernst'!AA$2,'P-07 HACCP score'!$C$2:$E$2,0))</f>
        <v>0</v>
      </c>
      <c r="BY534" s="56">
        <f>INDEX('P-07 HACCP score'!$C$3:$E$7,MATCH(AF534,'P-07 HACCP score'!$B$3:$B$7,0),MATCH('D-14 Ernst'!AB$2,'P-07 HACCP score'!$C$2:$E$2,0))</f>
        <v>0</v>
      </c>
      <c r="BZ534" s="56">
        <f>INDEX('P-07 HACCP score'!$C$3:$E$7,MATCH(AG534,'P-07 HACCP score'!$B$3:$B$7,0),MATCH('D-14 Ernst'!AC$2,'P-07 HACCP score'!$C$2:$E$2,0))</f>
        <v>0</v>
      </c>
      <c r="CA534" s="56">
        <f>INDEX('P-07 HACCP score'!$C$3:$E$7,MATCH(AH534,'P-07 HACCP score'!$B$3:$B$7,0),MATCH('D-14 Ernst'!AD$2,'P-07 HACCP score'!$C$2:$E$2,0))</f>
        <v>0</v>
      </c>
      <c r="CB534" s="56">
        <f>INDEX('P-07 HACCP score'!$C$3:$E$7,MATCH(AI534,'P-07 HACCP score'!$B$3:$B$7,0),MATCH('D-14 Ernst'!AE$2,'P-07 HACCP score'!$C$2:$E$2,0))</f>
        <v>0</v>
      </c>
      <c r="CC534" s="56">
        <f>INDEX('P-07 HACCP score'!$C$3:$E$7,MATCH(AJ534,'P-07 HACCP score'!$B$3:$B$7,0),MATCH('D-14 Ernst'!AF$2,'P-07 HACCP score'!$C$2:$E$2,0))</f>
        <v>0</v>
      </c>
      <c r="CD534" s="56">
        <f>INDEX('P-07 HACCP score'!$C$3:$E$7,MATCH(AK534,'P-07 HACCP score'!$B$3:$B$7,0),MATCH('D-14 Ernst'!AG$2,'P-07 HACCP score'!$C$2:$E$2,0))</f>
        <v>0</v>
      </c>
    </row>
    <row r="535" spans="1:82" x14ac:dyDescent="0.3">
      <c r="A535" s="50">
        <v>50671</v>
      </c>
      <c r="B535" s="49" t="s">
        <v>627</v>
      </c>
      <c r="C535" s="45" t="s">
        <v>123</v>
      </c>
      <c r="D535" s="39">
        <v>1</v>
      </c>
      <c r="E535" s="8" t="s">
        <v>83</v>
      </c>
      <c r="F535" s="7"/>
      <c r="G535" s="7"/>
      <c r="H535" s="7" t="str">
        <f>IF(COUNTIF(I535:M535,"H"),"H",
IF(COUNTIF(I535:M535,"M"),"M",
IF(COUNTIF(I535:M535,"L"),"L",
IF(COUNTIF(I535:M535,"B"),"B",""))))</f>
        <v>B</v>
      </c>
      <c r="I535" s="92" t="s">
        <v>83</v>
      </c>
      <c r="J535" s="92" t="s">
        <v>83</v>
      </c>
      <c r="K535" s="10"/>
      <c r="L535" s="10"/>
      <c r="M535" s="10"/>
      <c r="N535" s="7"/>
      <c r="O535" s="7" t="str">
        <f>IF(COUNTIF(P535:Q535,"H"),"H",
IF(COUNTIF(P535:Q535,"M"),"M",
IF(COUNTIF(P535:Q535,"L"),"L",
IF(COUNTIF(P535:Q535,"B"),"B",""))))</f>
        <v/>
      </c>
      <c r="P535" s="12"/>
      <c r="Q535" s="12"/>
      <c r="R535" s="7"/>
      <c r="S535" s="7"/>
      <c r="T535" s="7"/>
      <c r="U535" s="7"/>
      <c r="V535" s="7"/>
      <c r="W535" s="7"/>
      <c r="X535" s="7" t="str">
        <f>IF(COUNTIF(Y535:AA535,"H"),"H",
IF(COUNTIF(Y535:AA535,"M"),"M",
IF(COUNTIF(Y535:AA535,"L"),"L",
IF(COUNTIF(Y535:AA535,"B"),"B",""))))</f>
        <v/>
      </c>
      <c r="Y535" s="25"/>
      <c r="Z535" s="25"/>
      <c r="AA535" s="25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>
        <f>COUNTIF(AX535:BA535,5)+COUNTIF(BG535:BH535,5)+COUNTIF(BK535:BQ535,5)+COUNTIF(BU535:CD535,5)+COUNTIF(AX535:BA535,9)+COUNTIF(BG535:BH535,9)+COUNTIF(BK535:BQ535,9)+COUNTIF(BU535:CD535,9)</f>
        <v>0</v>
      </c>
      <c r="AM535" s="7">
        <f>COUNTIF(AX535:BA535,15)+COUNTIF(BG535:BH535,15)+COUNTIF(BK535:BQ535,15)+COUNTIF(BU535:CD535,15)+COUNTIF(AX535:BA535,25)+COUNTIF(BG535:BH535,25)+COUNTIF(BK535:BQ535,25)+COUNTIF(BU535:CD535,25)</f>
        <v>0</v>
      </c>
      <c r="AN535" s="7" t="str">
        <f>IF(AM535&gt;=1,"HIGH",IF(AL535&gt;=2,"MEDIUM","LOW"))</f>
        <v>LOW</v>
      </c>
      <c r="AO535" s="7" t="str">
        <f>IF(AND(AM535=1,OR(H535="H",AB535="H"),TEXT(D535,0)&lt;&gt;"4"),"Y","N" )</f>
        <v>N</v>
      </c>
      <c r="AP535" s="7" t="s">
        <v>85</v>
      </c>
      <c r="AQ535" s="7" t="str">
        <f>IF(OR(AP535="Y",AO535="Y"),"MEDIUM",AN535)</f>
        <v>LOW</v>
      </c>
      <c r="AR535" s="57" t="s">
        <v>84</v>
      </c>
      <c r="AS535" s="57" t="s">
        <v>86</v>
      </c>
      <c r="AT535" s="57" t="s">
        <v>85</v>
      </c>
      <c r="AU535" s="57" t="str">
        <f>IF(AND(AR535="H",AS535="S"),"Y",IF(OR(AND(AR535="L",AS535="S",AT535="Y"),AND(AR535="H",AS535="G",AT535="Y")),"Y","N"))</f>
        <v>N</v>
      </c>
      <c r="AW535" s="57" t="str">
        <f>IF(AU535="N",AQ535,IF(AQ535="LOW","MEDIUM","HIGH"))</f>
        <v>LOW</v>
      </c>
      <c r="AX535" s="56">
        <f>INDEX('P-07 HACCP score'!$C$3:$E$7,MATCH(E535,'P-07 HACCP score'!$B$3:$B$7,0),MATCH('D-14 Ernst'!A$2,'P-07 HACCP score'!$C$2:$E$2,0))</f>
        <v>1.5</v>
      </c>
      <c r="AY535" s="56">
        <f>INDEX('P-07 HACCP score'!$C$3:$E$7,MATCH(F535,'P-07 HACCP score'!$B$3:$B$7,0),MATCH('D-14 Ernst'!B$2,'P-07 HACCP score'!$C$2:$E$2,0))</f>
        <v>0</v>
      </c>
      <c r="AZ535" s="56">
        <f>INDEX('P-07 HACCP score'!$C$3:$E$7,MATCH(G535,'P-07 HACCP score'!$B$3:$B$7,0),MATCH('D-14 Ernst'!C$2,'P-07 HACCP score'!$C$2:$E$2,0))</f>
        <v>0</v>
      </c>
      <c r="BA535" s="56">
        <f>INDEX('P-07 HACCP score'!$C$3:$E$7,MATCH(H535,'P-07 HACCP score'!$B$3:$B$7,0),MATCH('D-14 Ernst'!D$2,'P-07 HACCP score'!$C$2:$E$2,0))</f>
        <v>1.5</v>
      </c>
      <c r="BB535" s="61">
        <f>INDEX('P-07 HACCP score'!$C$3:$E$7,MATCH(I535,'P-07 HACCP score'!$B$3:$B$7,0),MATCH('D-14 Ernst'!E$2,'P-07 HACCP score'!$C$2:$E$2,0))</f>
        <v>1.5</v>
      </c>
      <c r="BC535" s="61">
        <f>INDEX('P-07 HACCP score'!$C$3:$E$7,MATCH(J535,'P-07 HACCP score'!$B$3:$B$7,0),MATCH('D-14 Ernst'!F$2,'P-07 HACCP score'!$C$2:$E$2,0))</f>
        <v>1.5</v>
      </c>
      <c r="BD535" s="61">
        <f>INDEX('P-07 HACCP score'!$C$3:$E$7,MATCH(K535,'P-07 HACCP score'!$B$3:$B$7,0),MATCH('D-14 Ernst'!G$2,'P-07 HACCP score'!$C$2:$E$2,0))</f>
        <v>0</v>
      </c>
      <c r="BE535" s="61">
        <f>INDEX('P-07 HACCP score'!$C$3:$E$7,MATCH(L535,'P-07 HACCP score'!$B$3:$B$7,0),MATCH('D-14 Ernst'!H$2,'P-07 HACCP score'!$C$2:$E$2,0))</f>
        <v>0</v>
      </c>
      <c r="BF535" s="56">
        <f>INDEX('P-07 HACCP score'!$C$3:$E$7,MATCH(M535,'P-07 HACCP score'!$B$3:$B$7,0),MATCH('D-14 Ernst'!I$2,'P-07 HACCP score'!$C$2:$E$2,0))</f>
        <v>0</v>
      </c>
      <c r="BG535" s="56">
        <f>INDEX('P-07 HACCP score'!$C$3:$E$7,MATCH(N535,'P-07 HACCP score'!$B$3:$B$7,0),MATCH('D-14 Ernst'!J$2,'P-07 HACCP score'!$C$2:$E$2,0))</f>
        <v>0</v>
      </c>
      <c r="BH535" s="56" t="e">
        <f>INDEX('P-07 HACCP score'!$C$3:$E$7,MATCH(O535,'P-07 HACCP score'!$B$3:$B$7,0),MATCH('D-14 Ernst'!K$2,'P-07 HACCP score'!$C$2:$E$2,0))</f>
        <v>#N/A</v>
      </c>
      <c r="BI535" s="62">
        <f>INDEX('P-07 HACCP score'!$C$3:$E$7,MATCH(P535,'P-07 HACCP score'!$B$3:$B$7,0),MATCH('D-14 Ernst'!L$2,'P-07 HACCP score'!$C$2:$E$2,0))</f>
        <v>0</v>
      </c>
      <c r="BJ535" s="62">
        <f>INDEX('P-07 HACCP score'!$C$3:$E$7,MATCH(Q535,'P-07 HACCP score'!$B$3:$B$7,0),MATCH('D-14 Ernst'!M$2,'P-07 HACCP score'!$C$2:$E$2,0))</f>
        <v>0</v>
      </c>
      <c r="BK535" s="56">
        <f>INDEX('P-07 HACCP score'!$C$3:$E$7,MATCH(R535,'P-07 HACCP score'!$B$3:$B$7,0),MATCH('D-14 Ernst'!N$2,'P-07 HACCP score'!$C$2:$E$2,0))</f>
        <v>0</v>
      </c>
      <c r="BL535" s="56">
        <f>INDEX('P-07 HACCP score'!$C$3:$E$7,MATCH(S535,'P-07 HACCP score'!$B$3:$B$7,0),MATCH('D-14 Ernst'!O$2,'P-07 HACCP score'!$C$2:$E$2,0))</f>
        <v>0</v>
      </c>
      <c r="BM535" s="56">
        <f>INDEX('P-07 HACCP score'!$C$3:$E$7,MATCH(T535,'P-07 HACCP score'!$B$3:$B$7,0),MATCH('D-14 Ernst'!P$2,'P-07 HACCP score'!$C$2:$E$2,0))</f>
        <v>0</v>
      </c>
      <c r="BN535" s="56">
        <f>INDEX('P-07 HACCP score'!$C$3:$E$7,MATCH(U535,'P-07 HACCP score'!$B$3:$B$7,0),MATCH('D-14 Ernst'!Q$2,'P-07 HACCP score'!$C$2:$E$2,0))</f>
        <v>0</v>
      </c>
      <c r="BO535" s="56">
        <f>INDEX('P-07 HACCP score'!$C$3:$E$7,MATCH(V535,'P-07 HACCP score'!$B$3:$B$7,0),MATCH('D-14 Ernst'!R$2,'P-07 HACCP score'!$C$2:$E$2,0))</f>
        <v>0</v>
      </c>
      <c r="BP535" s="56">
        <f>INDEX('P-07 HACCP score'!$C$3:$E$7,MATCH(W535,'P-07 HACCP score'!$B$3:$B$7,0),MATCH('D-14 Ernst'!S$2,'P-07 HACCP score'!$C$2:$E$2,0))</f>
        <v>0</v>
      </c>
      <c r="BQ535" s="56" t="e">
        <f>INDEX('P-07 HACCP score'!$C$3:$E$7,MATCH(X535,'P-07 HACCP score'!$B$3:$B$7,0),MATCH('D-14 Ernst'!T$2,'P-07 HACCP score'!$C$2:$E$2,0))</f>
        <v>#N/A</v>
      </c>
      <c r="BR535" s="63">
        <f>INDEX('P-07 HACCP score'!$C$3:$E$7,MATCH(Y535,'P-07 HACCP score'!$B$3:$B$7,0),MATCH('D-14 Ernst'!U$2,'P-07 HACCP score'!$C$2:$E$2,0))</f>
        <v>0</v>
      </c>
      <c r="BS535" s="63">
        <f>INDEX('P-07 HACCP score'!$C$3:$E$7,MATCH(Z535,'P-07 HACCP score'!$B$3:$B$7,0),MATCH('D-14 Ernst'!V$2,'P-07 HACCP score'!$C$2:$E$2,0))</f>
        <v>0</v>
      </c>
      <c r="BT535" s="63">
        <f>INDEX('P-07 HACCP score'!$C$3:$E$7,MATCH(AA535,'P-07 HACCP score'!$B$3:$B$7,0),MATCH('D-14 Ernst'!W$2,'P-07 HACCP score'!$C$2:$E$2,0))</f>
        <v>0</v>
      </c>
      <c r="BU535" s="56">
        <f>INDEX('P-07 HACCP score'!$C$3:$E$7,MATCH(AB535,'P-07 HACCP score'!$B$3:$B$7,0),MATCH('D-14 Ernst'!X$2,'P-07 HACCP score'!$C$2:$E$2,0))</f>
        <v>0</v>
      </c>
      <c r="BV535" s="56">
        <f>INDEX('P-07 HACCP score'!$C$3:$E$7,MATCH(AC535,'P-07 HACCP score'!$B$3:$B$7,0),MATCH('D-14 Ernst'!Y$2,'P-07 HACCP score'!$C$2:$E$2,0))</f>
        <v>0</v>
      </c>
      <c r="BW535" s="56">
        <f>INDEX('P-07 HACCP score'!$C$3:$E$7,MATCH(AD535,'P-07 HACCP score'!$B$3:$B$7,0),MATCH('D-14 Ernst'!Z$2,'P-07 HACCP score'!$C$2:$E$2,0))</f>
        <v>0</v>
      </c>
      <c r="BX535" s="56">
        <f>INDEX('P-07 HACCP score'!$C$3:$E$7,MATCH(AE535,'P-07 HACCP score'!$B$3:$B$7,0),MATCH('D-14 Ernst'!AA$2,'P-07 HACCP score'!$C$2:$E$2,0))</f>
        <v>0</v>
      </c>
      <c r="BY535" s="56">
        <f>INDEX('P-07 HACCP score'!$C$3:$E$7,MATCH(AF535,'P-07 HACCP score'!$B$3:$B$7,0),MATCH('D-14 Ernst'!AB$2,'P-07 HACCP score'!$C$2:$E$2,0))</f>
        <v>0</v>
      </c>
      <c r="BZ535" s="56">
        <f>INDEX('P-07 HACCP score'!$C$3:$E$7,MATCH(AG535,'P-07 HACCP score'!$B$3:$B$7,0),MATCH('D-14 Ernst'!AC$2,'P-07 HACCP score'!$C$2:$E$2,0))</f>
        <v>0</v>
      </c>
      <c r="CA535" s="56">
        <f>INDEX('P-07 HACCP score'!$C$3:$E$7,MATCH(AH535,'P-07 HACCP score'!$B$3:$B$7,0),MATCH('D-14 Ernst'!AD$2,'P-07 HACCP score'!$C$2:$E$2,0))</f>
        <v>0</v>
      </c>
      <c r="CB535" s="56">
        <f>INDEX('P-07 HACCP score'!$C$3:$E$7,MATCH(AI535,'P-07 HACCP score'!$B$3:$B$7,0),MATCH('D-14 Ernst'!AE$2,'P-07 HACCP score'!$C$2:$E$2,0))</f>
        <v>0</v>
      </c>
      <c r="CC535" s="56">
        <f>INDEX('P-07 HACCP score'!$C$3:$E$7,MATCH(AJ535,'P-07 HACCP score'!$B$3:$B$7,0),MATCH('D-14 Ernst'!AF$2,'P-07 HACCP score'!$C$2:$E$2,0))</f>
        <v>0</v>
      </c>
      <c r="CD535" s="56">
        <f>INDEX('P-07 HACCP score'!$C$3:$E$7,MATCH(AK535,'P-07 HACCP score'!$B$3:$B$7,0),MATCH('D-14 Ernst'!AG$2,'P-07 HACCP score'!$C$2:$E$2,0))</f>
        <v>0</v>
      </c>
    </row>
    <row r="536" spans="1:82" ht="15" customHeight="1" x14ac:dyDescent="0.3">
      <c r="A536" s="50">
        <v>50581</v>
      </c>
      <c r="B536" s="49" t="s">
        <v>628</v>
      </c>
      <c r="C536" s="45" t="s">
        <v>123</v>
      </c>
      <c r="D536" s="39">
        <v>1</v>
      </c>
      <c r="E536" s="8" t="s">
        <v>83</v>
      </c>
      <c r="F536" s="7"/>
      <c r="G536" s="7"/>
      <c r="H536" s="7" t="str">
        <f>IF(COUNTIF(I536:M536,"H"),"H",
IF(COUNTIF(I536:M536,"M"),"M",
IF(COUNTIF(I536:M536,"L"),"L",
IF(COUNTIF(I536:M536,"B"),"B",""))))</f>
        <v>M</v>
      </c>
      <c r="I536" s="10" t="s">
        <v>102</v>
      </c>
      <c r="J536" s="10" t="s">
        <v>102</v>
      </c>
      <c r="K536" s="10"/>
      <c r="L536" s="10"/>
      <c r="M536" s="10"/>
      <c r="N536" s="7"/>
      <c r="O536" s="7" t="str">
        <f>IF(COUNTIF(P536:Q536,"H"),"H",
IF(COUNTIF(P536:Q536,"M"),"M",
IF(COUNTIF(P536:Q536,"L"),"L",
IF(COUNTIF(P536:Q536,"B"),"B",""))))</f>
        <v/>
      </c>
      <c r="P536" s="12"/>
      <c r="Q536" s="12"/>
      <c r="R536" s="7"/>
      <c r="S536" s="7"/>
      <c r="T536" s="7"/>
      <c r="U536" s="7"/>
      <c r="V536" s="7"/>
      <c r="W536" s="7"/>
      <c r="X536" s="7" t="str">
        <f>IF(COUNTIF(Y536:AA536,"H"),"H",
IF(COUNTIF(Y536:AA536,"M"),"M",
IF(COUNTIF(Y536:AA536,"L"),"L",
IF(COUNTIF(Y536:AA536,"B"),"B",""))))</f>
        <v/>
      </c>
      <c r="Y536" s="25"/>
      <c r="Z536" s="25"/>
      <c r="AA536" s="25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>
        <f>COUNTIF(AX536:BA536,5)+COUNTIF(BG536:BH536,5)+COUNTIF(BK536:BQ536,5)+COUNTIF(BU536:CD536,5)+COUNTIF(AX536:BA536,9)+COUNTIF(BG536:BH536,9)+COUNTIF(BK536:BQ536,9)+COUNTIF(BU536:CD536,9)</f>
        <v>1</v>
      </c>
      <c r="AM536" s="7">
        <f>COUNTIF(AX536:BA536,15)+COUNTIF(BG536:BH536,15)+COUNTIF(BK536:BQ536,15)+COUNTIF(BU536:CD536,15)+COUNTIF(AX536:BA536,25)+COUNTIF(BG536:BH536,25)+COUNTIF(BK536:BQ536,25)+COUNTIF(BU536:CD536,25)</f>
        <v>0</v>
      </c>
      <c r="AN536" s="7" t="str">
        <f>IF(AM536&gt;=1,"HIGH",IF(AL536&gt;=2,"MEDIUM","LOW"))</f>
        <v>LOW</v>
      </c>
      <c r="AO536" s="7" t="str">
        <f>IF(AND(AM536=1,OR(H536="H",AB536="H"),TEXT(D536,0)&lt;&gt;"4"),"Y","N" )</f>
        <v>N</v>
      </c>
      <c r="AP536" s="7" t="s">
        <v>85</v>
      </c>
      <c r="AQ536" s="7" t="str">
        <f>IF(OR(AP536="Y",AO536="Y"),"MEDIUM",AN536)</f>
        <v>LOW</v>
      </c>
      <c r="AR536" s="57" t="s">
        <v>84</v>
      </c>
      <c r="AS536" s="57" t="s">
        <v>86</v>
      </c>
      <c r="AT536" s="57" t="s">
        <v>85</v>
      </c>
      <c r="AU536" s="57" t="str">
        <f>IF(AND(AR536="H",AS536="S"),"Y",IF(OR(AND(AR536="L",AS536="S",AT536="Y"),AND(AR536="H",AS536="G",AT536="Y")),"Y","N"))</f>
        <v>N</v>
      </c>
      <c r="AW536" s="57" t="str">
        <f>IF(AU536="N",AQ536,IF(AQ536="LOW","MEDIUM","HIGH"))</f>
        <v>LOW</v>
      </c>
      <c r="AX536" s="56">
        <f>INDEX('P-07 HACCP score'!$C$3:$E$7,MATCH(E536,'P-07 HACCP score'!$B$3:$B$7,0),MATCH('D-14 Ernst'!A$2,'P-07 HACCP score'!$C$2:$E$2,0))</f>
        <v>1.5</v>
      </c>
      <c r="AY536" s="56">
        <f>INDEX('P-07 HACCP score'!$C$3:$E$7,MATCH(F536,'P-07 HACCP score'!$B$3:$B$7,0),MATCH('D-14 Ernst'!B$2,'P-07 HACCP score'!$C$2:$E$2,0))</f>
        <v>0</v>
      </c>
      <c r="AZ536" s="56">
        <f>INDEX('P-07 HACCP score'!$C$3:$E$7,MATCH(G536,'P-07 HACCP score'!$B$3:$B$7,0),MATCH('D-14 Ernst'!C$2,'P-07 HACCP score'!$C$2:$E$2,0))</f>
        <v>0</v>
      </c>
      <c r="BA536" s="56">
        <f>INDEX('P-07 HACCP score'!$C$3:$E$7,MATCH(H536,'P-07 HACCP score'!$B$3:$B$7,0),MATCH('D-14 Ernst'!D$2,'P-07 HACCP score'!$C$2:$E$2,0))</f>
        <v>9</v>
      </c>
      <c r="BB536" s="61">
        <f>INDEX('P-07 HACCP score'!$C$3:$E$7,MATCH(I536,'P-07 HACCP score'!$B$3:$B$7,0),MATCH('D-14 Ernst'!E$2,'P-07 HACCP score'!$C$2:$E$2,0))</f>
        <v>9</v>
      </c>
      <c r="BC536" s="61">
        <f>INDEX('P-07 HACCP score'!$C$3:$E$7,MATCH(J536,'P-07 HACCP score'!$B$3:$B$7,0),MATCH('D-14 Ernst'!F$2,'P-07 HACCP score'!$C$2:$E$2,0))</f>
        <v>9</v>
      </c>
      <c r="BD536" s="61">
        <f>INDEX('P-07 HACCP score'!$C$3:$E$7,MATCH(K536,'P-07 HACCP score'!$B$3:$B$7,0),MATCH('D-14 Ernst'!G$2,'P-07 HACCP score'!$C$2:$E$2,0))</f>
        <v>0</v>
      </c>
      <c r="BE536" s="61">
        <f>INDEX('P-07 HACCP score'!$C$3:$E$7,MATCH(L536,'P-07 HACCP score'!$B$3:$B$7,0),MATCH('D-14 Ernst'!H$2,'P-07 HACCP score'!$C$2:$E$2,0))</f>
        <v>0</v>
      </c>
      <c r="BF536" s="56">
        <f>INDEX('P-07 HACCP score'!$C$3:$E$7,MATCH(M536,'P-07 HACCP score'!$B$3:$B$7,0),MATCH('D-14 Ernst'!I$2,'P-07 HACCP score'!$C$2:$E$2,0))</f>
        <v>0</v>
      </c>
      <c r="BG536" s="56">
        <f>INDEX('P-07 HACCP score'!$C$3:$E$7,MATCH(N536,'P-07 HACCP score'!$B$3:$B$7,0),MATCH('D-14 Ernst'!J$2,'P-07 HACCP score'!$C$2:$E$2,0))</f>
        <v>0</v>
      </c>
      <c r="BH536" s="56" t="e">
        <f>INDEX('P-07 HACCP score'!$C$3:$E$7,MATCH(O536,'P-07 HACCP score'!$B$3:$B$7,0),MATCH('D-14 Ernst'!K$2,'P-07 HACCP score'!$C$2:$E$2,0))</f>
        <v>#N/A</v>
      </c>
      <c r="BI536" s="62">
        <f>INDEX('P-07 HACCP score'!$C$3:$E$7,MATCH(P536,'P-07 HACCP score'!$B$3:$B$7,0),MATCH('D-14 Ernst'!L$2,'P-07 HACCP score'!$C$2:$E$2,0))</f>
        <v>0</v>
      </c>
      <c r="BJ536" s="62">
        <f>INDEX('P-07 HACCP score'!$C$3:$E$7,MATCH(Q536,'P-07 HACCP score'!$B$3:$B$7,0),MATCH('D-14 Ernst'!M$2,'P-07 HACCP score'!$C$2:$E$2,0))</f>
        <v>0</v>
      </c>
      <c r="BK536" s="56">
        <f>INDEX('P-07 HACCP score'!$C$3:$E$7,MATCH(R536,'P-07 HACCP score'!$B$3:$B$7,0),MATCH('D-14 Ernst'!N$2,'P-07 HACCP score'!$C$2:$E$2,0))</f>
        <v>0</v>
      </c>
      <c r="BL536" s="56">
        <f>INDEX('P-07 HACCP score'!$C$3:$E$7,MATCH(S536,'P-07 HACCP score'!$B$3:$B$7,0),MATCH('D-14 Ernst'!O$2,'P-07 HACCP score'!$C$2:$E$2,0))</f>
        <v>0</v>
      </c>
      <c r="BM536" s="56">
        <f>INDEX('P-07 HACCP score'!$C$3:$E$7,MATCH(T536,'P-07 HACCP score'!$B$3:$B$7,0),MATCH('D-14 Ernst'!P$2,'P-07 HACCP score'!$C$2:$E$2,0))</f>
        <v>0</v>
      </c>
      <c r="BN536" s="56">
        <f>INDEX('P-07 HACCP score'!$C$3:$E$7,MATCH(U536,'P-07 HACCP score'!$B$3:$B$7,0),MATCH('D-14 Ernst'!Q$2,'P-07 HACCP score'!$C$2:$E$2,0))</f>
        <v>0</v>
      </c>
      <c r="BO536" s="56">
        <f>INDEX('P-07 HACCP score'!$C$3:$E$7,MATCH(V536,'P-07 HACCP score'!$B$3:$B$7,0),MATCH('D-14 Ernst'!R$2,'P-07 HACCP score'!$C$2:$E$2,0))</f>
        <v>0</v>
      </c>
      <c r="BP536" s="56">
        <f>INDEX('P-07 HACCP score'!$C$3:$E$7,MATCH(W536,'P-07 HACCP score'!$B$3:$B$7,0),MATCH('D-14 Ernst'!S$2,'P-07 HACCP score'!$C$2:$E$2,0))</f>
        <v>0</v>
      </c>
      <c r="BQ536" s="56" t="e">
        <f>INDEX('P-07 HACCP score'!$C$3:$E$7,MATCH(X536,'P-07 HACCP score'!$B$3:$B$7,0),MATCH('D-14 Ernst'!T$2,'P-07 HACCP score'!$C$2:$E$2,0))</f>
        <v>#N/A</v>
      </c>
      <c r="BR536" s="63">
        <f>INDEX('P-07 HACCP score'!$C$3:$E$7,MATCH(Y536,'P-07 HACCP score'!$B$3:$B$7,0),MATCH('D-14 Ernst'!U$2,'P-07 HACCP score'!$C$2:$E$2,0))</f>
        <v>0</v>
      </c>
      <c r="BS536" s="63">
        <f>INDEX('P-07 HACCP score'!$C$3:$E$7,MATCH(Z536,'P-07 HACCP score'!$B$3:$B$7,0),MATCH('D-14 Ernst'!V$2,'P-07 HACCP score'!$C$2:$E$2,0))</f>
        <v>0</v>
      </c>
      <c r="BT536" s="63">
        <f>INDEX('P-07 HACCP score'!$C$3:$E$7,MATCH(AA536,'P-07 HACCP score'!$B$3:$B$7,0),MATCH('D-14 Ernst'!W$2,'P-07 HACCP score'!$C$2:$E$2,0))</f>
        <v>0</v>
      </c>
      <c r="BU536" s="56">
        <f>INDEX('P-07 HACCP score'!$C$3:$E$7,MATCH(AB536,'P-07 HACCP score'!$B$3:$B$7,0),MATCH('D-14 Ernst'!X$2,'P-07 HACCP score'!$C$2:$E$2,0))</f>
        <v>0</v>
      </c>
      <c r="BV536" s="56">
        <f>INDEX('P-07 HACCP score'!$C$3:$E$7,MATCH(AC536,'P-07 HACCP score'!$B$3:$B$7,0),MATCH('D-14 Ernst'!Y$2,'P-07 HACCP score'!$C$2:$E$2,0))</f>
        <v>0</v>
      </c>
      <c r="BW536" s="56">
        <f>INDEX('P-07 HACCP score'!$C$3:$E$7,MATCH(AD536,'P-07 HACCP score'!$B$3:$B$7,0),MATCH('D-14 Ernst'!Z$2,'P-07 HACCP score'!$C$2:$E$2,0))</f>
        <v>0</v>
      </c>
      <c r="BX536" s="56">
        <f>INDEX('P-07 HACCP score'!$C$3:$E$7,MATCH(AE536,'P-07 HACCP score'!$B$3:$B$7,0),MATCH('D-14 Ernst'!AA$2,'P-07 HACCP score'!$C$2:$E$2,0))</f>
        <v>0</v>
      </c>
      <c r="BY536" s="56">
        <f>INDEX('P-07 HACCP score'!$C$3:$E$7,MATCH(AF536,'P-07 HACCP score'!$B$3:$B$7,0),MATCH('D-14 Ernst'!AB$2,'P-07 HACCP score'!$C$2:$E$2,0))</f>
        <v>0</v>
      </c>
      <c r="BZ536" s="56">
        <f>INDEX('P-07 HACCP score'!$C$3:$E$7,MATCH(AG536,'P-07 HACCP score'!$B$3:$B$7,0),MATCH('D-14 Ernst'!AC$2,'P-07 HACCP score'!$C$2:$E$2,0))</f>
        <v>0</v>
      </c>
      <c r="CA536" s="56">
        <f>INDEX('P-07 HACCP score'!$C$3:$E$7,MATCH(AH536,'P-07 HACCP score'!$B$3:$B$7,0),MATCH('D-14 Ernst'!AD$2,'P-07 HACCP score'!$C$2:$E$2,0))</f>
        <v>0</v>
      </c>
      <c r="CB536" s="56">
        <f>INDEX('P-07 HACCP score'!$C$3:$E$7,MATCH(AI536,'P-07 HACCP score'!$B$3:$B$7,0),MATCH('D-14 Ernst'!AE$2,'P-07 HACCP score'!$C$2:$E$2,0))</f>
        <v>0</v>
      </c>
      <c r="CC536" s="56">
        <f>INDEX('P-07 HACCP score'!$C$3:$E$7,MATCH(AJ536,'P-07 HACCP score'!$B$3:$B$7,0),MATCH('D-14 Ernst'!AF$2,'P-07 HACCP score'!$C$2:$E$2,0))</f>
        <v>0</v>
      </c>
      <c r="CD536" s="56">
        <f>INDEX('P-07 HACCP score'!$C$3:$E$7,MATCH(AK536,'P-07 HACCP score'!$B$3:$B$7,0),MATCH('D-14 Ernst'!AG$2,'P-07 HACCP score'!$C$2:$E$2,0))</f>
        <v>0</v>
      </c>
    </row>
    <row r="537" spans="1:82" x14ac:dyDescent="0.3">
      <c r="A537" s="48">
        <v>50630</v>
      </c>
      <c r="B537" s="49" t="s">
        <v>629</v>
      </c>
      <c r="C537" s="45" t="s">
        <v>123</v>
      </c>
      <c r="D537" s="39">
        <v>1</v>
      </c>
      <c r="E537" s="8" t="s">
        <v>83</v>
      </c>
      <c r="F537" s="7"/>
      <c r="G537" s="7"/>
      <c r="H537" s="7" t="str">
        <f>IF(COUNTIF(I537:M537,"H"),"H",
IF(COUNTIF(I537:M537,"M"),"M",
IF(COUNTIF(I537:M537,"L"),"L",
IF(COUNTIF(I537:M537,"B"),"B",""))))</f>
        <v>M</v>
      </c>
      <c r="I537" s="92" t="s">
        <v>102</v>
      </c>
      <c r="J537" s="92" t="s">
        <v>102</v>
      </c>
      <c r="K537" s="10"/>
      <c r="L537" s="10"/>
      <c r="M537" s="10"/>
      <c r="N537" s="7"/>
      <c r="O537" s="7" t="str">
        <f>IF(COUNTIF(P537:Q537,"H"),"H",
IF(COUNTIF(P537:Q537,"M"),"M",
IF(COUNTIF(P537:Q537,"L"),"L",
IF(COUNTIF(P537:Q537,"B"),"B",""))))</f>
        <v/>
      </c>
      <c r="P537" s="12"/>
      <c r="Q537" s="12"/>
      <c r="R537" s="7"/>
      <c r="S537" s="7"/>
      <c r="T537" s="7"/>
      <c r="U537" s="7"/>
      <c r="V537" s="7"/>
      <c r="W537" s="7"/>
      <c r="X537" s="7" t="str">
        <f>IF(COUNTIF(Y537:AA537,"H"),"H",
IF(COUNTIF(Y537:AA537,"M"),"M",
IF(COUNTIF(Y537:AA537,"L"),"L",
IF(COUNTIF(Y537:AA537,"B"),"B",""))))</f>
        <v/>
      </c>
      <c r="Y537" s="25"/>
      <c r="Z537" s="25"/>
      <c r="AA537" s="25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>
        <f>COUNTIF(AX537:BA537,5)+COUNTIF(BG537:BH537,5)+COUNTIF(BK537:BQ537,5)+COUNTIF(BU537:CD537,5)+COUNTIF(AX537:BA537,9)+COUNTIF(BG537:BH537,9)+COUNTIF(BK537:BQ537,9)+COUNTIF(BU537:CD537,9)</f>
        <v>1</v>
      </c>
      <c r="AM537" s="7">
        <f>COUNTIF(AX537:BA537,15)+COUNTIF(BG537:BH537,15)+COUNTIF(BK537:BQ537,15)+COUNTIF(BU537:CD537,15)+COUNTIF(AX537:BA537,25)+COUNTIF(BG537:BH537,25)+COUNTIF(BK537:BQ537,25)+COUNTIF(BU537:CD537,25)</f>
        <v>0</v>
      </c>
      <c r="AN537" s="7" t="str">
        <f>IF(AM537&gt;=1,"HIGH",IF(AL537&gt;=2,"MEDIUM","LOW"))</f>
        <v>LOW</v>
      </c>
      <c r="AO537" s="7" t="str">
        <f>IF(AND(AM537=1,OR(H537="H",AB537="H"),TEXT(D537,0)&lt;&gt;"4"),"Y","N" )</f>
        <v>N</v>
      </c>
      <c r="AP537" s="7" t="s">
        <v>85</v>
      </c>
      <c r="AQ537" s="7" t="str">
        <f>IF(OR(AP537="Y",AO537="Y"),"MEDIUM",AN537)</f>
        <v>LOW</v>
      </c>
      <c r="AR537" s="57" t="s">
        <v>84</v>
      </c>
      <c r="AS537" s="57" t="s">
        <v>85</v>
      </c>
      <c r="AT537" s="57" t="s">
        <v>85</v>
      </c>
      <c r="AU537" s="57" t="str">
        <f>IF(AND(AR537="H",AS537="S"),"Y",IF(OR(AND(AR537="L",AS537="S",AT537="Y"),AND(AR537="H",AS537="G",AT537="Y")),"Y","N"))</f>
        <v>N</v>
      </c>
      <c r="AW537" s="57" t="str">
        <f>IF(AU537="N",AQ537,IF(AQ537="LOW","MEDIUM","HIGH"))</f>
        <v>LOW</v>
      </c>
      <c r="AX537" s="56">
        <f>INDEX('P-07 HACCP score'!$C$3:$E$7,MATCH(E537,'P-07 HACCP score'!$B$3:$B$7,0),MATCH('D-14 Ernst'!A$2,'P-07 HACCP score'!$C$2:$E$2,0))</f>
        <v>1.5</v>
      </c>
      <c r="AY537" s="56">
        <f>INDEX('P-07 HACCP score'!$C$3:$E$7,MATCH(F537,'P-07 HACCP score'!$B$3:$B$7,0),MATCH('D-14 Ernst'!B$2,'P-07 HACCP score'!$C$2:$E$2,0))</f>
        <v>0</v>
      </c>
      <c r="AZ537" s="56">
        <f>INDEX('P-07 HACCP score'!$C$3:$E$7,MATCH(G537,'P-07 HACCP score'!$B$3:$B$7,0),MATCH('D-14 Ernst'!C$2,'P-07 HACCP score'!$C$2:$E$2,0))</f>
        <v>0</v>
      </c>
      <c r="BA537" s="56">
        <f>INDEX('P-07 HACCP score'!$C$3:$E$7,MATCH(H537,'P-07 HACCP score'!$B$3:$B$7,0),MATCH('D-14 Ernst'!D$2,'P-07 HACCP score'!$C$2:$E$2,0))</f>
        <v>9</v>
      </c>
      <c r="BB537" s="61">
        <f>INDEX('P-07 HACCP score'!$C$3:$E$7,MATCH(I537,'P-07 HACCP score'!$B$3:$B$7,0),MATCH('D-14 Ernst'!E$2,'P-07 HACCP score'!$C$2:$E$2,0))</f>
        <v>9</v>
      </c>
      <c r="BC537" s="61">
        <f>INDEX('P-07 HACCP score'!$C$3:$E$7,MATCH(J537,'P-07 HACCP score'!$B$3:$B$7,0),MATCH('D-14 Ernst'!F$2,'P-07 HACCP score'!$C$2:$E$2,0))</f>
        <v>9</v>
      </c>
      <c r="BD537" s="61">
        <f>INDEX('P-07 HACCP score'!$C$3:$E$7,MATCH(K537,'P-07 HACCP score'!$B$3:$B$7,0),MATCH('D-14 Ernst'!G$2,'P-07 HACCP score'!$C$2:$E$2,0))</f>
        <v>0</v>
      </c>
      <c r="BE537" s="61">
        <f>INDEX('P-07 HACCP score'!$C$3:$E$7,MATCH(L537,'P-07 HACCP score'!$B$3:$B$7,0),MATCH('D-14 Ernst'!H$2,'P-07 HACCP score'!$C$2:$E$2,0))</f>
        <v>0</v>
      </c>
      <c r="BF537" s="56">
        <f>INDEX('P-07 HACCP score'!$C$3:$E$7,MATCH(M537,'P-07 HACCP score'!$B$3:$B$7,0),MATCH('D-14 Ernst'!I$2,'P-07 HACCP score'!$C$2:$E$2,0))</f>
        <v>0</v>
      </c>
      <c r="BG537" s="56">
        <f>INDEX('P-07 HACCP score'!$C$3:$E$7,MATCH(N537,'P-07 HACCP score'!$B$3:$B$7,0),MATCH('D-14 Ernst'!J$2,'P-07 HACCP score'!$C$2:$E$2,0))</f>
        <v>0</v>
      </c>
      <c r="BH537" s="56" t="e">
        <f>INDEX('P-07 HACCP score'!$C$3:$E$7,MATCH(O537,'P-07 HACCP score'!$B$3:$B$7,0),MATCH('D-14 Ernst'!K$2,'P-07 HACCP score'!$C$2:$E$2,0))</f>
        <v>#N/A</v>
      </c>
      <c r="BI537" s="62">
        <f>INDEX('P-07 HACCP score'!$C$3:$E$7,MATCH(P537,'P-07 HACCP score'!$B$3:$B$7,0),MATCH('D-14 Ernst'!L$2,'P-07 HACCP score'!$C$2:$E$2,0))</f>
        <v>0</v>
      </c>
      <c r="BJ537" s="62">
        <f>INDEX('P-07 HACCP score'!$C$3:$E$7,MATCH(Q537,'P-07 HACCP score'!$B$3:$B$7,0),MATCH('D-14 Ernst'!M$2,'P-07 HACCP score'!$C$2:$E$2,0))</f>
        <v>0</v>
      </c>
      <c r="BK537" s="56">
        <f>INDEX('P-07 HACCP score'!$C$3:$E$7,MATCH(R537,'P-07 HACCP score'!$B$3:$B$7,0),MATCH('D-14 Ernst'!N$2,'P-07 HACCP score'!$C$2:$E$2,0))</f>
        <v>0</v>
      </c>
      <c r="BL537" s="56">
        <f>INDEX('P-07 HACCP score'!$C$3:$E$7,MATCH(S537,'P-07 HACCP score'!$B$3:$B$7,0),MATCH('D-14 Ernst'!O$2,'P-07 HACCP score'!$C$2:$E$2,0))</f>
        <v>0</v>
      </c>
      <c r="BM537" s="56">
        <f>INDEX('P-07 HACCP score'!$C$3:$E$7,MATCH(T537,'P-07 HACCP score'!$B$3:$B$7,0),MATCH('D-14 Ernst'!P$2,'P-07 HACCP score'!$C$2:$E$2,0))</f>
        <v>0</v>
      </c>
      <c r="BN537" s="56">
        <f>INDEX('P-07 HACCP score'!$C$3:$E$7,MATCH(U537,'P-07 HACCP score'!$B$3:$B$7,0),MATCH('D-14 Ernst'!Q$2,'P-07 HACCP score'!$C$2:$E$2,0))</f>
        <v>0</v>
      </c>
      <c r="BO537" s="56">
        <f>INDEX('P-07 HACCP score'!$C$3:$E$7,MATCH(V537,'P-07 HACCP score'!$B$3:$B$7,0),MATCH('D-14 Ernst'!R$2,'P-07 HACCP score'!$C$2:$E$2,0))</f>
        <v>0</v>
      </c>
      <c r="BP537" s="56">
        <f>INDEX('P-07 HACCP score'!$C$3:$E$7,MATCH(W537,'P-07 HACCP score'!$B$3:$B$7,0),MATCH('D-14 Ernst'!S$2,'P-07 HACCP score'!$C$2:$E$2,0))</f>
        <v>0</v>
      </c>
      <c r="BQ537" s="56" t="e">
        <f>INDEX('P-07 HACCP score'!$C$3:$E$7,MATCH(X537,'P-07 HACCP score'!$B$3:$B$7,0),MATCH('D-14 Ernst'!T$2,'P-07 HACCP score'!$C$2:$E$2,0))</f>
        <v>#N/A</v>
      </c>
      <c r="BR537" s="63">
        <f>INDEX('P-07 HACCP score'!$C$3:$E$7,MATCH(Y537,'P-07 HACCP score'!$B$3:$B$7,0),MATCH('D-14 Ernst'!U$2,'P-07 HACCP score'!$C$2:$E$2,0))</f>
        <v>0</v>
      </c>
      <c r="BS537" s="63">
        <f>INDEX('P-07 HACCP score'!$C$3:$E$7,MATCH(Z537,'P-07 HACCP score'!$B$3:$B$7,0),MATCH('D-14 Ernst'!V$2,'P-07 HACCP score'!$C$2:$E$2,0))</f>
        <v>0</v>
      </c>
      <c r="BT537" s="63">
        <f>INDEX('P-07 HACCP score'!$C$3:$E$7,MATCH(AA537,'P-07 HACCP score'!$B$3:$B$7,0),MATCH('D-14 Ernst'!W$2,'P-07 HACCP score'!$C$2:$E$2,0))</f>
        <v>0</v>
      </c>
      <c r="BU537" s="56">
        <f>INDEX('P-07 HACCP score'!$C$3:$E$7,MATCH(AB537,'P-07 HACCP score'!$B$3:$B$7,0),MATCH('D-14 Ernst'!X$2,'P-07 HACCP score'!$C$2:$E$2,0))</f>
        <v>0</v>
      </c>
      <c r="BV537" s="56">
        <f>INDEX('P-07 HACCP score'!$C$3:$E$7,MATCH(AC537,'P-07 HACCP score'!$B$3:$B$7,0),MATCH('D-14 Ernst'!Y$2,'P-07 HACCP score'!$C$2:$E$2,0))</f>
        <v>0</v>
      </c>
      <c r="BW537" s="56">
        <f>INDEX('P-07 HACCP score'!$C$3:$E$7,MATCH(AD537,'P-07 HACCP score'!$B$3:$B$7,0),MATCH('D-14 Ernst'!Z$2,'P-07 HACCP score'!$C$2:$E$2,0))</f>
        <v>0</v>
      </c>
      <c r="BX537" s="56">
        <f>INDEX('P-07 HACCP score'!$C$3:$E$7,MATCH(AE537,'P-07 HACCP score'!$B$3:$B$7,0),MATCH('D-14 Ernst'!AA$2,'P-07 HACCP score'!$C$2:$E$2,0))</f>
        <v>0</v>
      </c>
      <c r="BY537" s="56">
        <f>INDEX('P-07 HACCP score'!$C$3:$E$7,MATCH(AF537,'P-07 HACCP score'!$B$3:$B$7,0),MATCH('D-14 Ernst'!AB$2,'P-07 HACCP score'!$C$2:$E$2,0))</f>
        <v>0</v>
      </c>
      <c r="BZ537" s="56">
        <f>INDEX('P-07 HACCP score'!$C$3:$E$7,MATCH(AG537,'P-07 HACCP score'!$B$3:$B$7,0),MATCH('D-14 Ernst'!AC$2,'P-07 HACCP score'!$C$2:$E$2,0))</f>
        <v>0</v>
      </c>
      <c r="CA537" s="56">
        <f>INDEX('P-07 HACCP score'!$C$3:$E$7,MATCH(AH537,'P-07 HACCP score'!$B$3:$B$7,0),MATCH('D-14 Ernst'!AD$2,'P-07 HACCP score'!$C$2:$E$2,0))</f>
        <v>0</v>
      </c>
      <c r="CB537" s="56">
        <f>INDEX('P-07 HACCP score'!$C$3:$E$7,MATCH(AI537,'P-07 HACCP score'!$B$3:$B$7,0),MATCH('D-14 Ernst'!AE$2,'P-07 HACCP score'!$C$2:$E$2,0))</f>
        <v>0</v>
      </c>
      <c r="CC537" s="56">
        <f>INDEX('P-07 HACCP score'!$C$3:$E$7,MATCH(AJ537,'P-07 HACCP score'!$B$3:$B$7,0),MATCH('D-14 Ernst'!AF$2,'P-07 HACCP score'!$C$2:$E$2,0))</f>
        <v>0</v>
      </c>
      <c r="CD537" s="56">
        <f>INDEX('P-07 HACCP score'!$C$3:$E$7,MATCH(AK537,'P-07 HACCP score'!$B$3:$B$7,0),MATCH('D-14 Ernst'!AG$2,'P-07 HACCP score'!$C$2:$E$2,0))</f>
        <v>0</v>
      </c>
    </row>
    <row r="538" spans="1:82" x14ac:dyDescent="0.3">
      <c r="A538" s="48">
        <v>50620</v>
      </c>
      <c r="B538" s="49" t="s">
        <v>630</v>
      </c>
      <c r="C538" s="45" t="s">
        <v>123</v>
      </c>
      <c r="D538" s="39">
        <v>1</v>
      </c>
      <c r="E538" s="8" t="s">
        <v>83</v>
      </c>
      <c r="F538" s="7"/>
      <c r="G538" s="7"/>
      <c r="H538" s="7" t="str">
        <f>IF(COUNTIF(I538:M538,"H"),"H",
IF(COUNTIF(I538:M538,"M"),"M",
IF(COUNTIF(I538:M538,"L"),"L",
IF(COUNTIF(I538:M538,"B"),"B",""))))</f>
        <v>L</v>
      </c>
      <c r="I538" s="10" t="s">
        <v>84</v>
      </c>
      <c r="J538" s="10" t="s">
        <v>84</v>
      </c>
      <c r="K538" s="10"/>
      <c r="L538" s="10"/>
      <c r="M538" s="10"/>
      <c r="N538" s="7"/>
      <c r="O538" s="7" t="str">
        <f>IF(COUNTIF(P538:Q538,"H"),"H",
IF(COUNTIF(P538:Q538,"M"),"M",
IF(COUNTIF(P538:Q538,"L"),"L",
IF(COUNTIF(P538:Q538,"B"),"B",""))))</f>
        <v/>
      </c>
      <c r="P538" s="12"/>
      <c r="Q538" s="12"/>
      <c r="R538" s="7"/>
      <c r="S538" s="7"/>
      <c r="T538" s="7"/>
      <c r="U538" s="7"/>
      <c r="V538" s="7"/>
      <c r="W538" s="7"/>
      <c r="X538" s="7" t="str">
        <f>IF(COUNTIF(Y538:AA538,"H"),"H",
IF(COUNTIF(Y538:AA538,"M"),"M",
IF(COUNTIF(Y538:AA538,"L"),"L",
IF(COUNTIF(Y538:AA538,"B"),"B",""))))</f>
        <v/>
      </c>
      <c r="Y538" s="25"/>
      <c r="Z538" s="25"/>
      <c r="AA538" s="25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>
        <f>COUNTIF(AX538:BA538,5)+COUNTIF(BG538:BH538,5)+COUNTIF(BK538:BQ538,5)+COUNTIF(BU538:CD538,5)+COUNTIF(AX538:BA538,9)+COUNTIF(BG538:BH538,9)+COUNTIF(BK538:BQ538,9)+COUNTIF(BU538:CD538,9)</f>
        <v>0</v>
      </c>
      <c r="AM538" s="7">
        <f>COUNTIF(AX538:BA538,15)+COUNTIF(BG538:BH538,15)+COUNTIF(BK538:BQ538,15)+COUNTIF(BU538:CD538,15)+COUNTIF(AX538:BA538,25)+COUNTIF(BG538:BH538,25)+COUNTIF(BK538:BQ538,25)+COUNTIF(BU538:CD538,25)</f>
        <v>0</v>
      </c>
      <c r="AN538" s="7" t="str">
        <f>IF(AM538&gt;=1,"HIGH",IF(AL538&gt;=2,"MEDIUM","LOW"))</f>
        <v>LOW</v>
      </c>
      <c r="AO538" s="7" t="str">
        <f>IF(AND(AM538=1,OR(H538="H",AB538="H"),TEXT(D538,0)&lt;&gt;"4"),"Y","N" )</f>
        <v>N</v>
      </c>
      <c r="AP538" s="7" t="s">
        <v>85</v>
      </c>
      <c r="AQ538" s="7" t="str">
        <f>IF(OR(AP538="Y",AO538="Y"),"MEDIUM",AN538)</f>
        <v>LOW</v>
      </c>
      <c r="AR538" s="57" t="s">
        <v>84</v>
      </c>
      <c r="AS538" s="57" t="s">
        <v>85</v>
      </c>
      <c r="AT538" s="57" t="s">
        <v>85</v>
      </c>
      <c r="AU538" s="57" t="str">
        <f>IF(AND(AR538="H",AS538="S"),"Y",IF(OR(AND(AR538="L",AS538="S",AT538="Y"),AND(AR538="H",AS538="G",AT538="Y")),"Y","N"))</f>
        <v>N</v>
      </c>
      <c r="AW538" s="57" t="str">
        <f>IF(AU538="N",AQ538,IF(AQ538="LOW","MEDIUM","HIGH"))</f>
        <v>LOW</v>
      </c>
      <c r="AX538" s="56">
        <f>INDEX('P-07 HACCP score'!$C$3:$E$7,MATCH(E538,'P-07 HACCP score'!$B$3:$B$7,0),MATCH('D-14 Ernst'!A$2,'P-07 HACCP score'!$C$2:$E$2,0))</f>
        <v>1.5</v>
      </c>
      <c r="AY538" s="56">
        <f>INDEX('P-07 HACCP score'!$C$3:$E$7,MATCH(F538,'P-07 HACCP score'!$B$3:$B$7,0),MATCH('D-14 Ernst'!B$2,'P-07 HACCP score'!$C$2:$E$2,0))</f>
        <v>0</v>
      </c>
      <c r="AZ538" s="56">
        <f>INDEX('P-07 HACCP score'!$C$3:$E$7,MATCH(G538,'P-07 HACCP score'!$B$3:$B$7,0),MATCH('D-14 Ernst'!C$2,'P-07 HACCP score'!$C$2:$E$2,0))</f>
        <v>0</v>
      </c>
      <c r="BA538" s="56">
        <f>INDEX('P-07 HACCP score'!$C$3:$E$7,MATCH(H538,'P-07 HACCP score'!$B$3:$B$7,0),MATCH('D-14 Ernst'!D$2,'P-07 HACCP score'!$C$2:$E$2,0))</f>
        <v>3</v>
      </c>
      <c r="BB538" s="61">
        <f>INDEX('P-07 HACCP score'!$C$3:$E$7,MATCH(I538,'P-07 HACCP score'!$B$3:$B$7,0),MATCH('D-14 Ernst'!E$2,'P-07 HACCP score'!$C$2:$E$2,0))</f>
        <v>3</v>
      </c>
      <c r="BC538" s="61">
        <f>INDEX('P-07 HACCP score'!$C$3:$E$7,MATCH(J538,'P-07 HACCP score'!$B$3:$B$7,0),MATCH('D-14 Ernst'!F$2,'P-07 HACCP score'!$C$2:$E$2,0))</f>
        <v>3</v>
      </c>
      <c r="BD538" s="61">
        <f>INDEX('P-07 HACCP score'!$C$3:$E$7,MATCH(K538,'P-07 HACCP score'!$B$3:$B$7,0),MATCH('D-14 Ernst'!G$2,'P-07 HACCP score'!$C$2:$E$2,0))</f>
        <v>0</v>
      </c>
      <c r="BE538" s="61">
        <f>INDEX('P-07 HACCP score'!$C$3:$E$7,MATCH(L538,'P-07 HACCP score'!$B$3:$B$7,0),MATCH('D-14 Ernst'!H$2,'P-07 HACCP score'!$C$2:$E$2,0))</f>
        <v>0</v>
      </c>
      <c r="BF538" s="56">
        <f>INDEX('P-07 HACCP score'!$C$3:$E$7,MATCH(M538,'P-07 HACCP score'!$B$3:$B$7,0),MATCH('D-14 Ernst'!I$2,'P-07 HACCP score'!$C$2:$E$2,0))</f>
        <v>0</v>
      </c>
      <c r="BG538" s="56">
        <f>INDEX('P-07 HACCP score'!$C$3:$E$7,MATCH(N538,'P-07 HACCP score'!$B$3:$B$7,0),MATCH('D-14 Ernst'!J$2,'P-07 HACCP score'!$C$2:$E$2,0))</f>
        <v>0</v>
      </c>
      <c r="BH538" s="56" t="e">
        <f>INDEX('P-07 HACCP score'!$C$3:$E$7,MATCH(O538,'P-07 HACCP score'!$B$3:$B$7,0),MATCH('D-14 Ernst'!K$2,'P-07 HACCP score'!$C$2:$E$2,0))</f>
        <v>#N/A</v>
      </c>
      <c r="BI538" s="62">
        <f>INDEX('P-07 HACCP score'!$C$3:$E$7,MATCH(P538,'P-07 HACCP score'!$B$3:$B$7,0),MATCH('D-14 Ernst'!L$2,'P-07 HACCP score'!$C$2:$E$2,0))</f>
        <v>0</v>
      </c>
      <c r="BJ538" s="62">
        <f>INDEX('P-07 HACCP score'!$C$3:$E$7,MATCH(Q538,'P-07 HACCP score'!$B$3:$B$7,0),MATCH('D-14 Ernst'!M$2,'P-07 HACCP score'!$C$2:$E$2,0))</f>
        <v>0</v>
      </c>
      <c r="BK538" s="56">
        <f>INDEX('P-07 HACCP score'!$C$3:$E$7,MATCH(R538,'P-07 HACCP score'!$B$3:$B$7,0),MATCH('D-14 Ernst'!N$2,'P-07 HACCP score'!$C$2:$E$2,0))</f>
        <v>0</v>
      </c>
      <c r="BL538" s="56">
        <f>INDEX('P-07 HACCP score'!$C$3:$E$7,MATCH(S538,'P-07 HACCP score'!$B$3:$B$7,0),MATCH('D-14 Ernst'!O$2,'P-07 HACCP score'!$C$2:$E$2,0))</f>
        <v>0</v>
      </c>
      <c r="BM538" s="56">
        <f>INDEX('P-07 HACCP score'!$C$3:$E$7,MATCH(T538,'P-07 HACCP score'!$B$3:$B$7,0),MATCH('D-14 Ernst'!P$2,'P-07 HACCP score'!$C$2:$E$2,0))</f>
        <v>0</v>
      </c>
      <c r="BN538" s="56">
        <f>INDEX('P-07 HACCP score'!$C$3:$E$7,MATCH(U538,'P-07 HACCP score'!$B$3:$B$7,0),MATCH('D-14 Ernst'!Q$2,'P-07 HACCP score'!$C$2:$E$2,0))</f>
        <v>0</v>
      </c>
      <c r="BO538" s="56">
        <f>INDEX('P-07 HACCP score'!$C$3:$E$7,MATCH(V538,'P-07 HACCP score'!$B$3:$B$7,0),MATCH('D-14 Ernst'!R$2,'P-07 HACCP score'!$C$2:$E$2,0))</f>
        <v>0</v>
      </c>
      <c r="BP538" s="56">
        <f>INDEX('P-07 HACCP score'!$C$3:$E$7,MATCH(W538,'P-07 HACCP score'!$B$3:$B$7,0),MATCH('D-14 Ernst'!S$2,'P-07 HACCP score'!$C$2:$E$2,0))</f>
        <v>0</v>
      </c>
      <c r="BQ538" s="56" t="e">
        <f>INDEX('P-07 HACCP score'!$C$3:$E$7,MATCH(X538,'P-07 HACCP score'!$B$3:$B$7,0),MATCH('D-14 Ernst'!T$2,'P-07 HACCP score'!$C$2:$E$2,0))</f>
        <v>#N/A</v>
      </c>
      <c r="BR538" s="63">
        <f>INDEX('P-07 HACCP score'!$C$3:$E$7,MATCH(Y538,'P-07 HACCP score'!$B$3:$B$7,0),MATCH('D-14 Ernst'!U$2,'P-07 HACCP score'!$C$2:$E$2,0))</f>
        <v>0</v>
      </c>
      <c r="BS538" s="63">
        <f>INDEX('P-07 HACCP score'!$C$3:$E$7,MATCH(Z538,'P-07 HACCP score'!$B$3:$B$7,0),MATCH('D-14 Ernst'!V$2,'P-07 HACCP score'!$C$2:$E$2,0))</f>
        <v>0</v>
      </c>
      <c r="BT538" s="63">
        <f>INDEX('P-07 HACCP score'!$C$3:$E$7,MATCH(AA538,'P-07 HACCP score'!$B$3:$B$7,0),MATCH('D-14 Ernst'!W$2,'P-07 HACCP score'!$C$2:$E$2,0))</f>
        <v>0</v>
      </c>
      <c r="BU538" s="56">
        <f>INDEX('P-07 HACCP score'!$C$3:$E$7,MATCH(AB538,'P-07 HACCP score'!$B$3:$B$7,0),MATCH('D-14 Ernst'!X$2,'P-07 HACCP score'!$C$2:$E$2,0))</f>
        <v>0</v>
      </c>
      <c r="BV538" s="56">
        <f>INDEX('P-07 HACCP score'!$C$3:$E$7,MATCH(AC538,'P-07 HACCP score'!$B$3:$B$7,0),MATCH('D-14 Ernst'!Y$2,'P-07 HACCP score'!$C$2:$E$2,0))</f>
        <v>0</v>
      </c>
      <c r="BW538" s="56">
        <f>INDEX('P-07 HACCP score'!$C$3:$E$7,MATCH(AD538,'P-07 HACCP score'!$B$3:$B$7,0),MATCH('D-14 Ernst'!Z$2,'P-07 HACCP score'!$C$2:$E$2,0))</f>
        <v>0</v>
      </c>
      <c r="BX538" s="56">
        <f>INDEX('P-07 HACCP score'!$C$3:$E$7,MATCH(AE538,'P-07 HACCP score'!$B$3:$B$7,0),MATCH('D-14 Ernst'!AA$2,'P-07 HACCP score'!$C$2:$E$2,0))</f>
        <v>0</v>
      </c>
      <c r="BY538" s="56">
        <f>INDEX('P-07 HACCP score'!$C$3:$E$7,MATCH(AF538,'P-07 HACCP score'!$B$3:$B$7,0),MATCH('D-14 Ernst'!AB$2,'P-07 HACCP score'!$C$2:$E$2,0))</f>
        <v>0</v>
      </c>
      <c r="BZ538" s="56">
        <f>INDEX('P-07 HACCP score'!$C$3:$E$7,MATCH(AG538,'P-07 HACCP score'!$B$3:$B$7,0),MATCH('D-14 Ernst'!AC$2,'P-07 HACCP score'!$C$2:$E$2,0))</f>
        <v>0</v>
      </c>
      <c r="CA538" s="56">
        <f>INDEX('P-07 HACCP score'!$C$3:$E$7,MATCH(AH538,'P-07 HACCP score'!$B$3:$B$7,0),MATCH('D-14 Ernst'!AD$2,'P-07 HACCP score'!$C$2:$E$2,0))</f>
        <v>0</v>
      </c>
      <c r="CB538" s="56">
        <f>INDEX('P-07 HACCP score'!$C$3:$E$7,MATCH(AI538,'P-07 HACCP score'!$B$3:$B$7,0),MATCH('D-14 Ernst'!AE$2,'P-07 HACCP score'!$C$2:$E$2,0))</f>
        <v>0</v>
      </c>
      <c r="CC538" s="56">
        <f>INDEX('P-07 HACCP score'!$C$3:$E$7,MATCH(AJ538,'P-07 HACCP score'!$B$3:$B$7,0),MATCH('D-14 Ernst'!AF$2,'P-07 HACCP score'!$C$2:$E$2,0))</f>
        <v>0</v>
      </c>
      <c r="CD538" s="56">
        <f>INDEX('P-07 HACCP score'!$C$3:$E$7,MATCH(AK538,'P-07 HACCP score'!$B$3:$B$7,0),MATCH('D-14 Ernst'!AG$2,'P-07 HACCP score'!$C$2:$E$2,0))</f>
        <v>0</v>
      </c>
    </row>
    <row r="539" spans="1:82" x14ac:dyDescent="0.3">
      <c r="A539" s="48">
        <v>50520</v>
      </c>
      <c r="B539" s="49" t="s">
        <v>631</v>
      </c>
      <c r="C539" s="45" t="s">
        <v>123</v>
      </c>
      <c r="D539" s="39">
        <v>1</v>
      </c>
      <c r="E539" s="8" t="s">
        <v>83</v>
      </c>
      <c r="F539" s="7"/>
      <c r="G539" s="7"/>
      <c r="H539" s="7" t="str">
        <f>IF(COUNTIF(I539:M539,"H"),"H",
IF(COUNTIF(I539:M539,"M"),"M",
IF(COUNTIF(I539:M539,"L"),"L",
IF(COUNTIF(I539:M539,"B"),"B",""))))</f>
        <v>L</v>
      </c>
      <c r="I539" s="10" t="s">
        <v>84</v>
      </c>
      <c r="J539" s="10" t="s">
        <v>84</v>
      </c>
      <c r="K539" s="10"/>
      <c r="L539" s="10"/>
      <c r="M539" s="10"/>
      <c r="N539" s="7"/>
      <c r="O539" s="7" t="str">
        <f>IF(COUNTIF(P539:Q539,"H"),"H",
IF(COUNTIF(P539:Q539,"M"),"M",
IF(COUNTIF(P539:Q539,"L"),"L",
IF(COUNTIF(P539:Q539,"B"),"B",""))))</f>
        <v/>
      </c>
      <c r="P539" s="12"/>
      <c r="Q539" s="12"/>
      <c r="R539" s="7"/>
      <c r="S539" s="7"/>
      <c r="T539" s="7"/>
      <c r="U539" s="7"/>
      <c r="V539" s="7"/>
      <c r="W539" s="7"/>
      <c r="X539" s="7" t="str">
        <f>IF(COUNTIF(Y539:AA539,"H"),"H",
IF(COUNTIF(Y539:AA539,"M"),"M",
IF(COUNTIF(Y539:AA539,"L"),"L",
IF(COUNTIF(Y539:AA539,"B"),"B",""))))</f>
        <v/>
      </c>
      <c r="Y539" s="25"/>
      <c r="Z539" s="25"/>
      <c r="AA539" s="25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>
        <f>COUNTIF(AX539:BA539,5)+COUNTIF(BG539:BH539,5)+COUNTIF(BK539:BQ539,5)+COUNTIF(BU539:CD539,5)+COUNTIF(AX539:BA539,9)+COUNTIF(BG539:BH539,9)+COUNTIF(BK539:BQ539,9)+COUNTIF(BU539:CD539,9)</f>
        <v>0</v>
      </c>
      <c r="AM539" s="7">
        <f>COUNTIF(AX539:BA539,15)+COUNTIF(BG539:BH539,15)+COUNTIF(BK539:BQ539,15)+COUNTIF(BU539:CD539,15)+COUNTIF(AX539:BA539,25)+COUNTIF(BG539:BH539,25)+COUNTIF(BK539:BQ539,25)+COUNTIF(BU539:CD539,25)</f>
        <v>0</v>
      </c>
      <c r="AN539" s="7" t="str">
        <f>IF(AM539&gt;=1,"HIGH",IF(AL539&gt;=2,"MEDIUM","LOW"))</f>
        <v>LOW</v>
      </c>
      <c r="AO539" s="7" t="str">
        <f>IF(AND(AM539=1,OR(H539="H",AB539="H"),TEXT(D539,0)&lt;&gt;"4"),"Y","N" )</f>
        <v>N</v>
      </c>
      <c r="AP539" s="7" t="s">
        <v>85</v>
      </c>
      <c r="AQ539" s="7" t="str">
        <f>IF(OR(AP539="Y",AO539="Y"),"MEDIUM",AN539)</f>
        <v>LOW</v>
      </c>
      <c r="AR539" s="57" t="s">
        <v>84</v>
      </c>
      <c r="AS539" s="57" t="s">
        <v>85</v>
      </c>
      <c r="AT539" s="57" t="s">
        <v>85</v>
      </c>
      <c r="AU539" s="57" t="str">
        <f>IF(AND(AR539="H",AS539="S"),"Y",IF(OR(AND(AR539="L",AS539="S",AT539="Y"),AND(AR539="H",AS539="G",AT539="Y")),"Y","N"))</f>
        <v>N</v>
      </c>
      <c r="AW539" s="57" t="str">
        <f>IF(AU539="N",AQ539,IF(AQ539="LOW","MEDIUM","HIGH"))</f>
        <v>LOW</v>
      </c>
      <c r="AX539" s="56">
        <f>INDEX('P-07 HACCP score'!$C$3:$E$7,MATCH(E539,'P-07 HACCP score'!$B$3:$B$7,0),MATCH('D-14 Ernst'!A$2,'P-07 HACCP score'!$C$2:$E$2,0))</f>
        <v>1.5</v>
      </c>
      <c r="AY539" s="56">
        <f>INDEX('P-07 HACCP score'!$C$3:$E$7,MATCH(F539,'P-07 HACCP score'!$B$3:$B$7,0),MATCH('D-14 Ernst'!B$2,'P-07 HACCP score'!$C$2:$E$2,0))</f>
        <v>0</v>
      </c>
      <c r="AZ539" s="56">
        <f>INDEX('P-07 HACCP score'!$C$3:$E$7,MATCH(G539,'P-07 HACCP score'!$B$3:$B$7,0),MATCH('D-14 Ernst'!C$2,'P-07 HACCP score'!$C$2:$E$2,0))</f>
        <v>0</v>
      </c>
      <c r="BA539" s="56">
        <f>INDEX('P-07 HACCP score'!$C$3:$E$7,MATCH(H539,'P-07 HACCP score'!$B$3:$B$7,0),MATCH('D-14 Ernst'!D$2,'P-07 HACCP score'!$C$2:$E$2,0))</f>
        <v>3</v>
      </c>
      <c r="BB539" s="61">
        <f>INDEX('P-07 HACCP score'!$C$3:$E$7,MATCH(I539,'P-07 HACCP score'!$B$3:$B$7,0),MATCH('D-14 Ernst'!E$2,'P-07 HACCP score'!$C$2:$E$2,0))</f>
        <v>3</v>
      </c>
      <c r="BC539" s="61">
        <f>INDEX('P-07 HACCP score'!$C$3:$E$7,MATCH(J539,'P-07 HACCP score'!$B$3:$B$7,0),MATCH('D-14 Ernst'!F$2,'P-07 HACCP score'!$C$2:$E$2,0))</f>
        <v>3</v>
      </c>
      <c r="BD539" s="61">
        <f>INDEX('P-07 HACCP score'!$C$3:$E$7,MATCH(K539,'P-07 HACCP score'!$B$3:$B$7,0),MATCH('D-14 Ernst'!G$2,'P-07 HACCP score'!$C$2:$E$2,0))</f>
        <v>0</v>
      </c>
      <c r="BE539" s="61">
        <f>INDEX('P-07 HACCP score'!$C$3:$E$7,MATCH(L539,'P-07 HACCP score'!$B$3:$B$7,0),MATCH('D-14 Ernst'!H$2,'P-07 HACCP score'!$C$2:$E$2,0))</f>
        <v>0</v>
      </c>
      <c r="BF539" s="56">
        <f>INDEX('P-07 HACCP score'!$C$3:$E$7,MATCH(M539,'P-07 HACCP score'!$B$3:$B$7,0),MATCH('D-14 Ernst'!I$2,'P-07 HACCP score'!$C$2:$E$2,0))</f>
        <v>0</v>
      </c>
      <c r="BG539" s="56">
        <f>INDEX('P-07 HACCP score'!$C$3:$E$7,MATCH(N539,'P-07 HACCP score'!$B$3:$B$7,0),MATCH('D-14 Ernst'!J$2,'P-07 HACCP score'!$C$2:$E$2,0))</f>
        <v>0</v>
      </c>
      <c r="BH539" s="56" t="e">
        <f>INDEX('P-07 HACCP score'!$C$3:$E$7,MATCH(O539,'P-07 HACCP score'!$B$3:$B$7,0),MATCH('D-14 Ernst'!K$2,'P-07 HACCP score'!$C$2:$E$2,0))</f>
        <v>#N/A</v>
      </c>
      <c r="BI539" s="62">
        <f>INDEX('P-07 HACCP score'!$C$3:$E$7,MATCH(P539,'P-07 HACCP score'!$B$3:$B$7,0),MATCH('D-14 Ernst'!L$2,'P-07 HACCP score'!$C$2:$E$2,0))</f>
        <v>0</v>
      </c>
      <c r="BJ539" s="62">
        <f>INDEX('P-07 HACCP score'!$C$3:$E$7,MATCH(Q539,'P-07 HACCP score'!$B$3:$B$7,0),MATCH('D-14 Ernst'!M$2,'P-07 HACCP score'!$C$2:$E$2,0))</f>
        <v>0</v>
      </c>
      <c r="BK539" s="56">
        <f>INDEX('P-07 HACCP score'!$C$3:$E$7,MATCH(R539,'P-07 HACCP score'!$B$3:$B$7,0),MATCH('D-14 Ernst'!N$2,'P-07 HACCP score'!$C$2:$E$2,0))</f>
        <v>0</v>
      </c>
      <c r="BL539" s="56">
        <f>INDEX('P-07 HACCP score'!$C$3:$E$7,MATCH(S539,'P-07 HACCP score'!$B$3:$B$7,0),MATCH('D-14 Ernst'!O$2,'P-07 HACCP score'!$C$2:$E$2,0))</f>
        <v>0</v>
      </c>
      <c r="BM539" s="56">
        <f>INDEX('P-07 HACCP score'!$C$3:$E$7,MATCH(T539,'P-07 HACCP score'!$B$3:$B$7,0),MATCH('D-14 Ernst'!P$2,'P-07 HACCP score'!$C$2:$E$2,0))</f>
        <v>0</v>
      </c>
      <c r="BN539" s="56">
        <f>INDEX('P-07 HACCP score'!$C$3:$E$7,MATCH(U539,'P-07 HACCP score'!$B$3:$B$7,0),MATCH('D-14 Ernst'!Q$2,'P-07 HACCP score'!$C$2:$E$2,0))</f>
        <v>0</v>
      </c>
      <c r="BO539" s="56">
        <f>INDEX('P-07 HACCP score'!$C$3:$E$7,MATCH(V539,'P-07 HACCP score'!$B$3:$B$7,0),MATCH('D-14 Ernst'!R$2,'P-07 HACCP score'!$C$2:$E$2,0))</f>
        <v>0</v>
      </c>
      <c r="BP539" s="56">
        <f>INDEX('P-07 HACCP score'!$C$3:$E$7,MATCH(W539,'P-07 HACCP score'!$B$3:$B$7,0),MATCH('D-14 Ernst'!S$2,'P-07 HACCP score'!$C$2:$E$2,0))</f>
        <v>0</v>
      </c>
      <c r="BQ539" s="56" t="e">
        <f>INDEX('P-07 HACCP score'!$C$3:$E$7,MATCH(X539,'P-07 HACCP score'!$B$3:$B$7,0),MATCH('D-14 Ernst'!T$2,'P-07 HACCP score'!$C$2:$E$2,0))</f>
        <v>#N/A</v>
      </c>
      <c r="BR539" s="63">
        <f>INDEX('P-07 HACCP score'!$C$3:$E$7,MATCH(Y539,'P-07 HACCP score'!$B$3:$B$7,0),MATCH('D-14 Ernst'!U$2,'P-07 HACCP score'!$C$2:$E$2,0))</f>
        <v>0</v>
      </c>
      <c r="BS539" s="63">
        <f>INDEX('P-07 HACCP score'!$C$3:$E$7,MATCH(Z539,'P-07 HACCP score'!$B$3:$B$7,0),MATCH('D-14 Ernst'!V$2,'P-07 HACCP score'!$C$2:$E$2,0))</f>
        <v>0</v>
      </c>
      <c r="BT539" s="63">
        <f>INDEX('P-07 HACCP score'!$C$3:$E$7,MATCH(AA539,'P-07 HACCP score'!$B$3:$B$7,0),MATCH('D-14 Ernst'!W$2,'P-07 HACCP score'!$C$2:$E$2,0))</f>
        <v>0</v>
      </c>
      <c r="BU539" s="56">
        <f>INDEX('P-07 HACCP score'!$C$3:$E$7,MATCH(AB539,'P-07 HACCP score'!$B$3:$B$7,0),MATCH('D-14 Ernst'!X$2,'P-07 HACCP score'!$C$2:$E$2,0))</f>
        <v>0</v>
      </c>
      <c r="BV539" s="56">
        <f>INDEX('P-07 HACCP score'!$C$3:$E$7,MATCH(AC539,'P-07 HACCP score'!$B$3:$B$7,0),MATCH('D-14 Ernst'!Y$2,'P-07 HACCP score'!$C$2:$E$2,0))</f>
        <v>0</v>
      </c>
      <c r="BW539" s="56">
        <f>INDEX('P-07 HACCP score'!$C$3:$E$7,MATCH(AD539,'P-07 HACCP score'!$B$3:$B$7,0),MATCH('D-14 Ernst'!Z$2,'P-07 HACCP score'!$C$2:$E$2,0))</f>
        <v>0</v>
      </c>
      <c r="BX539" s="56">
        <f>INDEX('P-07 HACCP score'!$C$3:$E$7,MATCH(AE539,'P-07 HACCP score'!$B$3:$B$7,0),MATCH('D-14 Ernst'!AA$2,'P-07 HACCP score'!$C$2:$E$2,0))</f>
        <v>0</v>
      </c>
      <c r="BY539" s="56">
        <f>INDEX('P-07 HACCP score'!$C$3:$E$7,MATCH(AF539,'P-07 HACCP score'!$B$3:$B$7,0),MATCH('D-14 Ernst'!AB$2,'P-07 HACCP score'!$C$2:$E$2,0))</f>
        <v>0</v>
      </c>
      <c r="BZ539" s="56">
        <f>INDEX('P-07 HACCP score'!$C$3:$E$7,MATCH(AG539,'P-07 HACCP score'!$B$3:$B$7,0),MATCH('D-14 Ernst'!AC$2,'P-07 HACCP score'!$C$2:$E$2,0))</f>
        <v>0</v>
      </c>
      <c r="CA539" s="56">
        <f>INDEX('P-07 HACCP score'!$C$3:$E$7,MATCH(AH539,'P-07 HACCP score'!$B$3:$B$7,0),MATCH('D-14 Ernst'!AD$2,'P-07 HACCP score'!$C$2:$E$2,0))</f>
        <v>0</v>
      </c>
      <c r="CB539" s="56">
        <f>INDEX('P-07 HACCP score'!$C$3:$E$7,MATCH(AI539,'P-07 HACCP score'!$B$3:$B$7,0),MATCH('D-14 Ernst'!AE$2,'P-07 HACCP score'!$C$2:$E$2,0))</f>
        <v>0</v>
      </c>
      <c r="CC539" s="56">
        <f>INDEX('P-07 HACCP score'!$C$3:$E$7,MATCH(AJ539,'P-07 HACCP score'!$B$3:$B$7,0),MATCH('D-14 Ernst'!AF$2,'P-07 HACCP score'!$C$2:$E$2,0))</f>
        <v>0</v>
      </c>
      <c r="CD539" s="56">
        <f>INDEX('P-07 HACCP score'!$C$3:$E$7,MATCH(AK539,'P-07 HACCP score'!$B$3:$B$7,0),MATCH('D-14 Ernst'!AG$2,'P-07 HACCP score'!$C$2:$E$2,0))</f>
        <v>0</v>
      </c>
    </row>
    <row r="540" spans="1:82" x14ac:dyDescent="0.3">
      <c r="A540" s="48">
        <v>50610</v>
      </c>
      <c r="B540" s="49" t="s">
        <v>632</v>
      </c>
      <c r="C540" s="45" t="s">
        <v>123</v>
      </c>
      <c r="D540" s="39">
        <v>1</v>
      </c>
      <c r="E540" s="8" t="s">
        <v>83</v>
      </c>
      <c r="F540" s="7"/>
      <c r="G540" s="7"/>
      <c r="H540" s="7" t="str">
        <f>IF(COUNTIF(I540:M540,"H"),"H",
IF(COUNTIF(I540:M540,"M"),"M",
IF(COUNTIF(I540:M540,"L"),"L",
IF(COUNTIF(I540:M540,"B"),"B",""))))</f>
        <v>M</v>
      </c>
      <c r="I540" s="10" t="s">
        <v>102</v>
      </c>
      <c r="J540" s="10" t="s">
        <v>102</v>
      </c>
      <c r="K540" s="10"/>
      <c r="L540" s="10"/>
      <c r="M540" s="10"/>
      <c r="N540" s="7"/>
      <c r="O540" s="7" t="str">
        <f>IF(COUNTIF(P540:Q540,"H"),"H",
IF(COUNTIF(P540:Q540,"M"),"M",
IF(COUNTIF(P540:Q540,"L"),"L",
IF(COUNTIF(P540:Q540,"B"),"B",""))))</f>
        <v/>
      </c>
      <c r="P540" s="12"/>
      <c r="Q540" s="12"/>
      <c r="R540" s="7"/>
      <c r="S540" s="7"/>
      <c r="T540" s="7"/>
      <c r="U540" s="7"/>
      <c r="V540" s="7"/>
      <c r="W540" s="7"/>
      <c r="X540" s="7" t="str">
        <f>IF(COUNTIF(Y540:AA540,"H"),"H",
IF(COUNTIF(Y540:AA540,"M"),"M",
IF(COUNTIF(Y540:AA540,"L"),"L",
IF(COUNTIF(Y540:AA540,"B"),"B",""))))</f>
        <v/>
      </c>
      <c r="Y540" s="25"/>
      <c r="Z540" s="25"/>
      <c r="AA540" s="25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>
        <f>COUNTIF(AX540:BA540,5)+COUNTIF(BG540:BH540,5)+COUNTIF(BK540:BQ540,5)+COUNTIF(BU540:CD540,5)+COUNTIF(AX540:BA540,9)+COUNTIF(BG540:BH540,9)+COUNTIF(BK540:BQ540,9)+COUNTIF(BU540:CD540,9)</f>
        <v>1</v>
      </c>
      <c r="AM540" s="7">
        <f>COUNTIF(AX540:BA540,15)+COUNTIF(BG540:BH540,15)+COUNTIF(BK540:BQ540,15)+COUNTIF(BU540:CD540,15)+COUNTIF(AX540:BA540,25)+COUNTIF(BG540:BH540,25)+COUNTIF(BK540:BQ540,25)+COUNTIF(BU540:CD540,25)</f>
        <v>0</v>
      </c>
      <c r="AN540" s="7" t="str">
        <f>IF(AM540&gt;=1,"HIGH",IF(AL540&gt;=2,"MEDIUM","LOW"))</f>
        <v>LOW</v>
      </c>
      <c r="AO540" s="7" t="str">
        <f>IF(AND(AM540=1,OR(H540="H",AB540="H"),TEXT(D540,0)&lt;&gt;"4"),"Y","N" )</f>
        <v>N</v>
      </c>
      <c r="AP540" s="7" t="s">
        <v>85</v>
      </c>
      <c r="AQ540" s="7" t="str">
        <f>IF(OR(AP540="Y",AO540="Y"),"MEDIUM",AN540)</f>
        <v>LOW</v>
      </c>
      <c r="AR540" s="57" t="s">
        <v>84</v>
      </c>
      <c r="AS540" s="57" t="s">
        <v>85</v>
      </c>
      <c r="AT540" s="57" t="s">
        <v>85</v>
      </c>
      <c r="AU540" s="57" t="str">
        <f>IF(AND(AR540="H",AS540="S"),"Y",IF(OR(AND(AR540="L",AS540="S",AT540="Y"),AND(AR540="H",AS540="G",AT540="Y")),"Y","N"))</f>
        <v>N</v>
      </c>
      <c r="AW540" s="57" t="str">
        <f>IF(AU540="N",AQ540,IF(AQ540="LOW","MEDIUM","HIGH"))</f>
        <v>LOW</v>
      </c>
      <c r="AX540" s="56">
        <f>INDEX('P-07 HACCP score'!$C$3:$E$7,MATCH(E540,'P-07 HACCP score'!$B$3:$B$7,0),MATCH('D-14 Ernst'!A$2,'P-07 HACCP score'!$C$2:$E$2,0))</f>
        <v>1.5</v>
      </c>
      <c r="AY540" s="56">
        <f>INDEX('P-07 HACCP score'!$C$3:$E$7,MATCH(F540,'P-07 HACCP score'!$B$3:$B$7,0),MATCH('D-14 Ernst'!B$2,'P-07 HACCP score'!$C$2:$E$2,0))</f>
        <v>0</v>
      </c>
      <c r="AZ540" s="56">
        <f>INDEX('P-07 HACCP score'!$C$3:$E$7,MATCH(G540,'P-07 HACCP score'!$B$3:$B$7,0),MATCH('D-14 Ernst'!C$2,'P-07 HACCP score'!$C$2:$E$2,0))</f>
        <v>0</v>
      </c>
      <c r="BA540" s="56">
        <f>INDEX('P-07 HACCP score'!$C$3:$E$7,MATCH(H540,'P-07 HACCP score'!$B$3:$B$7,0),MATCH('D-14 Ernst'!D$2,'P-07 HACCP score'!$C$2:$E$2,0))</f>
        <v>9</v>
      </c>
      <c r="BB540" s="61">
        <f>INDEX('P-07 HACCP score'!$C$3:$E$7,MATCH(I540,'P-07 HACCP score'!$B$3:$B$7,0),MATCH('D-14 Ernst'!E$2,'P-07 HACCP score'!$C$2:$E$2,0))</f>
        <v>9</v>
      </c>
      <c r="BC540" s="61">
        <f>INDEX('P-07 HACCP score'!$C$3:$E$7,MATCH(J540,'P-07 HACCP score'!$B$3:$B$7,0),MATCH('D-14 Ernst'!F$2,'P-07 HACCP score'!$C$2:$E$2,0))</f>
        <v>9</v>
      </c>
      <c r="BD540" s="61">
        <f>INDEX('P-07 HACCP score'!$C$3:$E$7,MATCH(K540,'P-07 HACCP score'!$B$3:$B$7,0),MATCH('D-14 Ernst'!G$2,'P-07 HACCP score'!$C$2:$E$2,0))</f>
        <v>0</v>
      </c>
      <c r="BE540" s="61">
        <f>INDEX('P-07 HACCP score'!$C$3:$E$7,MATCH(L540,'P-07 HACCP score'!$B$3:$B$7,0),MATCH('D-14 Ernst'!H$2,'P-07 HACCP score'!$C$2:$E$2,0))</f>
        <v>0</v>
      </c>
      <c r="BF540" s="56">
        <f>INDEX('P-07 HACCP score'!$C$3:$E$7,MATCH(M540,'P-07 HACCP score'!$B$3:$B$7,0),MATCH('D-14 Ernst'!I$2,'P-07 HACCP score'!$C$2:$E$2,0))</f>
        <v>0</v>
      </c>
      <c r="BG540" s="56">
        <f>INDEX('P-07 HACCP score'!$C$3:$E$7,MATCH(N540,'P-07 HACCP score'!$B$3:$B$7,0),MATCH('D-14 Ernst'!J$2,'P-07 HACCP score'!$C$2:$E$2,0))</f>
        <v>0</v>
      </c>
      <c r="BH540" s="56" t="e">
        <f>INDEX('P-07 HACCP score'!$C$3:$E$7,MATCH(O540,'P-07 HACCP score'!$B$3:$B$7,0),MATCH('D-14 Ernst'!K$2,'P-07 HACCP score'!$C$2:$E$2,0))</f>
        <v>#N/A</v>
      </c>
      <c r="BI540" s="62">
        <f>INDEX('P-07 HACCP score'!$C$3:$E$7,MATCH(P540,'P-07 HACCP score'!$B$3:$B$7,0),MATCH('D-14 Ernst'!L$2,'P-07 HACCP score'!$C$2:$E$2,0))</f>
        <v>0</v>
      </c>
      <c r="BJ540" s="62">
        <f>INDEX('P-07 HACCP score'!$C$3:$E$7,MATCH(Q540,'P-07 HACCP score'!$B$3:$B$7,0),MATCH('D-14 Ernst'!M$2,'P-07 HACCP score'!$C$2:$E$2,0))</f>
        <v>0</v>
      </c>
      <c r="BK540" s="56">
        <f>INDEX('P-07 HACCP score'!$C$3:$E$7,MATCH(R540,'P-07 HACCP score'!$B$3:$B$7,0),MATCH('D-14 Ernst'!N$2,'P-07 HACCP score'!$C$2:$E$2,0))</f>
        <v>0</v>
      </c>
      <c r="BL540" s="56">
        <f>INDEX('P-07 HACCP score'!$C$3:$E$7,MATCH(S540,'P-07 HACCP score'!$B$3:$B$7,0),MATCH('D-14 Ernst'!O$2,'P-07 HACCP score'!$C$2:$E$2,0))</f>
        <v>0</v>
      </c>
      <c r="BM540" s="56">
        <f>INDEX('P-07 HACCP score'!$C$3:$E$7,MATCH(T540,'P-07 HACCP score'!$B$3:$B$7,0),MATCH('D-14 Ernst'!P$2,'P-07 HACCP score'!$C$2:$E$2,0))</f>
        <v>0</v>
      </c>
      <c r="BN540" s="56">
        <f>INDEX('P-07 HACCP score'!$C$3:$E$7,MATCH(U540,'P-07 HACCP score'!$B$3:$B$7,0),MATCH('D-14 Ernst'!Q$2,'P-07 HACCP score'!$C$2:$E$2,0))</f>
        <v>0</v>
      </c>
      <c r="BO540" s="56">
        <f>INDEX('P-07 HACCP score'!$C$3:$E$7,MATCH(V540,'P-07 HACCP score'!$B$3:$B$7,0),MATCH('D-14 Ernst'!R$2,'P-07 HACCP score'!$C$2:$E$2,0))</f>
        <v>0</v>
      </c>
      <c r="BP540" s="56">
        <f>INDEX('P-07 HACCP score'!$C$3:$E$7,MATCH(W540,'P-07 HACCP score'!$B$3:$B$7,0),MATCH('D-14 Ernst'!S$2,'P-07 HACCP score'!$C$2:$E$2,0))</f>
        <v>0</v>
      </c>
      <c r="BQ540" s="56" t="e">
        <f>INDEX('P-07 HACCP score'!$C$3:$E$7,MATCH(X540,'P-07 HACCP score'!$B$3:$B$7,0),MATCH('D-14 Ernst'!T$2,'P-07 HACCP score'!$C$2:$E$2,0))</f>
        <v>#N/A</v>
      </c>
      <c r="BR540" s="63">
        <f>INDEX('P-07 HACCP score'!$C$3:$E$7,MATCH(Y540,'P-07 HACCP score'!$B$3:$B$7,0),MATCH('D-14 Ernst'!U$2,'P-07 HACCP score'!$C$2:$E$2,0))</f>
        <v>0</v>
      </c>
      <c r="BS540" s="63">
        <f>INDEX('P-07 HACCP score'!$C$3:$E$7,MATCH(Z540,'P-07 HACCP score'!$B$3:$B$7,0),MATCH('D-14 Ernst'!V$2,'P-07 HACCP score'!$C$2:$E$2,0))</f>
        <v>0</v>
      </c>
      <c r="BT540" s="63">
        <f>INDEX('P-07 HACCP score'!$C$3:$E$7,MATCH(AA540,'P-07 HACCP score'!$B$3:$B$7,0),MATCH('D-14 Ernst'!W$2,'P-07 HACCP score'!$C$2:$E$2,0))</f>
        <v>0</v>
      </c>
      <c r="BU540" s="56">
        <f>INDEX('P-07 HACCP score'!$C$3:$E$7,MATCH(AB540,'P-07 HACCP score'!$B$3:$B$7,0),MATCH('D-14 Ernst'!X$2,'P-07 HACCP score'!$C$2:$E$2,0))</f>
        <v>0</v>
      </c>
      <c r="BV540" s="56">
        <f>INDEX('P-07 HACCP score'!$C$3:$E$7,MATCH(AC540,'P-07 HACCP score'!$B$3:$B$7,0),MATCH('D-14 Ernst'!Y$2,'P-07 HACCP score'!$C$2:$E$2,0))</f>
        <v>0</v>
      </c>
      <c r="BW540" s="56">
        <f>INDEX('P-07 HACCP score'!$C$3:$E$7,MATCH(AD540,'P-07 HACCP score'!$B$3:$B$7,0),MATCH('D-14 Ernst'!Z$2,'P-07 HACCP score'!$C$2:$E$2,0))</f>
        <v>0</v>
      </c>
      <c r="BX540" s="56">
        <f>INDEX('P-07 HACCP score'!$C$3:$E$7,MATCH(AE540,'P-07 HACCP score'!$B$3:$B$7,0),MATCH('D-14 Ernst'!AA$2,'P-07 HACCP score'!$C$2:$E$2,0))</f>
        <v>0</v>
      </c>
      <c r="BY540" s="56">
        <f>INDEX('P-07 HACCP score'!$C$3:$E$7,MATCH(AF540,'P-07 HACCP score'!$B$3:$B$7,0),MATCH('D-14 Ernst'!AB$2,'P-07 HACCP score'!$C$2:$E$2,0))</f>
        <v>0</v>
      </c>
      <c r="BZ540" s="56">
        <f>INDEX('P-07 HACCP score'!$C$3:$E$7,MATCH(AG540,'P-07 HACCP score'!$B$3:$B$7,0),MATCH('D-14 Ernst'!AC$2,'P-07 HACCP score'!$C$2:$E$2,0))</f>
        <v>0</v>
      </c>
      <c r="CA540" s="56">
        <f>INDEX('P-07 HACCP score'!$C$3:$E$7,MATCH(AH540,'P-07 HACCP score'!$B$3:$B$7,0),MATCH('D-14 Ernst'!AD$2,'P-07 HACCP score'!$C$2:$E$2,0))</f>
        <v>0</v>
      </c>
      <c r="CB540" s="56">
        <f>INDEX('P-07 HACCP score'!$C$3:$E$7,MATCH(AI540,'P-07 HACCP score'!$B$3:$B$7,0),MATCH('D-14 Ernst'!AE$2,'P-07 HACCP score'!$C$2:$E$2,0))</f>
        <v>0</v>
      </c>
      <c r="CC540" s="56">
        <f>INDEX('P-07 HACCP score'!$C$3:$E$7,MATCH(AJ540,'P-07 HACCP score'!$B$3:$B$7,0),MATCH('D-14 Ernst'!AF$2,'P-07 HACCP score'!$C$2:$E$2,0))</f>
        <v>0</v>
      </c>
      <c r="CD540" s="56">
        <f>INDEX('P-07 HACCP score'!$C$3:$E$7,MATCH(AK540,'P-07 HACCP score'!$B$3:$B$7,0),MATCH('D-14 Ernst'!AG$2,'P-07 HACCP score'!$C$2:$E$2,0))</f>
        <v>0</v>
      </c>
    </row>
    <row r="541" spans="1:82" x14ac:dyDescent="0.3">
      <c r="A541" s="48">
        <v>50550</v>
      </c>
      <c r="B541" s="49" t="s">
        <v>633</v>
      </c>
      <c r="C541" s="45" t="s">
        <v>123</v>
      </c>
      <c r="D541" s="39">
        <v>1</v>
      </c>
      <c r="E541" s="8" t="s">
        <v>83</v>
      </c>
      <c r="F541" s="7"/>
      <c r="G541" s="7"/>
      <c r="H541" s="7" t="str">
        <f>IF(COUNTIF(I541:M541,"H"),"H",
IF(COUNTIF(I541:M541,"M"),"M",
IF(COUNTIF(I541:M541,"L"),"L",
IF(COUNTIF(I541:M541,"B"),"B",""))))</f>
        <v>B</v>
      </c>
      <c r="I541" s="92" t="s">
        <v>83</v>
      </c>
      <c r="J541" s="92" t="s">
        <v>83</v>
      </c>
      <c r="K541" s="10"/>
      <c r="L541" s="10"/>
      <c r="M541" s="10"/>
      <c r="N541" s="7"/>
      <c r="O541" s="7" t="str">
        <f>IF(COUNTIF(P541:Q541,"H"),"H",
IF(COUNTIF(P541:Q541,"M"),"M",
IF(COUNTIF(P541:Q541,"L"),"L",
IF(COUNTIF(P541:Q541,"B"),"B",""))))</f>
        <v/>
      </c>
      <c r="P541" s="12"/>
      <c r="Q541" s="12"/>
      <c r="R541" s="7"/>
      <c r="S541" s="7"/>
      <c r="T541" s="7"/>
      <c r="U541" s="7"/>
      <c r="V541" s="7"/>
      <c r="W541" s="7"/>
      <c r="X541" s="7" t="str">
        <f>IF(COUNTIF(Y541:AA541,"H"),"H",
IF(COUNTIF(Y541:AA541,"M"),"M",
IF(COUNTIF(Y541:AA541,"L"),"L",
IF(COUNTIF(Y541:AA541,"B"),"B",""))))</f>
        <v/>
      </c>
      <c r="Y541" s="25"/>
      <c r="Z541" s="25"/>
      <c r="AA541" s="25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>
        <f>COUNTIF(AX541:BA541,5)+COUNTIF(BG541:BH541,5)+COUNTIF(BK541:BQ541,5)+COUNTIF(BU541:CD541,5)+COUNTIF(AX541:BA541,9)+COUNTIF(BG541:BH541,9)+COUNTIF(BK541:BQ541,9)+COUNTIF(BU541:CD541,9)</f>
        <v>0</v>
      </c>
      <c r="AM541" s="7">
        <f>COUNTIF(AX541:BA541,15)+COUNTIF(BG541:BH541,15)+COUNTIF(BK541:BQ541,15)+COUNTIF(BU541:CD541,15)+COUNTIF(AX541:BA541,25)+COUNTIF(BG541:BH541,25)+COUNTIF(BK541:BQ541,25)+COUNTIF(BU541:CD541,25)</f>
        <v>0</v>
      </c>
      <c r="AN541" s="7" t="str">
        <f>IF(AM541&gt;=1,"HIGH",IF(AL541&gt;=2,"MEDIUM","LOW"))</f>
        <v>LOW</v>
      </c>
      <c r="AO541" s="7" t="str">
        <f>IF(AND(AM541=1,OR(H541="H",AB541="H"),TEXT(D541,0)&lt;&gt;"4"),"Y","N" )</f>
        <v>N</v>
      </c>
      <c r="AP541" s="7" t="s">
        <v>85</v>
      </c>
      <c r="AQ541" s="7" t="str">
        <f>IF(OR(AP541="Y",AO541="Y"),"MEDIUM",AN541)</f>
        <v>LOW</v>
      </c>
      <c r="AR541" s="57" t="s">
        <v>84</v>
      </c>
      <c r="AS541" s="57" t="s">
        <v>85</v>
      </c>
      <c r="AT541" s="57" t="s">
        <v>85</v>
      </c>
      <c r="AU541" s="57" t="str">
        <f>IF(AND(AR541="H",AS541="S"),"Y",IF(OR(AND(AR541="L",AS541="S",AT541="Y"),AND(AR541="H",AS541="G",AT541="Y")),"Y","N"))</f>
        <v>N</v>
      </c>
      <c r="AW541" s="57" t="str">
        <f>IF(AU541="N",AQ541,IF(AQ541="LOW","MEDIUM","HIGH"))</f>
        <v>LOW</v>
      </c>
      <c r="AX541" s="56">
        <f>INDEX('P-07 HACCP score'!$C$3:$E$7,MATCH(E541,'P-07 HACCP score'!$B$3:$B$7,0),MATCH('D-14 Ernst'!A$2,'P-07 HACCP score'!$C$2:$E$2,0))</f>
        <v>1.5</v>
      </c>
      <c r="AY541" s="56">
        <f>INDEX('P-07 HACCP score'!$C$3:$E$7,MATCH(F541,'P-07 HACCP score'!$B$3:$B$7,0),MATCH('D-14 Ernst'!B$2,'P-07 HACCP score'!$C$2:$E$2,0))</f>
        <v>0</v>
      </c>
      <c r="AZ541" s="56">
        <f>INDEX('P-07 HACCP score'!$C$3:$E$7,MATCH(G541,'P-07 HACCP score'!$B$3:$B$7,0),MATCH('D-14 Ernst'!C$2,'P-07 HACCP score'!$C$2:$E$2,0))</f>
        <v>0</v>
      </c>
      <c r="BA541" s="56">
        <f>INDEX('P-07 HACCP score'!$C$3:$E$7,MATCH(H541,'P-07 HACCP score'!$B$3:$B$7,0),MATCH('D-14 Ernst'!D$2,'P-07 HACCP score'!$C$2:$E$2,0))</f>
        <v>1.5</v>
      </c>
      <c r="BB541" s="61">
        <f>INDEX('P-07 HACCP score'!$C$3:$E$7,MATCH(I541,'P-07 HACCP score'!$B$3:$B$7,0),MATCH('D-14 Ernst'!E$2,'P-07 HACCP score'!$C$2:$E$2,0))</f>
        <v>1.5</v>
      </c>
      <c r="BC541" s="61">
        <f>INDEX('P-07 HACCP score'!$C$3:$E$7,MATCH(J541,'P-07 HACCP score'!$B$3:$B$7,0),MATCH('D-14 Ernst'!F$2,'P-07 HACCP score'!$C$2:$E$2,0))</f>
        <v>1.5</v>
      </c>
      <c r="BD541" s="61">
        <f>INDEX('P-07 HACCP score'!$C$3:$E$7,MATCH(K541,'P-07 HACCP score'!$B$3:$B$7,0),MATCH('D-14 Ernst'!G$2,'P-07 HACCP score'!$C$2:$E$2,0))</f>
        <v>0</v>
      </c>
      <c r="BE541" s="61">
        <f>INDEX('P-07 HACCP score'!$C$3:$E$7,MATCH(L541,'P-07 HACCP score'!$B$3:$B$7,0),MATCH('D-14 Ernst'!H$2,'P-07 HACCP score'!$C$2:$E$2,0))</f>
        <v>0</v>
      </c>
      <c r="BF541" s="56">
        <f>INDEX('P-07 HACCP score'!$C$3:$E$7,MATCH(M541,'P-07 HACCP score'!$B$3:$B$7,0),MATCH('D-14 Ernst'!I$2,'P-07 HACCP score'!$C$2:$E$2,0))</f>
        <v>0</v>
      </c>
      <c r="BG541" s="56">
        <f>INDEX('P-07 HACCP score'!$C$3:$E$7,MATCH(N541,'P-07 HACCP score'!$B$3:$B$7,0),MATCH('D-14 Ernst'!J$2,'P-07 HACCP score'!$C$2:$E$2,0))</f>
        <v>0</v>
      </c>
      <c r="BH541" s="56" t="e">
        <f>INDEX('P-07 HACCP score'!$C$3:$E$7,MATCH(O541,'P-07 HACCP score'!$B$3:$B$7,0),MATCH('D-14 Ernst'!K$2,'P-07 HACCP score'!$C$2:$E$2,0))</f>
        <v>#N/A</v>
      </c>
      <c r="BI541" s="62">
        <f>INDEX('P-07 HACCP score'!$C$3:$E$7,MATCH(P541,'P-07 HACCP score'!$B$3:$B$7,0),MATCH('D-14 Ernst'!L$2,'P-07 HACCP score'!$C$2:$E$2,0))</f>
        <v>0</v>
      </c>
      <c r="BJ541" s="62">
        <f>INDEX('P-07 HACCP score'!$C$3:$E$7,MATCH(Q541,'P-07 HACCP score'!$B$3:$B$7,0),MATCH('D-14 Ernst'!M$2,'P-07 HACCP score'!$C$2:$E$2,0))</f>
        <v>0</v>
      </c>
      <c r="BK541" s="56">
        <f>INDEX('P-07 HACCP score'!$C$3:$E$7,MATCH(R541,'P-07 HACCP score'!$B$3:$B$7,0),MATCH('D-14 Ernst'!N$2,'P-07 HACCP score'!$C$2:$E$2,0))</f>
        <v>0</v>
      </c>
      <c r="BL541" s="56">
        <f>INDEX('P-07 HACCP score'!$C$3:$E$7,MATCH(S541,'P-07 HACCP score'!$B$3:$B$7,0),MATCH('D-14 Ernst'!O$2,'P-07 HACCP score'!$C$2:$E$2,0))</f>
        <v>0</v>
      </c>
      <c r="BM541" s="56">
        <f>INDEX('P-07 HACCP score'!$C$3:$E$7,MATCH(T541,'P-07 HACCP score'!$B$3:$B$7,0),MATCH('D-14 Ernst'!P$2,'P-07 HACCP score'!$C$2:$E$2,0))</f>
        <v>0</v>
      </c>
      <c r="BN541" s="56">
        <f>INDEX('P-07 HACCP score'!$C$3:$E$7,MATCH(U541,'P-07 HACCP score'!$B$3:$B$7,0),MATCH('D-14 Ernst'!Q$2,'P-07 HACCP score'!$C$2:$E$2,0))</f>
        <v>0</v>
      </c>
      <c r="BO541" s="56">
        <f>INDEX('P-07 HACCP score'!$C$3:$E$7,MATCH(V541,'P-07 HACCP score'!$B$3:$B$7,0),MATCH('D-14 Ernst'!R$2,'P-07 HACCP score'!$C$2:$E$2,0))</f>
        <v>0</v>
      </c>
      <c r="BP541" s="56">
        <f>INDEX('P-07 HACCP score'!$C$3:$E$7,MATCH(W541,'P-07 HACCP score'!$B$3:$B$7,0),MATCH('D-14 Ernst'!S$2,'P-07 HACCP score'!$C$2:$E$2,0))</f>
        <v>0</v>
      </c>
      <c r="BQ541" s="56" t="e">
        <f>INDEX('P-07 HACCP score'!$C$3:$E$7,MATCH(X541,'P-07 HACCP score'!$B$3:$B$7,0),MATCH('D-14 Ernst'!T$2,'P-07 HACCP score'!$C$2:$E$2,0))</f>
        <v>#N/A</v>
      </c>
      <c r="BR541" s="63">
        <f>INDEX('P-07 HACCP score'!$C$3:$E$7,MATCH(Y541,'P-07 HACCP score'!$B$3:$B$7,0),MATCH('D-14 Ernst'!U$2,'P-07 HACCP score'!$C$2:$E$2,0))</f>
        <v>0</v>
      </c>
      <c r="BS541" s="63">
        <f>INDEX('P-07 HACCP score'!$C$3:$E$7,MATCH(Z541,'P-07 HACCP score'!$B$3:$B$7,0),MATCH('D-14 Ernst'!V$2,'P-07 HACCP score'!$C$2:$E$2,0))</f>
        <v>0</v>
      </c>
      <c r="BT541" s="63">
        <f>INDEX('P-07 HACCP score'!$C$3:$E$7,MATCH(AA541,'P-07 HACCP score'!$B$3:$B$7,0),MATCH('D-14 Ernst'!W$2,'P-07 HACCP score'!$C$2:$E$2,0))</f>
        <v>0</v>
      </c>
      <c r="BU541" s="56">
        <f>INDEX('P-07 HACCP score'!$C$3:$E$7,MATCH(AB541,'P-07 HACCP score'!$B$3:$B$7,0),MATCH('D-14 Ernst'!X$2,'P-07 HACCP score'!$C$2:$E$2,0))</f>
        <v>0</v>
      </c>
      <c r="BV541" s="56">
        <f>INDEX('P-07 HACCP score'!$C$3:$E$7,MATCH(AC541,'P-07 HACCP score'!$B$3:$B$7,0),MATCH('D-14 Ernst'!Y$2,'P-07 HACCP score'!$C$2:$E$2,0))</f>
        <v>0</v>
      </c>
      <c r="BW541" s="56">
        <f>INDEX('P-07 HACCP score'!$C$3:$E$7,MATCH(AD541,'P-07 HACCP score'!$B$3:$B$7,0),MATCH('D-14 Ernst'!Z$2,'P-07 HACCP score'!$C$2:$E$2,0))</f>
        <v>0</v>
      </c>
      <c r="BX541" s="56">
        <f>INDEX('P-07 HACCP score'!$C$3:$E$7,MATCH(AE541,'P-07 HACCP score'!$B$3:$B$7,0),MATCH('D-14 Ernst'!AA$2,'P-07 HACCP score'!$C$2:$E$2,0))</f>
        <v>0</v>
      </c>
      <c r="BY541" s="56">
        <f>INDEX('P-07 HACCP score'!$C$3:$E$7,MATCH(AF541,'P-07 HACCP score'!$B$3:$B$7,0),MATCH('D-14 Ernst'!AB$2,'P-07 HACCP score'!$C$2:$E$2,0))</f>
        <v>0</v>
      </c>
      <c r="BZ541" s="56">
        <f>INDEX('P-07 HACCP score'!$C$3:$E$7,MATCH(AG541,'P-07 HACCP score'!$B$3:$B$7,0),MATCH('D-14 Ernst'!AC$2,'P-07 HACCP score'!$C$2:$E$2,0))</f>
        <v>0</v>
      </c>
      <c r="CA541" s="56">
        <f>INDEX('P-07 HACCP score'!$C$3:$E$7,MATCH(AH541,'P-07 HACCP score'!$B$3:$B$7,0),MATCH('D-14 Ernst'!AD$2,'P-07 HACCP score'!$C$2:$E$2,0))</f>
        <v>0</v>
      </c>
      <c r="CB541" s="56">
        <f>INDEX('P-07 HACCP score'!$C$3:$E$7,MATCH(AI541,'P-07 HACCP score'!$B$3:$B$7,0),MATCH('D-14 Ernst'!AE$2,'P-07 HACCP score'!$C$2:$E$2,0))</f>
        <v>0</v>
      </c>
      <c r="CC541" s="56">
        <f>INDEX('P-07 HACCP score'!$C$3:$E$7,MATCH(AJ541,'P-07 HACCP score'!$B$3:$B$7,0),MATCH('D-14 Ernst'!AF$2,'P-07 HACCP score'!$C$2:$E$2,0))</f>
        <v>0</v>
      </c>
      <c r="CD541" s="56">
        <f>INDEX('P-07 HACCP score'!$C$3:$E$7,MATCH(AK541,'P-07 HACCP score'!$B$3:$B$7,0),MATCH('D-14 Ernst'!AG$2,'P-07 HACCP score'!$C$2:$E$2,0))</f>
        <v>0</v>
      </c>
    </row>
    <row r="542" spans="1:82" x14ac:dyDescent="0.3">
      <c r="A542" s="48">
        <v>50560</v>
      </c>
      <c r="B542" s="49" t="s">
        <v>634</v>
      </c>
      <c r="C542" s="45" t="s">
        <v>123</v>
      </c>
      <c r="D542" s="39">
        <v>1</v>
      </c>
      <c r="E542" s="8" t="s">
        <v>83</v>
      </c>
      <c r="F542" s="7"/>
      <c r="G542" s="7"/>
      <c r="H542" s="7" t="str">
        <f>IF(COUNTIF(I542:M542,"H"),"H",
IF(COUNTIF(I542:M542,"M"),"M",
IF(COUNTIF(I542:M542,"L"),"L",
IF(COUNTIF(I542:M542,"B"),"B",""))))</f>
        <v>M</v>
      </c>
      <c r="I542" s="10" t="s">
        <v>102</v>
      </c>
      <c r="J542" s="10" t="s">
        <v>102</v>
      </c>
      <c r="K542" s="10"/>
      <c r="L542" s="10"/>
      <c r="M542" s="10"/>
      <c r="N542" s="7"/>
      <c r="O542" s="7" t="str">
        <f>IF(COUNTIF(P542:Q542,"H"),"H",
IF(COUNTIF(P542:Q542,"M"),"M",
IF(COUNTIF(P542:Q542,"L"),"L",
IF(COUNTIF(P542:Q542,"B"),"B",""))))</f>
        <v/>
      </c>
      <c r="P542" s="12"/>
      <c r="Q542" s="12"/>
      <c r="R542" s="7"/>
      <c r="S542" s="7"/>
      <c r="T542" s="7"/>
      <c r="U542" s="7"/>
      <c r="V542" s="7"/>
      <c r="W542" s="7"/>
      <c r="X542" s="7" t="str">
        <f>IF(COUNTIF(Y542:AA542,"H"),"H",
IF(COUNTIF(Y542:AA542,"M"),"M",
IF(COUNTIF(Y542:AA542,"L"),"L",
IF(COUNTIF(Y542:AA542,"B"),"B",""))))</f>
        <v/>
      </c>
      <c r="Y542" s="25"/>
      <c r="Z542" s="25"/>
      <c r="AA542" s="25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>
        <f>COUNTIF(AX542:BA542,5)+COUNTIF(BG542:BH542,5)+COUNTIF(BK542:BQ542,5)+COUNTIF(BU542:CD542,5)+COUNTIF(AX542:BA542,9)+COUNTIF(BG542:BH542,9)+COUNTIF(BK542:BQ542,9)+COUNTIF(BU542:CD542,9)</f>
        <v>1</v>
      </c>
      <c r="AM542" s="7">
        <f>COUNTIF(AX542:BA542,15)+COUNTIF(BG542:BH542,15)+COUNTIF(BK542:BQ542,15)+COUNTIF(BU542:CD542,15)+COUNTIF(AX542:BA542,25)+COUNTIF(BG542:BH542,25)+COUNTIF(BK542:BQ542,25)+COUNTIF(BU542:CD542,25)</f>
        <v>0</v>
      </c>
      <c r="AN542" s="7" t="str">
        <f>IF(AM542&gt;=1,"HIGH",IF(AL542&gt;=2,"MEDIUM","LOW"))</f>
        <v>LOW</v>
      </c>
      <c r="AO542" s="7" t="str">
        <f>IF(AND(AM542=1,OR(H542="H",AB542="H"),TEXT(D542,0)&lt;&gt;"4"),"Y","N" )</f>
        <v>N</v>
      </c>
      <c r="AP542" s="7" t="s">
        <v>85</v>
      </c>
      <c r="AQ542" s="7" t="str">
        <f>IF(OR(AP542="Y",AO542="Y"),"MEDIUM",AN542)</f>
        <v>LOW</v>
      </c>
      <c r="AR542" s="57" t="s">
        <v>84</v>
      </c>
      <c r="AS542" s="57" t="s">
        <v>85</v>
      </c>
      <c r="AT542" s="57" t="s">
        <v>85</v>
      </c>
      <c r="AU542" s="57" t="str">
        <f>IF(AND(AR542="H",AS542="S"),"Y",IF(OR(AND(AR542="L",AS542="S",AT542="Y"),AND(AR542="H",AS542="G",AT542="Y")),"Y","N"))</f>
        <v>N</v>
      </c>
      <c r="AW542" s="57" t="str">
        <f>IF(AU542="N",AQ542,IF(AQ542="LOW","MEDIUM","HIGH"))</f>
        <v>LOW</v>
      </c>
      <c r="AX542" s="56">
        <f>INDEX('P-07 HACCP score'!$C$3:$E$7,MATCH(E542,'P-07 HACCP score'!$B$3:$B$7,0),MATCH('D-14 Ernst'!A$2,'P-07 HACCP score'!$C$2:$E$2,0))</f>
        <v>1.5</v>
      </c>
      <c r="AY542" s="56">
        <f>INDEX('P-07 HACCP score'!$C$3:$E$7,MATCH(F542,'P-07 HACCP score'!$B$3:$B$7,0),MATCH('D-14 Ernst'!B$2,'P-07 HACCP score'!$C$2:$E$2,0))</f>
        <v>0</v>
      </c>
      <c r="AZ542" s="56">
        <f>INDEX('P-07 HACCP score'!$C$3:$E$7,MATCH(G542,'P-07 HACCP score'!$B$3:$B$7,0),MATCH('D-14 Ernst'!C$2,'P-07 HACCP score'!$C$2:$E$2,0))</f>
        <v>0</v>
      </c>
      <c r="BA542" s="56">
        <f>INDEX('P-07 HACCP score'!$C$3:$E$7,MATCH(H542,'P-07 HACCP score'!$B$3:$B$7,0),MATCH('D-14 Ernst'!D$2,'P-07 HACCP score'!$C$2:$E$2,0))</f>
        <v>9</v>
      </c>
      <c r="BB542" s="61">
        <f>INDEX('P-07 HACCP score'!$C$3:$E$7,MATCH(I542,'P-07 HACCP score'!$B$3:$B$7,0),MATCH('D-14 Ernst'!E$2,'P-07 HACCP score'!$C$2:$E$2,0))</f>
        <v>9</v>
      </c>
      <c r="BC542" s="61">
        <f>INDEX('P-07 HACCP score'!$C$3:$E$7,MATCH(J542,'P-07 HACCP score'!$B$3:$B$7,0),MATCH('D-14 Ernst'!F$2,'P-07 HACCP score'!$C$2:$E$2,0))</f>
        <v>9</v>
      </c>
      <c r="BD542" s="61">
        <f>INDEX('P-07 HACCP score'!$C$3:$E$7,MATCH(K542,'P-07 HACCP score'!$B$3:$B$7,0),MATCH('D-14 Ernst'!G$2,'P-07 HACCP score'!$C$2:$E$2,0))</f>
        <v>0</v>
      </c>
      <c r="BE542" s="61">
        <f>INDEX('P-07 HACCP score'!$C$3:$E$7,MATCH(L542,'P-07 HACCP score'!$B$3:$B$7,0),MATCH('D-14 Ernst'!H$2,'P-07 HACCP score'!$C$2:$E$2,0))</f>
        <v>0</v>
      </c>
      <c r="BF542" s="56">
        <f>INDEX('P-07 HACCP score'!$C$3:$E$7,MATCH(M542,'P-07 HACCP score'!$B$3:$B$7,0),MATCH('D-14 Ernst'!I$2,'P-07 HACCP score'!$C$2:$E$2,0))</f>
        <v>0</v>
      </c>
      <c r="BG542" s="56">
        <f>INDEX('P-07 HACCP score'!$C$3:$E$7,MATCH(N542,'P-07 HACCP score'!$B$3:$B$7,0),MATCH('D-14 Ernst'!J$2,'P-07 HACCP score'!$C$2:$E$2,0))</f>
        <v>0</v>
      </c>
      <c r="BH542" s="56" t="e">
        <f>INDEX('P-07 HACCP score'!$C$3:$E$7,MATCH(O542,'P-07 HACCP score'!$B$3:$B$7,0),MATCH('D-14 Ernst'!K$2,'P-07 HACCP score'!$C$2:$E$2,0))</f>
        <v>#N/A</v>
      </c>
      <c r="BI542" s="62">
        <f>INDEX('P-07 HACCP score'!$C$3:$E$7,MATCH(P542,'P-07 HACCP score'!$B$3:$B$7,0),MATCH('D-14 Ernst'!L$2,'P-07 HACCP score'!$C$2:$E$2,0))</f>
        <v>0</v>
      </c>
      <c r="BJ542" s="62">
        <f>INDEX('P-07 HACCP score'!$C$3:$E$7,MATCH(Q542,'P-07 HACCP score'!$B$3:$B$7,0),MATCH('D-14 Ernst'!M$2,'P-07 HACCP score'!$C$2:$E$2,0))</f>
        <v>0</v>
      </c>
      <c r="BK542" s="56">
        <f>INDEX('P-07 HACCP score'!$C$3:$E$7,MATCH(R542,'P-07 HACCP score'!$B$3:$B$7,0),MATCH('D-14 Ernst'!N$2,'P-07 HACCP score'!$C$2:$E$2,0))</f>
        <v>0</v>
      </c>
      <c r="BL542" s="56">
        <f>INDEX('P-07 HACCP score'!$C$3:$E$7,MATCH(S542,'P-07 HACCP score'!$B$3:$B$7,0),MATCH('D-14 Ernst'!O$2,'P-07 HACCP score'!$C$2:$E$2,0))</f>
        <v>0</v>
      </c>
      <c r="BM542" s="56">
        <f>INDEX('P-07 HACCP score'!$C$3:$E$7,MATCH(T542,'P-07 HACCP score'!$B$3:$B$7,0),MATCH('D-14 Ernst'!P$2,'P-07 HACCP score'!$C$2:$E$2,0))</f>
        <v>0</v>
      </c>
      <c r="BN542" s="56">
        <f>INDEX('P-07 HACCP score'!$C$3:$E$7,MATCH(U542,'P-07 HACCP score'!$B$3:$B$7,0),MATCH('D-14 Ernst'!Q$2,'P-07 HACCP score'!$C$2:$E$2,0))</f>
        <v>0</v>
      </c>
      <c r="BO542" s="56">
        <f>INDEX('P-07 HACCP score'!$C$3:$E$7,MATCH(V542,'P-07 HACCP score'!$B$3:$B$7,0),MATCH('D-14 Ernst'!R$2,'P-07 HACCP score'!$C$2:$E$2,0))</f>
        <v>0</v>
      </c>
      <c r="BP542" s="56">
        <f>INDEX('P-07 HACCP score'!$C$3:$E$7,MATCH(W542,'P-07 HACCP score'!$B$3:$B$7,0),MATCH('D-14 Ernst'!S$2,'P-07 HACCP score'!$C$2:$E$2,0))</f>
        <v>0</v>
      </c>
      <c r="BQ542" s="56" t="e">
        <f>INDEX('P-07 HACCP score'!$C$3:$E$7,MATCH(X542,'P-07 HACCP score'!$B$3:$B$7,0),MATCH('D-14 Ernst'!T$2,'P-07 HACCP score'!$C$2:$E$2,0))</f>
        <v>#N/A</v>
      </c>
      <c r="BR542" s="63">
        <f>INDEX('P-07 HACCP score'!$C$3:$E$7,MATCH(Y542,'P-07 HACCP score'!$B$3:$B$7,0),MATCH('D-14 Ernst'!U$2,'P-07 HACCP score'!$C$2:$E$2,0))</f>
        <v>0</v>
      </c>
      <c r="BS542" s="63">
        <f>INDEX('P-07 HACCP score'!$C$3:$E$7,MATCH(Z542,'P-07 HACCP score'!$B$3:$B$7,0),MATCH('D-14 Ernst'!V$2,'P-07 HACCP score'!$C$2:$E$2,0))</f>
        <v>0</v>
      </c>
      <c r="BT542" s="63">
        <f>INDEX('P-07 HACCP score'!$C$3:$E$7,MATCH(AA542,'P-07 HACCP score'!$B$3:$B$7,0),MATCH('D-14 Ernst'!W$2,'P-07 HACCP score'!$C$2:$E$2,0))</f>
        <v>0</v>
      </c>
      <c r="BU542" s="56">
        <f>INDEX('P-07 HACCP score'!$C$3:$E$7,MATCH(AB542,'P-07 HACCP score'!$B$3:$B$7,0),MATCH('D-14 Ernst'!X$2,'P-07 HACCP score'!$C$2:$E$2,0))</f>
        <v>0</v>
      </c>
      <c r="BV542" s="56">
        <f>INDEX('P-07 HACCP score'!$C$3:$E$7,MATCH(AC542,'P-07 HACCP score'!$B$3:$B$7,0),MATCH('D-14 Ernst'!Y$2,'P-07 HACCP score'!$C$2:$E$2,0))</f>
        <v>0</v>
      </c>
      <c r="BW542" s="56">
        <f>INDEX('P-07 HACCP score'!$C$3:$E$7,MATCH(AD542,'P-07 HACCP score'!$B$3:$B$7,0),MATCH('D-14 Ernst'!Z$2,'P-07 HACCP score'!$C$2:$E$2,0))</f>
        <v>0</v>
      </c>
      <c r="BX542" s="56">
        <f>INDEX('P-07 HACCP score'!$C$3:$E$7,MATCH(AE542,'P-07 HACCP score'!$B$3:$B$7,0),MATCH('D-14 Ernst'!AA$2,'P-07 HACCP score'!$C$2:$E$2,0))</f>
        <v>0</v>
      </c>
      <c r="BY542" s="56">
        <f>INDEX('P-07 HACCP score'!$C$3:$E$7,MATCH(AF542,'P-07 HACCP score'!$B$3:$B$7,0),MATCH('D-14 Ernst'!AB$2,'P-07 HACCP score'!$C$2:$E$2,0))</f>
        <v>0</v>
      </c>
      <c r="BZ542" s="56">
        <f>INDEX('P-07 HACCP score'!$C$3:$E$7,MATCH(AG542,'P-07 HACCP score'!$B$3:$B$7,0),MATCH('D-14 Ernst'!AC$2,'P-07 HACCP score'!$C$2:$E$2,0))</f>
        <v>0</v>
      </c>
      <c r="CA542" s="56">
        <f>INDEX('P-07 HACCP score'!$C$3:$E$7,MATCH(AH542,'P-07 HACCP score'!$B$3:$B$7,0),MATCH('D-14 Ernst'!AD$2,'P-07 HACCP score'!$C$2:$E$2,0))</f>
        <v>0</v>
      </c>
      <c r="CB542" s="56">
        <f>INDEX('P-07 HACCP score'!$C$3:$E$7,MATCH(AI542,'P-07 HACCP score'!$B$3:$B$7,0),MATCH('D-14 Ernst'!AE$2,'P-07 HACCP score'!$C$2:$E$2,0))</f>
        <v>0</v>
      </c>
      <c r="CC542" s="56">
        <f>INDEX('P-07 HACCP score'!$C$3:$E$7,MATCH(AJ542,'P-07 HACCP score'!$B$3:$B$7,0),MATCH('D-14 Ernst'!AF$2,'P-07 HACCP score'!$C$2:$E$2,0))</f>
        <v>0</v>
      </c>
      <c r="CD542" s="56">
        <f>INDEX('P-07 HACCP score'!$C$3:$E$7,MATCH(AK542,'P-07 HACCP score'!$B$3:$B$7,0),MATCH('D-14 Ernst'!AG$2,'P-07 HACCP score'!$C$2:$E$2,0))</f>
        <v>0</v>
      </c>
    </row>
    <row r="543" spans="1:82" x14ac:dyDescent="0.3">
      <c r="A543" s="48">
        <v>50570</v>
      </c>
      <c r="B543" s="49" t="s">
        <v>635</v>
      </c>
      <c r="C543" s="45" t="s">
        <v>123</v>
      </c>
      <c r="D543" s="39">
        <v>1</v>
      </c>
      <c r="E543" s="8" t="s">
        <v>83</v>
      </c>
      <c r="F543" s="7"/>
      <c r="G543" s="7"/>
      <c r="H543" s="7" t="str">
        <f>IF(COUNTIF(I543:M543,"H"),"H",
IF(COUNTIF(I543:M543,"M"),"M",
IF(COUNTIF(I543:M543,"L"),"L",
IF(COUNTIF(I543:M543,"B"),"B",""))))</f>
        <v>M</v>
      </c>
      <c r="I543" s="10" t="s">
        <v>102</v>
      </c>
      <c r="J543" s="10" t="s">
        <v>102</v>
      </c>
      <c r="K543" s="10"/>
      <c r="L543" s="10"/>
      <c r="M543" s="10"/>
      <c r="N543" s="7"/>
      <c r="O543" s="7" t="str">
        <f>IF(COUNTIF(P543:Q543,"H"),"H",
IF(COUNTIF(P543:Q543,"M"),"M",
IF(COUNTIF(P543:Q543,"L"),"L",
IF(COUNTIF(P543:Q543,"B"),"B",""))))</f>
        <v/>
      </c>
      <c r="P543" s="12"/>
      <c r="Q543" s="12"/>
      <c r="R543" s="7"/>
      <c r="S543" s="7"/>
      <c r="T543" s="7"/>
      <c r="U543" s="7"/>
      <c r="V543" s="7"/>
      <c r="W543" s="7"/>
      <c r="X543" s="7" t="str">
        <f>IF(COUNTIF(Y543:AA543,"H"),"H",
IF(COUNTIF(Y543:AA543,"M"),"M",
IF(COUNTIF(Y543:AA543,"L"),"L",
IF(COUNTIF(Y543:AA543,"B"),"B",""))))</f>
        <v/>
      </c>
      <c r="Y543" s="25"/>
      <c r="Z543" s="25"/>
      <c r="AA543" s="25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>
        <f>COUNTIF(AX543:BA543,5)+COUNTIF(BG543:BH543,5)+COUNTIF(BK543:BQ543,5)+COUNTIF(BU543:CD543,5)+COUNTIF(AX543:BA543,9)+COUNTIF(BG543:BH543,9)+COUNTIF(BK543:BQ543,9)+COUNTIF(BU543:CD543,9)</f>
        <v>1</v>
      </c>
      <c r="AM543" s="7">
        <f>COUNTIF(AX543:BA543,15)+COUNTIF(BG543:BH543,15)+COUNTIF(BK543:BQ543,15)+COUNTIF(BU543:CD543,15)+COUNTIF(AX543:BA543,25)+COUNTIF(BG543:BH543,25)+COUNTIF(BK543:BQ543,25)+COUNTIF(BU543:CD543,25)</f>
        <v>0</v>
      </c>
      <c r="AN543" s="7" t="str">
        <f>IF(AM543&gt;=1,"HIGH",IF(AL543&gt;=2,"MEDIUM","LOW"))</f>
        <v>LOW</v>
      </c>
      <c r="AO543" s="7" t="str">
        <f>IF(AND(AM543=1,OR(H543="H",AB543="H"),TEXT(D543,0)&lt;&gt;"4"),"Y","N" )</f>
        <v>N</v>
      </c>
      <c r="AP543" s="7" t="s">
        <v>85</v>
      </c>
      <c r="AQ543" s="7" t="str">
        <f>IF(OR(AP543="Y",AO543="Y"),"MEDIUM",AN543)</f>
        <v>LOW</v>
      </c>
      <c r="AR543" s="57" t="s">
        <v>84</v>
      </c>
      <c r="AS543" s="57" t="s">
        <v>85</v>
      </c>
      <c r="AT543" s="57" t="s">
        <v>85</v>
      </c>
      <c r="AU543" s="57" t="str">
        <f>IF(AND(AR543="H",AS543="S"),"Y",IF(OR(AND(AR543="L",AS543="S",AT543="Y"),AND(AR543="H",AS543="G",AT543="Y")),"Y","N"))</f>
        <v>N</v>
      </c>
      <c r="AW543" s="57" t="str">
        <f>IF(AU543="N",AQ543,IF(AQ543="LOW","MEDIUM","HIGH"))</f>
        <v>LOW</v>
      </c>
      <c r="AX543" s="56">
        <f>INDEX('P-07 HACCP score'!$C$3:$E$7,MATCH(E543,'P-07 HACCP score'!$B$3:$B$7,0),MATCH('D-14 Ernst'!A$2,'P-07 HACCP score'!$C$2:$E$2,0))</f>
        <v>1.5</v>
      </c>
      <c r="AY543" s="56">
        <f>INDEX('P-07 HACCP score'!$C$3:$E$7,MATCH(F543,'P-07 HACCP score'!$B$3:$B$7,0),MATCH('D-14 Ernst'!B$2,'P-07 HACCP score'!$C$2:$E$2,0))</f>
        <v>0</v>
      </c>
      <c r="AZ543" s="56">
        <f>INDEX('P-07 HACCP score'!$C$3:$E$7,MATCH(G543,'P-07 HACCP score'!$B$3:$B$7,0),MATCH('D-14 Ernst'!C$2,'P-07 HACCP score'!$C$2:$E$2,0))</f>
        <v>0</v>
      </c>
      <c r="BA543" s="56">
        <f>INDEX('P-07 HACCP score'!$C$3:$E$7,MATCH(H543,'P-07 HACCP score'!$B$3:$B$7,0),MATCH('D-14 Ernst'!D$2,'P-07 HACCP score'!$C$2:$E$2,0))</f>
        <v>9</v>
      </c>
      <c r="BB543" s="61">
        <f>INDEX('P-07 HACCP score'!$C$3:$E$7,MATCH(I543,'P-07 HACCP score'!$B$3:$B$7,0),MATCH('D-14 Ernst'!E$2,'P-07 HACCP score'!$C$2:$E$2,0))</f>
        <v>9</v>
      </c>
      <c r="BC543" s="61">
        <f>INDEX('P-07 HACCP score'!$C$3:$E$7,MATCH(J543,'P-07 HACCP score'!$B$3:$B$7,0),MATCH('D-14 Ernst'!F$2,'P-07 HACCP score'!$C$2:$E$2,0))</f>
        <v>9</v>
      </c>
      <c r="BD543" s="61">
        <f>INDEX('P-07 HACCP score'!$C$3:$E$7,MATCH(K543,'P-07 HACCP score'!$B$3:$B$7,0),MATCH('D-14 Ernst'!G$2,'P-07 HACCP score'!$C$2:$E$2,0))</f>
        <v>0</v>
      </c>
      <c r="BE543" s="61">
        <f>INDEX('P-07 HACCP score'!$C$3:$E$7,MATCH(L543,'P-07 HACCP score'!$B$3:$B$7,0),MATCH('D-14 Ernst'!H$2,'P-07 HACCP score'!$C$2:$E$2,0))</f>
        <v>0</v>
      </c>
      <c r="BF543" s="56">
        <f>INDEX('P-07 HACCP score'!$C$3:$E$7,MATCH(M543,'P-07 HACCP score'!$B$3:$B$7,0),MATCH('D-14 Ernst'!I$2,'P-07 HACCP score'!$C$2:$E$2,0))</f>
        <v>0</v>
      </c>
      <c r="BG543" s="56">
        <f>INDEX('P-07 HACCP score'!$C$3:$E$7,MATCH(N543,'P-07 HACCP score'!$B$3:$B$7,0),MATCH('D-14 Ernst'!J$2,'P-07 HACCP score'!$C$2:$E$2,0))</f>
        <v>0</v>
      </c>
      <c r="BH543" s="56" t="e">
        <f>INDEX('P-07 HACCP score'!$C$3:$E$7,MATCH(O543,'P-07 HACCP score'!$B$3:$B$7,0),MATCH('D-14 Ernst'!K$2,'P-07 HACCP score'!$C$2:$E$2,0))</f>
        <v>#N/A</v>
      </c>
      <c r="BI543" s="62">
        <f>INDEX('P-07 HACCP score'!$C$3:$E$7,MATCH(P543,'P-07 HACCP score'!$B$3:$B$7,0),MATCH('D-14 Ernst'!L$2,'P-07 HACCP score'!$C$2:$E$2,0))</f>
        <v>0</v>
      </c>
      <c r="BJ543" s="62">
        <f>INDEX('P-07 HACCP score'!$C$3:$E$7,MATCH(Q543,'P-07 HACCP score'!$B$3:$B$7,0),MATCH('D-14 Ernst'!M$2,'P-07 HACCP score'!$C$2:$E$2,0))</f>
        <v>0</v>
      </c>
      <c r="BK543" s="56">
        <f>INDEX('P-07 HACCP score'!$C$3:$E$7,MATCH(R543,'P-07 HACCP score'!$B$3:$B$7,0),MATCH('D-14 Ernst'!N$2,'P-07 HACCP score'!$C$2:$E$2,0))</f>
        <v>0</v>
      </c>
      <c r="BL543" s="56">
        <f>INDEX('P-07 HACCP score'!$C$3:$E$7,MATCH(S543,'P-07 HACCP score'!$B$3:$B$7,0),MATCH('D-14 Ernst'!O$2,'P-07 HACCP score'!$C$2:$E$2,0))</f>
        <v>0</v>
      </c>
      <c r="BM543" s="56">
        <f>INDEX('P-07 HACCP score'!$C$3:$E$7,MATCH(T543,'P-07 HACCP score'!$B$3:$B$7,0),MATCH('D-14 Ernst'!P$2,'P-07 HACCP score'!$C$2:$E$2,0))</f>
        <v>0</v>
      </c>
      <c r="BN543" s="56">
        <f>INDEX('P-07 HACCP score'!$C$3:$E$7,MATCH(U543,'P-07 HACCP score'!$B$3:$B$7,0),MATCH('D-14 Ernst'!Q$2,'P-07 HACCP score'!$C$2:$E$2,0))</f>
        <v>0</v>
      </c>
      <c r="BO543" s="56">
        <f>INDEX('P-07 HACCP score'!$C$3:$E$7,MATCH(V543,'P-07 HACCP score'!$B$3:$B$7,0),MATCH('D-14 Ernst'!R$2,'P-07 HACCP score'!$C$2:$E$2,0))</f>
        <v>0</v>
      </c>
      <c r="BP543" s="56">
        <f>INDEX('P-07 HACCP score'!$C$3:$E$7,MATCH(W543,'P-07 HACCP score'!$B$3:$B$7,0),MATCH('D-14 Ernst'!S$2,'P-07 HACCP score'!$C$2:$E$2,0))</f>
        <v>0</v>
      </c>
      <c r="BQ543" s="56" t="e">
        <f>INDEX('P-07 HACCP score'!$C$3:$E$7,MATCH(X543,'P-07 HACCP score'!$B$3:$B$7,0),MATCH('D-14 Ernst'!T$2,'P-07 HACCP score'!$C$2:$E$2,0))</f>
        <v>#N/A</v>
      </c>
      <c r="BR543" s="63">
        <f>INDEX('P-07 HACCP score'!$C$3:$E$7,MATCH(Y543,'P-07 HACCP score'!$B$3:$B$7,0),MATCH('D-14 Ernst'!U$2,'P-07 HACCP score'!$C$2:$E$2,0))</f>
        <v>0</v>
      </c>
      <c r="BS543" s="63">
        <f>INDEX('P-07 HACCP score'!$C$3:$E$7,MATCH(Z543,'P-07 HACCP score'!$B$3:$B$7,0),MATCH('D-14 Ernst'!V$2,'P-07 HACCP score'!$C$2:$E$2,0))</f>
        <v>0</v>
      </c>
      <c r="BT543" s="63">
        <f>INDEX('P-07 HACCP score'!$C$3:$E$7,MATCH(AA543,'P-07 HACCP score'!$B$3:$B$7,0),MATCH('D-14 Ernst'!W$2,'P-07 HACCP score'!$C$2:$E$2,0))</f>
        <v>0</v>
      </c>
      <c r="BU543" s="56">
        <f>INDEX('P-07 HACCP score'!$C$3:$E$7,MATCH(AB543,'P-07 HACCP score'!$B$3:$B$7,0),MATCH('D-14 Ernst'!X$2,'P-07 HACCP score'!$C$2:$E$2,0))</f>
        <v>0</v>
      </c>
      <c r="BV543" s="56">
        <f>INDEX('P-07 HACCP score'!$C$3:$E$7,MATCH(AC543,'P-07 HACCP score'!$B$3:$B$7,0),MATCH('D-14 Ernst'!Y$2,'P-07 HACCP score'!$C$2:$E$2,0))</f>
        <v>0</v>
      </c>
      <c r="BW543" s="56">
        <f>INDEX('P-07 HACCP score'!$C$3:$E$7,MATCH(AD543,'P-07 HACCP score'!$B$3:$B$7,0),MATCH('D-14 Ernst'!Z$2,'P-07 HACCP score'!$C$2:$E$2,0))</f>
        <v>0</v>
      </c>
      <c r="BX543" s="56">
        <f>INDEX('P-07 HACCP score'!$C$3:$E$7,MATCH(AE543,'P-07 HACCP score'!$B$3:$B$7,0),MATCH('D-14 Ernst'!AA$2,'P-07 HACCP score'!$C$2:$E$2,0))</f>
        <v>0</v>
      </c>
      <c r="BY543" s="56">
        <f>INDEX('P-07 HACCP score'!$C$3:$E$7,MATCH(AF543,'P-07 HACCP score'!$B$3:$B$7,0),MATCH('D-14 Ernst'!AB$2,'P-07 HACCP score'!$C$2:$E$2,0))</f>
        <v>0</v>
      </c>
      <c r="BZ543" s="56">
        <f>INDEX('P-07 HACCP score'!$C$3:$E$7,MATCH(AG543,'P-07 HACCP score'!$B$3:$B$7,0),MATCH('D-14 Ernst'!AC$2,'P-07 HACCP score'!$C$2:$E$2,0))</f>
        <v>0</v>
      </c>
      <c r="CA543" s="56">
        <f>INDEX('P-07 HACCP score'!$C$3:$E$7,MATCH(AH543,'P-07 HACCP score'!$B$3:$B$7,0),MATCH('D-14 Ernst'!AD$2,'P-07 HACCP score'!$C$2:$E$2,0))</f>
        <v>0</v>
      </c>
      <c r="CB543" s="56">
        <f>INDEX('P-07 HACCP score'!$C$3:$E$7,MATCH(AI543,'P-07 HACCP score'!$B$3:$B$7,0),MATCH('D-14 Ernst'!AE$2,'P-07 HACCP score'!$C$2:$E$2,0))</f>
        <v>0</v>
      </c>
      <c r="CC543" s="56">
        <f>INDEX('P-07 HACCP score'!$C$3:$E$7,MATCH(AJ543,'P-07 HACCP score'!$B$3:$B$7,0),MATCH('D-14 Ernst'!AF$2,'P-07 HACCP score'!$C$2:$E$2,0))</f>
        <v>0</v>
      </c>
      <c r="CD543" s="56">
        <f>INDEX('P-07 HACCP score'!$C$3:$E$7,MATCH(AK543,'P-07 HACCP score'!$B$3:$B$7,0),MATCH('D-14 Ernst'!AG$2,'P-07 HACCP score'!$C$2:$E$2,0))</f>
        <v>0</v>
      </c>
    </row>
    <row r="544" spans="1:82" x14ac:dyDescent="0.3">
      <c r="A544" s="48">
        <v>50551</v>
      </c>
      <c r="B544" s="49" t="s">
        <v>636</v>
      </c>
      <c r="C544" s="45" t="s">
        <v>123</v>
      </c>
      <c r="D544" s="39">
        <v>1</v>
      </c>
      <c r="E544" s="8" t="s">
        <v>83</v>
      </c>
      <c r="F544" s="7"/>
      <c r="G544" s="7"/>
      <c r="H544" s="7" t="str">
        <f>IF(COUNTIF(I544:M544,"H"),"H",
IF(COUNTIF(I544:M544,"M"),"M",
IF(COUNTIF(I544:M544,"L"),"L",
IF(COUNTIF(I544:M544,"B"),"B",""))))</f>
        <v>B</v>
      </c>
      <c r="I544" s="92" t="s">
        <v>83</v>
      </c>
      <c r="J544" s="92" t="s">
        <v>83</v>
      </c>
      <c r="K544" s="10"/>
      <c r="L544" s="10"/>
      <c r="M544" s="10"/>
      <c r="N544" s="7"/>
      <c r="O544" s="7" t="str">
        <f>IF(COUNTIF(P544:Q544,"H"),"H",
IF(COUNTIF(P544:Q544,"M"),"M",
IF(COUNTIF(P544:Q544,"L"),"L",
IF(COUNTIF(P544:Q544,"B"),"B",""))))</f>
        <v/>
      </c>
      <c r="P544" s="12"/>
      <c r="Q544" s="12"/>
      <c r="R544" s="7"/>
      <c r="S544" s="7"/>
      <c r="T544" s="7"/>
      <c r="U544" s="7"/>
      <c r="V544" s="7"/>
      <c r="W544" s="7"/>
      <c r="X544" s="7" t="str">
        <f>IF(COUNTIF(Y544:AA544,"H"),"H",
IF(COUNTIF(Y544:AA544,"M"),"M",
IF(COUNTIF(Y544:AA544,"L"),"L",
IF(COUNTIF(Y544:AA544,"B"),"B",""))))</f>
        <v/>
      </c>
      <c r="Y544" s="25"/>
      <c r="Z544" s="25"/>
      <c r="AA544" s="25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>
        <f>COUNTIF(AX544:BA544,5)+COUNTIF(BG544:BH544,5)+COUNTIF(BK544:BQ544,5)+COUNTIF(BU544:CD544,5)+COUNTIF(AX544:BA544,9)+COUNTIF(BG544:BH544,9)+COUNTIF(BK544:BQ544,9)+COUNTIF(BU544:CD544,9)</f>
        <v>0</v>
      </c>
      <c r="AM544" s="7">
        <f>COUNTIF(AX544:BA544,15)+COUNTIF(BG544:BH544,15)+COUNTIF(BK544:BQ544,15)+COUNTIF(BU544:CD544,15)+COUNTIF(AX544:BA544,25)+COUNTIF(BG544:BH544,25)+COUNTIF(BK544:BQ544,25)+COUNTIF(BU544:CD544,25)</f>
        <v>0</v>
      </c>
      <c r="AN544" s="7" t="str">
        <f>IF(AM544&gt;=1,"HIGH",IF(AL544&gt;=2,"MEDIUM","LOW"))</f>
        <v>LOW</v>
      </c>
      <c r="AO544" s="7" t="str">
        <f>IF(AND(AM544=1,OR(H544="H",AB544="H"),TEXT(D544,0)&lt;&gt;"4"),"Y","N" )</f>
        <v>N</v>
      </c>
      <c r="AP544" s="7" t="s">
        <v>85</v>
      </c>
      <c r="AQ544" s="7" t="str">
        <f>IF(OR(AP544="Y",AO544="Y"),"MEDIUM",AN544)</f>
        <v>LOW</v>
      </c>
      <c r="AR544" s="57" t="s">
        <v>84</v>
      </c>
      <c r="AS544" s="57" t="s">
        <v>85</v>
      </c>
      <c r="AT544" s="57" t="s">
        <v>85</v>
      </c>
      <c r="AU544" s="57" t="str">
        <f>IF(AND(AR544="H",AS544="S"),"Y",IF(OR(AND(AR544="L",AS544="S",AT544="Y"),AND(AR544="H",AS544="G",AT544="Y")),"Y","N"))</f>
        <v>N</v>
      </c>
      <c r="AW544" s="57" t="str">
        <f>IF(AU544="N",AQ544,IF(AQ544="LOW","MEDIUM","HIGH"))</f>
        <v>LOW</v>
      </c>
      <c r="AX544" s="56">
        <f>INDEX('P-07 HACCP score'!$C$3:$E$7,MATCH(E544,'P-07 HACCP score'!$B$3:$B$7,0),MATCH('D-14 Ernst'!A$2,'P-07 HACCP score'!$C$2:$E$2,0))</f>
        <v>1.5</v>
      </c>
      <c r="AY544" s="56">
        <f>INDEX('P-07 HACCP score'!$C$3:$E$7,MATCH(F544,'P-07 HACCP score'!$B$3:$B$7,0),MATCH('D-14 Ernst'!B$2,'P-07 HACCP score'!$C$2:$E$2,0))</f>
        <v>0</v>
      </c>
      <c r="AZ544" s="56">
        <f>INDEX('P-07 HACCP score'!$C$3:$E$7,MATCH(G544,'P-07 HACCP score'!$B$3:$B$7,0),MATCH('D-14 Ernst'!C$2,'P-07 HACCP score'!$C$2:$E$2,0))</f>
        <v>0</v>
      </c>
      <c r="BA544" s="56">
        <f>INDEX('P-07 HACCP score'!$C$3:$E$7,MATCH(H544,'P-07 HACCP score'!$B$3:$B$7,0),MATCH('D-14 Ernst'!D$2,'P-07 HACCP score'!$C$2:$E$2,0))</f>
        <v>1.5</v>
      </c>
      <c r="BB544" s="61">
        <f>INDEX('P-07 HACCP score'!$C$3:$E$7,MATCH(I544,'P-07 HACCP score'!$B$3:$B$7,0),MATCH('D-14 Ernst'!E$2,'P-07 HACCP score'!$C$2:$E$2,0))</f>
        <v>1.5</v>
      </c>
      <c r="BC544" s="61">
        <f>INDEX('P-07 HACCP score'!$C$3:$E$7,MATCH(J544,'P-07 HACCP score'!$B$3:$B$7,0),MATCH('D-14 Ernst'!F$2,'P-07 HACCP score'!$C$2:$E$2,0))</f>
        <v>1.5</v>
      </c>
      <c r="BD544" s="61">
        <f>INDEX('P-07 HACCP score'!$C$3:$E$7,MATCH(K544,'P-07 HACCP score'!$B$3:$B$7,0),MATCH('D-14 Ernst'!G$2,'P-07 HACCP score'!$C$2:$E$2,0))</f>
        <v>0</v>
      </c>
      <c r="BE544" s="61">
        <f>INDEX('P-07 HACCP score'!$C$3:$E$7,MATCH(L544,'P-07 HACCP score'!$B$3:$B$7,0),MATCH('D-14 Ernst'!H$2,'P-07 HACCP score'!$C$2:$E$2,0))</f>
        <v>0</v>
      </c>
      <c r="BF544" s="56">
        <f>INDEX('P-07 HACCP score'!$C$3:$E$7,MATCH(M544,'P-07 HACCP score'!$B$3:$B$7,0),MATCH('D-14 Ernst'!I$2,'P-07 HACCP score'!$C$2:$E$2,0))</f>
        <v>0</v>
      </c>
      <c r="BG544" s="56">
        <f>INDEX('P-07 HACCP score'!$C$3:$E$7,MATCH(N544,'P-07 HACCP score'!$B$3:$B$7,0),MATCH('D-14 Ernst'!J$2,'P-07 HACCP score'!$C$2:$E$2,0))</f>
        <v>0</v>
      </c>
      <c r="BH544" s="56" t="e">
        <f>INDEX('P-07 HACCP score'!$C$3:$E$7,MATCH(O544,'P-07 HACCP score'!$B$3:$B$7,0),MATCH('D-14 Ernst'!K$2,'P-07 HACCP score'!$C$2:$E$2,0))</f>
        <v>#N/A</v>
      </c>
      <c r="BI544" s="62">
        <f>INDEX('P-07 HACCP score'!$C$3:$E$7,MATCH(P544,'P-07 HACCP score'!$B$3:$B$7,0),MATCH('D-14 Ernst'!L$2,'P-07 HACCP score'!$C$2:$E$2,0))</f>
        <v>0</v>
      </c>
      <c r="BJ544" s="62">
        <f>INDEX('P-07 HACCP score'!$C$3:$E$7,MATCH(Q544,'P-07 HACCP score'!$B$3:$B$7,0),MATCH('D-14 Ernst'!M$2,'P-07 HACCP score'!$C$2:$E$2,0))</f>
        <v>0</v>
      </c>
      <c r="BK544" s="56">
        <f>INDEX('P-07 HACCP score'!$C$3:$E$7,MATCH(R544,'P-07 HACCP score'!$B$3:$B$7,0),MATCH('D-14 Ernst'!N$2,'P-07 HACCP score'!$C$2:$E$2,0))</f>
        <v>0</v>
      </c>
      <c r="BL544" s="56">
        <f>INDEX('P-07 HACCP score'!$C$3:$E$7,MATCH(S544,'P-07 HACCP score'!$B$3:$B$7,0),MATCH('D-14 Ernst'!O$2,'P-07 HACCP score'!$C$2:$E$2,0))</f>
        <v>0</v>
      </c>
      <c r="BM544" s="56">
        <f>INDEX('P-07 HACCP score'!$C$3:$E$7,MATCH(T544,'P-07 HACCP score'!$B$3:$B$7,0),MATCH('D-14 Ernst'!P$2,'P-07 HACCP score'!$C$2:$E$2,0))</f>
        <v>0</v>
      </c>
      <c r="BN544" s="56">
        <f>INDEX('P-07 HACCP score'!$C$3:$E$7,MATCH(U544,'P-07 HACCP score'!$B$3:$B$7,0),MATCH('D-14 Ernst'!Q$2,'P-07 HACCP score'!$C$2:$E$2,0))</f>
        <v>0</v>
      </c>
      <c r="BO544" s="56">
        <f>INDEX('P-07 HACCP score'!$C$3:$E$7,MATCH(V544,'P-07 HACCP score'!$B$3:$B$7,0),MATCH('D-14 Ernst'!R$2,'P-07 HACCP score'!$C$2:$E$2,0))</f>
        <v>0</v>
      </c>
      <c r="BP544" s="56">
        <f>INDEX('P-07 HACCP score'!$C$3:$E$7,MATCH(W544,'P-07 HACCP score'!$B$3:$B$7,0),MATCH('D-14 Ernst'!S$2,'P-07 HACCP score'!$C$2:$E$2,0))</f>
        <v>0</v>
      </c>
      <c r="BQ544" s="56" t="e">
        <f>INDEX('P-07 HACCP score'!$C$3:$E$7,MATCH(X544,'P-07 HACCP score'!$B$3:$B$7,0),MATCH('D-14 Ernst'!T$2,'P-07 HACCP score'!$C$2:$E$2,0))</f>
        <v>#N/A</v>
      </c>
      <c r="BR544" s="63">
        <f>INDEX('P-07 HACCP score'!$C$3:$E$7,MATCH(Y544,'P-07 HACCP score'!$B$3:$B$7,0),MATCH('D-14 Ernst'!U$2,'P-07 HACCP score'!$C$2:$E$2,0))</f>
        <v>0</v>
      </c>
      <c r="BS544" s="63">
        <f>INDEX('P-07 HACCP score'!$C$3:$E$7,MATCH(Z544,'P-07 HACCP score'!$B$3:$B$7,0),MATCH('D-14 Ernst'!V$2,'P-07 HACCP score'!$C$2:$E$2,0))</f>
        <v>0</v>
      </c>
      <c r="BT544" s="63">
        <f>INDEX('P-07 HACCP score'!$C$3:$E$7,MATCH(AA544,'P-07 HACCP score'!$B$3:$B$7,0),MATCH('D-14 Ernst'!W$2,'P-07 HACCP score'!$C$2:$E$2,0))</f>
        <v>0</v>
      </c>
      <c r="BU544" s="56">
        <f>INDEX('P-07 HACCP score'!$C$3:$E$7,MATCH(AB544,'P-07 HACCP score'!$B$3:$B$7,0),MATCH('D-14 Ernst'!X$2,'P-07 HACCP score'!$C$2:$E$2,0))</f>
        <v>0</v>
      </c>
      <c r="BV544" s="56">
        <f>INDEX('P-07 HACCP score'!$C$3:$E$7,MATCH(AC544,'P-07 HACCP score'!$B$3:$B$7,0),MATCH('D-14 Ernst'!Y$2,'P-07 HACCP score'!$C$2:$E$2,0))</f>
        <v>0</v>
      </c>
      <c r="BW544" s="56">
        <f>INDEX('P-07 HACCP score'!$C$3:$E$7,MATCH(AD544,'P-07 HACCP score'!$B$3:$B$7,0),MATCH('D-14 Ernst'!Z$2,'P-07 HACCP score'!$C$2:$E$2,0))</f>
        <v>0</v>
      </c>
      <c r="BX544" s="56">
        <f>INDEX('P-07 HACCP score'!$C$3:$E$7,MATCH(AE544,'P-07 HACCP score'!$B$3:$B$7,0),MATCH('D-14 Ernst'!AA$2,'P-07 HACCP score'!$C$2:$E$2,0))</f>
        <v>0</v>
      </c>
      <c r="BY544" s="56">
        <f>INDEX('P-07 HACCP score'!$C$3:$E$7,MATCH(AF544,'P-07 HACCP score'!$B$3:$B$7,0),MATCH('D-14 Ernst'!AB$2,'P-07 HACCP score'!$C$2:$E$2,0))</f>
        <v>0</v>
      </c>
      <c r="BZ544" s="56">
        <f>INDEX('P-07 HACCP score'!$C$3:$E$7,MATCH(AG544,'P-07 HACCP score'!$B$3:$B$7,0),MATCH('D-14 Ernst'!AC$2,'P-07 HACCP score'!$C$2:$E$2,0))</f>
        <v>0</v>
      </c>
      <c r="CA544" s="56">
        <f>INDEX('P-07 HACCP score'!$C$3:$E$7,MATCH(AH544,'P-07 HACCP score'!$B$3:$B$7,0),MATCH('D-14 Ernst'!AD$2,'P-07 HACCP score'!$C$2:$E$2,0))</f>
        <v>0</v>
      </c>
      <c r="CB544" s="56">
        <f>INDEX('P-07 HACCP score'!$C$3:$E$7,MATCH(AI544,'P-07 HACCP score'!$B$3:$B$7,0),MATCH('D-14 Ernst'!AE$2,'P-07 HACCP score'!$C$2:$E$2,0))</f>
        <v>0</v>
      </c>
      <c r="CC544" s="56">
        <f>INDEX('P-07 HACCP score'!$C$3:$E$7,MATCH(AJ544,'P-07 HACCP score'!$B$3:$B$7,0),MATCH('D-14 Ernst'!AF$2,'P-07 HACCP score'!$C$2:$E$2,0))</f>
        <v>0</v>
      </c>
      <c r="CD544" s="56">
        <f>INDEX('P-07 HACCP score'!$C$3:$E$7,MATCH(AK544,'P-07 HACCP score'!$B$3:$B$7,0),MATCH('D-14 Ernst'!AG$2,'P-07 HACCP score'!$C$2:$E$2,0))</f>
        <v>0</v>
      </c>
    </row>
    <row r="545" spans="1:82" x14ac:dyDescent="0.3">
      <c r="A545" s="48">
        <v>50580</v>
      </c>
      <c r="B545" s="49" t="s">
        <v>637</v>
      </c>
      <c r="C545" s="45" t="s">
        <v>123</v>
      </c>
      <c r="D545" s="39">
        <v>1</v>
      </c>
      <c r="E545" s="8" t="s">
        <v>83</v>
      </c>
      <c r="F545" s="7"/>
      <c r="G545" s="7"/>
      <c r="H545" s="7" t="str">
        <f>IF(COUNTIF(I545:M545,"H"),"H",
IF(COUNTIF(I545:M545,"M"),"M",
IF(COUNTIF(I545:M545,"L"),"L",
IF(COUNTIF(I545:M545,"B"),"B",""))))</f>
        <v>M</v>
      </c>
      <c r="I545" s="10" t="s">
        <v>102</v>
      </c>
      <c r="J545" s="10" t="s">
        <v>102</v>
      </c>
      <c r="K545" s="10"/>
      <c r="L545" s="10"/>
      <c r="M545" s="10"/>
      <c r="N545" s="7"/>
      <c r="O545" s="7" t="str">
        <f>IF(COUNTIF(P545:Q545,"H"),"H",
IF(COUNTIF(P545:Q545,"M"),"M",
IF(COUNTIF(P545:Q545,"L"),"L",
IF(COUNTIF(P545:Q545,"B"),"B",""))))</f>
        <v/>
      </c>
      <c r="P545" s="12"/>
      <c r="Q545" s="12"/>
      <c r="R545" s="7"/>
      <c r="S545" s="7"/>
      <c r="T545" s="7"/>
      <c r="U545" s="7"/>
      <c r="V545" s="7"/>
      <c r="W545" s="7"/>
      <c r="X545" s="7" t="str">
        <f>IF(COUNTIF(Y545:AA545,"H"),"H",
IF(COUNTIF(Y545:AA545,"M"),"M",
IF(COUNTIF(Y545:AA545,"L"),"L",
IF(COUNTIF(Y545:AA545,"B"),"B",""))))</f>
        <v/>
      </c>
      <c r="Y545" s="25"/>
      <c r="Z545" s="25"/>
      <c r="AA545" s="25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>
        <f>COUNTIF(AX545:BA545,5)+COUNTIF(BG545:BH545,5)+COUNTIF(BK545:BQ545,5)+COUNTIF(BU545:CD545,5)+COUNTIF(AX545:BA545,9)+COUNTIF(BG545:BH545,9)+COUNTIF(BK545:BQ545,9)+COUNTIF(BU545:CD545,9)</f>
        <v>1</v>
      </c>
      <c r="AM545" s="7">
        <f>COUNTIF(AX545:BA545,15)+COUNTIF(BG545:BH545,15)+COUNTIF(BK545:BQ545,15)+COUNTIF(BU545:CD545,15)+COUNTIF(AX545:BA545,25)+COUNTIF(BG545:BH545,25)+COUNTIF(BK545:BQ545,25)+COUNTIF(BU545:CD545,25)</f>
        <v>0</v>
      </c>
      <c r="AN545" s="7" t="str">
        <f>IF(AM545&gt;=1,"HIGH",IF(AL545&gt;=2,"MEDIUM","LOW"))</f>
        <v>LOW</v>
      </c>
      <c r="AO545" s="7" t="str">
        <f>IF(AND(AM545=1,OR(H545="H",AB545="H"),TEXT(D545,0)&lt;&gt;"4"),"Y","N" )</f>
        <v>N</v>
      </c>
      <c r="AP545" s="7" t="s">
        <v>85</v>
      </c>
      <c r="AQ545" s="7" t="str">
        <f>IF(OR(AP545="Y",AO545="Y"),"MEDIUM",AN545)</f>
        <v>LOW</v>
      </c>
      <c r="AR545" s="57" t="s">
        <v>84</v>
      </c>
      <c r="AS545" s="57" t="s">
        <v>85</v>
      </c>
      <c r="AT545" s="57" t="s">
        <v>85</v>
      </c>
      <c r="AU545" s="57" t="str">
        <f>IF(AND(AR545="H",AS545="S"),"Y",IF(OR(AND(AR545="L",AS545="S",AT545="Y"),AND(AR545="H",AS545="G",AT545="Y")),"Y","N"))</f>
        <v>N</v>
      </c>
      <c r="AW545" s="57" t="str">
        <f>IF(AU545="N",AQ545,IF(AQ545="LOW","MEDIUM","HIGH"))</f>
        <v>LOW</v>
      </c>
      <c r="AX545" s="56">
        <f>INDEX('P-07 HACCP score'!$C$3:$E$7,MATCH(E545,'P-07 HACCP score'!$B$3:$B$7,0),MATCH('D-14 Ernst'!A$2,'P-07 HACCP score'!$C$2:$E$2,0))</f>
        <v>1.5</v>
      </c>
      <c r="AY545" s="56">
        <f>INDEX('P-07 HACCP score'!$C$3:$E$7,MATCH(F545,'P-07 HACCP score'!$B$3:$B$7,0),MATCH('D-14 Ernst'!B$2,'P-07 HACCP score'!$C$2:$E$2,0))</f>
        <v>0</v>
      </c>
      <c r="AZ545" s="56">
        <f>INDEX('P-07 HACCP score'!$C$3:$E$7,MATCH(G545,'P-07 HACCP score'!$B$3:$B$7,0),MATCH('D-14 Ernst'!C$2,'P-07 HACCP score'!$C$2:$E$2,0))</f>
        <v>0</v>
      </c>
      <c r="BA545" s="56">
        <f>INDEX('P-07 HACCP score'!$C$3:$E$7,MATCH(H545,'P-07 HACCP score'!$B$3:$B$7,0),MATCH('D-14 Ernst'!D$2,'P-07 HACCP score'!$C$2:$E$2,0))</f>
        <v>9</v>
      </c>
      <c r="BB545" s="61">
        <f>INDEX('P-07 HACCP score'!$C$3:$E$7,MATCH(I545,'P-07 HACCP score'!$B$3:$B$7,0),MATCH('D-14 Ernst'!E$2,'P-07 HACCP score'!$C$2:$E$2,0))</f>
        <v>9</v>
      </c>
      <c r="BC545" s="61">
        <f>INDEX('P-07 HACCP score'!$C$3:$E$7,MATCH(J545,'P-07 HACCP score'!$B$3:$B$7,0),MATCH('D-14 Ernst'!F$2,'P-07 HACCP score'!$C$2:$E$2,0))</f>
        <v>9</v>
      </c>
      <c r="BD545" s="61">
        <f>INDEX('P-07 HACCP score'!$C$3:$E$7,MATCH(K545,'P-07 HACCP score'!$B$3:$B$7,0),MATCH('D-14 Ernst'!G$2,'P-07 HACCP score'!$C$2:$E$2,0))</f>
        <v>0</v>
      </c>
      <c r="BE545" s="61">
        <f>INDEX('P-07 HACCP score'!$C$3:$E$7,MATCH(L545,'P-07 HACCP score'!$B$3:$B$7,0),MATCH('D-14 Ernst'!H$2,'P-07 HACCP score'!$C$2:$E$2,0))</f>
        <v>0</v>
      </c>
      <c r="BF545" s="56">
        <f>INDEX('P-07 HACCP score'!$C$3:$E$7,MATCH(M545,'P-07 HACCP score'!$B$3:$B$7,0),MATCH('D-14 Ernst'!I$2,'P-07 HACCP score'!$C$2:$E$2,0))</f>
        <v>0</v>
      </c>
      <c r="BG545" s="56">
        <f>INDEX('P-07 HACCP score'!$C$3:$E$7,MATCH(N545,'P-07 HACCP score'!$B$3:$B$7,0),MATCH('D-14 Ernst'!J$2,'P-07 HACCP score'!$C$2:$E$2,0))</f>
        <v>0</v>
      </c>
      <c r="BH545" s="56" t="e">
        <f>INDEX('P-07 HACCP score'!$C$3:$E$7,MATCH(O545,'P-07 HACCP score'!$B$3:$B$7,0),MATCH('D-14 Ernst'!K$2,'P-07 HACCP score'!$C$2:$E$2,0))</f>
        <v>#N/A</v>
      </c>
      <c r="BI545" s="62">
        <f>INDEX('P-07 HACCP score'!$C$3:$E$7,MATCH(P545,'P-07 HACCP score'!$B$3:$B$7,0),MATCH('D-14 Ernst'!L$2,'P-07 HACCP score'!$C$2:$E$2,0))</f>
        <v>0</v>
      </c>
      <c r="BJ545" s="62">
        <f>INDEX('P-07 HACCP score'!$C$3:$E$7,MATCH(Q545,'P-07 HACCP score'!$B$3:$B$7,0),MATCH('D-14 Ernst'!M$2,'P-07 HACCP score'!$C$2:$E$2,0))</f>
        <v>0</v>
      </c>
      <c r="BK545" s="56">
        <f>INDEX('P-07 HACCP score'!$C$3:$E$7,MATCH(R545,'P-07 HACCP score'!$B$3:$B$7,0),MATCH('D-14 Ernst'!N$2,'P-07 HACCP score'!$C$2:$E$2,0))</f>
        <v>0</v>
      </c>
      <c r="BL545" s="56">
        <f>INDEX('P-07 HACCP score'!$C$3:$E$7,MATCH(S545,'P-07 HACCP score'!$B$3:$B$7,0),MATCH('D-14 Ernst'!O$2,'P-07 HACCP score'!$C$2:$E$2,0))</f>
        <v>0</v>
      </c>
      <c r="BM545" s="56">
        <f>INDEX('P-07 HACCP score'!$C$3:$E$7,MATCH(T545,'P-07 HACCP score'!$B$3:$B$7,0),MATCH('D-14 Ernst'!P$2,'P-07 HACCP score'!$C$2:$E$2,0))</f>
        <v>0</v>
      </c>
      <c r="BN545" s="56">
        <f>INDEX('P-07 HACCP score'!$C$3:$E$7,MATCH(U545,'P-07 HACCP score'!$B$3:$B$7,0),MATCH('D-14 Ernst'!Q$2,'P-07 HACCP score'!$C$2:$E$2,0))</f>
        <v>0</v>
      </c>
      <c r="BO545" s="56">
        <f>INDEX('P-07 HACCP score'!$C$3:$E$7,MATCH(V545,'P-07 HACCP score'!$B$3:$B$7,0),MATCH('D-14 Ernst'!R$2,'P-07 HACCP score'!$C$2:$E$2,0))</f>
        <v>0</v>
      </c>
      <c r="BP545" s="56">
        <f>INDEX('P-07 HACCP score'!$C$3:$E$7,MATCH(W545,'P-07 HACCP score'!$B$3:$B$7,0),MATCH('D-14 Ernst'!S$2,'P-07 HACCP score'!$C$2:$E$2,0))</f>
        <v>0</v>
      </c>
      <c r="BQ545" s="56" t="e">
        <f>INDEX('P-07 HACCP score'!$C$3:$E$7,MATCH(X545,'P-07 HACCP score'!$B$3:$B$7,0),MATCH('D-14 Ernst'!T$2,'P-07 HACCP score'!$C$2:$E$2,0))</f>
        <v>#N/A</v>
      </c>
      <c r="BR545" s="63">
        <f>INDEX('P-07 HACCP score'!$C$3:$E$7,MATCH(Y545,'P-07 HACCP score'!$B$3:$B$7,0),MATCH('D-14 Ernst'!U$2,'P-07 HACCP score'!$C$2:$E$2,0))</f>
        <v>0</v>
      </c>
      <c r="BS545" s="63">
        <f>INDEX('P-07 HACCP score'!$C$3:$E$7,MATCH(Z545,'P-07 HACCP score'!$B$3:$B$7,0),MATCH('D-14 Ernst'!V$2,'P-07 HACCP score'!$C$2:$E$2,0))</f>
        <v>0</v>
      </c>
      <c r="BT545" s="63">
        <f>INDEX('P-07 HACCP score'!$C$3:$E$7,MATCH(AA545,'P-07 HACCP score'!$B$3:$B$7,0),MATCH('D-14 Ernst'!W$2,'P-07 HACCP score'!$C$2:$E$2,0))</f>
        <v>0</v>
      </c>
      <c r="BU545" s="56">
        <f>INDEX('P-07 HACCP score'!$C$3:$E$7,MATCH(AB545,'P-07 HACCP score'!$B$3:$B$7,0),MATCH('D-14 Ernst'!X$2,'P-07 HACCP score'!$C$2:$E$2,0))</f>
        <v>0</v>
      </c>
      <c r="BV545" s="56">
        <f>INDEX('P-07 HACCP score'!$C$3:$E$7,MATCH(AC545,'P-07 HACCP score'!$B$3:$B$7,0),MATCH('D-14 Ernst'!Y$2,'P-07 HACCP score'!$C$2:$E$2,0))</f>
        <v>0</v>
      </c>
      <c r="BW545" s="56">
        <f>INDEX('P-07 HACCP score'!$C$3:$E$7,MATCH(AD545,'P-07 HACCP score'!$B$3:$B$7,0),MATCH('D-14 Ernst'!Z$2,'P-07 HACCP score'!$C$2:$E$2,0))</f>
        <v>0</v>
      </c>
      <c r="BX545" s="56">
        <f>INDEX('P-07 HACCP score'!$C$3:$E$7,MATCH(AE545,'P-07 HACCP score'!$B$3:$B$7,0),MATCH('D-14 Ernst'!AA$2,'P-07 HACCP score'!$C$2:$E$2,0))</f>
        <v>0</v>
      </c>
      <c r="BY545" s="56">
        <f>INDEX('P-07 HACCP score'!$C$3:$E$7,MATCH(AF545,'P-07 HACCP score'!$B$3:$B$7,0),MATCH('D-14 Ernst'!AB$2,'P-07 HACCP score'!$C$2:$E$2,0))</f>
        <v>0</v>
      </c>
      <c r="BZ545" s="56">
        <f>INDEX('P-07 HACCP score'!$C$3:$E$7,MATCH(AG545,'P-07 HACCP score'!$B$3:$B$7,0),MATCH('D-14 Ernst'!AC$2,'P-07 HACCP score'!$C$2:$E$2,0))</f>
        <v>0</v>
      </c>
      <c r="CA545" s="56">
        <f>INDEX('P-07 HACCP score'!$C$3:$E$7,MATCH(AH545,'P-07 HACCP score'!$B$3:$B$7,0),MATCH('D-14 Ernst'!AD$2,'P-07 HACCP score'!$C$2:$E$2,0))</f>
        <v>0</v>
      </c>
      <c r="CB545" s="56">
        <f>INDEX('P-07 HACCP score'!$C$3:$E$7,MATCH(AI545,'P-07 HACCP score'!$B$3:$B$7,0),MATCH('D-14 Ernst'!AE$2,'P-07 HACCP score'!$C$2:$E$2,0))</f>
        <v>0</v>
      </c>
      <c r="CC545" s="56">
        <f>INDEX('P-07 HACCP score'!$C$3:$E$7,MATCH(AJ545,'P-07 HACCP score'!$B$3:$B$7,0),MATCH('D-14 Ernst'!AF$2,'P-07 HACCP score'!$C$2:$E$2,0))</f>
        <v>0</v>
      </c>
      <c r="CD545" s="56">
        <f>INDEX('P-07 HACCP score'!$C$3:$E$7,MATCH(AK545,'P-07 HACCP score'!$B$3:$B$7,0),MATCH('D-14 Ernst'!AG$2,'P-07 HACCP score'!$C$2:$E$2,0))</f>
        <v>0</v>
      </c>
    </row>
    <row r="546" spans="1:82" x14ac:dyDescent="0.3">
      <c r="A546" s="48">
        <v>50670</v>
      </c>
      <c r="B546" s="51" t="s">
        <v>641</v>
      </c>
      <c r="C546" s="45" t="s">
        <v>123</v>
      </c>
      <c r="D546" s="39">
        <v>1</v>
      </c>
      <c r="E546" s="8" t="s">
        <v>83</v>
      </c>
      <c r="F546" s="7"/>
      <c r="G546" s="7"/>
      <c r="H546" s="7" t="str">
        <f>IF(COUNTIF(I546:M546,"H"),"H",
IF(COUNTIF(I546:M546,"M"),"M",
IF(COUNTIF(I546:M546,"L"),"L",
IF(COUNTIF(I546:M546,"B"),"B",""))))</f>
        <v>B</v>
      </c>
      <c r="I546" s="92" t="s">
        <v>83</v>
      </c>
      <c r="J546" s="92" t="s">
        <v>83</v>
      </c>
      <c r="K546" s="10"/>
      <c r="L546" s="10"/>
      <c r="M546" s="10"/>
      <c r="N546" s="7"/>
      <c r="O546" s="7" t="str">
        <f>IF(COUNTIF(P546:Q546,"H"),"H",
IF(COUNTIF(P546:Q546,"M"),"M",
IF(COUNTIF(P546:Q546,"L"),"L",
IF(COUNTIF(P546:Q546,"B"),"B",""))))</f>
        <v/>
      </c>
      <c r="P546" s="12"/>
      <c r="Q546" s="12"/>
      <c r="R546" s="7"/>
      <c r="S546" s="7"/>
      <c r="T546" s="7"/>
      <c r="U546" s="7"/>
      <c r="V546" s="7"/>
      <c r="W546" s="7"/>
      <c r="X546" s="7" t="str">
        <f>IF(COUNTIF(Y546:AA546,"H"),"H",
IF(COUNTIF(Y546:AA546,"M"),"M",
IF(COUNTIF(Y546:AA546,"L"),"L",
IF(COUNTIF(Y546:AA546,"B"),"B",""))))</f>
        <v/>
      </c>
      <c r="Y546" s="25"/>
      <c r="Z546" s="25"/>
      <c r="AA546" s="25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>
        <f>COUNTIF(AX546:BA546,5)+COUNTIF(BG546:BH546,5)+COUNTIF(BK546:BQ546,5)+COUNTIF(BU546:CD546,5)+COUNTIF(AX546:BA546,9)+COUNTIF(BG546:BH546,9)+COUNTIF(BK546:BQ546,9)+COUNTIF(BU546:CD546,9)</f>
        <v>0</v>
      </c>
      <c r="AM546" s="7">
        <f>COUNTIF(AX546:BA546,15)+COUNTIF(BG546:BH546,15)+COUNTIF(BK546:BQ546,15)+COUNTIF(BU546:CD546,15)+COUNTIF(AX546:BA546,25)+COUNTIF(BG546:BH546,25)+COUNTIF(BK546:BQ546,25)+COUNTIF(BU546:CD546,25)</f>
        <v>0</v>
      </c>
      <c r="AN546" s="7" t="str">
        <f>IF(AM546&gt;=1,"HIGH",IF(AL546&gt;=2,"MEDIUM","LOW"))</f>
        <v>LOW</v>
      </c>
      <c r="AO546" s="7" t="str">
        <f>IF(AND(AM546=1,OR(H546="H",AB546="H"),TEXT(D546,0)&lt;&gt;"4"),"Y","N" )</f>
        <v>N</v>
      </c>
      <c r="AP546" s="7" t="s">
        <v>85</v>
      </c>
      <c r="AQ546" s="7" t="str">
        <f>IF(OR(AP546="Y",AO546="Y"),"MEDIUM",AN546)</f>
        <v>LOW</v>
      </c>
      <c r="AR546" s="57" t="s">
        <v>84</v>
      </c>
      <c r="AS546" s="57" t="s">
        <v>85</v>
      </c>
      <c r="AT546" s="57" t="s">
        <v>85</v>
      </c>
      <c r="AU546" s="57" t="str">
        <f>IF(AND(AR546="H",AS546="S"),"Y",IF(OR(AND(AR546="L",AS546="S",AT546="Y"),AND(AR546="H",AS546="G",AT546="Y")),"Y","N"))</f>
        <v>N</v>
      </c>
      <c r="AW546" s="57" t="str">
        <f>IF(AU546="N",AQ546,IF(AQ546="LOW","MEDIUM","HIGH"))</f>
        <v>LOW</v>
      </c>
      <c r="AX546" s="56">
        <f>INDEX('P-07 HACCP score'!$C$3:$E$7,MATCH(E546,'P-07 HACCP score'!$B$3:$B$7,0),MATCH('D-14 Ernst'!A$2,'P-07 HACCP score'!$C$2:$E$2,0))</f>
        <v>1.5</v>
      </c>
      <c r="AY546" s="56">
        <f>INDEX('P-07 HACCP score'!$C$3:$E$7,MATCH(F546,'P-07 HACCP score'!$B$3:$B$7,0),MATCH('D-14 Ernst'!B$2,'P-07 HACCP score'!$C$2:$E$2,0))</f>
        <v>0</v>
      </c>
      <c r="AZ546" s="56">
        <f>INDEX('P-07 HACCP score'!$C$3:$E$7,MATCH(G546,'P-07 HACCP score'!$B$3:$B$7,0),MATCH('D-14 Ernst'!C$2,'P-07 HACCP score'!$C$2:$E$2,0))</f>
        <v>0</v>
      </c>
      <c r="BA546" s="56">
        <f>INDEX('P-07 HACCP score'!$C$3:$E$7,MATCH(H546,'P-07 HACCP score'!$B$3:$B$7,0),MATCH('D-14 Ernst'!D$2,'P-07 HACCP score'!$C$2:$E$2,0))</f>
        <v>1.5</v>
      </c>
      <c r="BB546" s="61">
        <f>INDEX('P-07 HACCP score'!$C$3:$E$7,MATCH(I546,'P-07 HACCP score'!$B$3:$B$7,0),MATCH('D-14 Ernst'!E$2,'P-07 HACCP score'!$C$2:$E$2,0))</f>
        <v>1.5</v>
      </c>
      <c r="BC546" s="61">
        <f>INDEX('P-07 HACCP score'!$C$3:$E$7,MATCH(J546,'P-07 HACCP score'!$B$3:$B$7,0),MATCH('D-14 Ernst'!F$2,'P-07 HACCP score'!$C$2:$E$2,0))</f>
        <v>1.5</v>
      </c>
      <c r="BD546" s="61">
        <f>INDEX('P-07 HACCP score'!$C$3:$E$7,MATCH(K546,'P-07 HACCP score'!$B$3:$B$7,0),MATCH('D-14 Ernst'!G$2,'P-07 HACCP score'!$C$2:$E$2,0))</f>
        <v>0</v>
      </c>
      <c r="BE546" s="61">
        <f>INDEX('P-07 HACCP score'!$C$3:$E$7,MATCH(L546,'P-07 HACCP score'!$B$3:$B$7,0),MATCH('D-14 Ernst'!H$2,'P-07 HACCP score'!$C$2:$E$2,0))</f>
        <v>0</v>
      </c>
      <c r="BF546" s="56">
        <f>INDEX('P-07 HACCP score'!$C$3:$E$7,MATCH(M546,'P-07 HACCP score'!$B$3:$B$7,0),MATCH('D-14 Ernst'!I$2,'P-07 HACCP score'!$C$2:$E$2,0))</f>
        <v>0</v>
      </c>
      <c r="BG546" s="56">
        <f>INDEX('P-07 HACCP score'!$C$3:$E$7,MATCH(N546,'P-07 HACCP score'!$B$3:$B$7,0),MATCH('D-14 Ernst'!J$2,'P-07 HACCP score'!$C$2:$E$2,0))</f>
        <v>0</v>
      </c>
      <c r="BH546" s="56" t="e">
        <f>INDEX('P-07 HACCP score'!$C$3:$E$7,MATCH(O546,'P-07 HACCP score'!$B$3:$B$7,0),MATCH('D-14 Ernst'!K$2,'P-07 HACCP score'!$C$2:$E$2,0))</f>
        <v>#N/A</v>
      </c>
      <c r="BI546" s="62">
        <f>INDEX('P-07 HACCP score'!$C$3:$E$7,MATCH(P546,'P-07 HACCP score'!$B$3:$B$7,0),MATCH('D-14 Ernst'!L$2,'P-07 HACCP score'!$C$2:$E$2,0))</f>
        <v>0</v>
      </c>
      <c r="BJ546" s="62">
        <f>INDEX('P-07 HACCP score'!$C$3:$E$7,MATCH(Q546,'P-07 HACCP score'!$B$3:$B$7,0),MATCH('D-14 Ernst'!M$2,'P-07 HACCP score'!$C$2:$E$2,0))</f>
        <v>0</v>
      </c>
      <c r="BK546" s="56">
        <f>INDEX('P-07 HACCP score'!$C$3:$E$7,MATCH(R546,'P-07 HACCP score'!$B$3:$B$7,0),MATCH('D-14 Ernst'!N$2,'P-07 HACCP score'!$C$2:$E$2,0))</f>
        <v>0</v>
      </c>
      <c r="BL546" s="56">
        <f>INDEX('P-07 HACCP score'!$C$3:$E$7,MATCH(S546,'P-07 HACCP score'!$B$3:$B$7,0),MATCH('D-14 Ernst'!O$2,'P-07 HACCP score'!$C$2:$E$2,0))</f>
        <v>0</v>
      </c>
      <c r="BM546" s="56">
        <f>INDEX('P-07 HACCP score'!$C$3:$E$7,MATCH(T546,'P-07 HACCP score'!$B$3:$B$7,0),MATCH('D-14 Ernst'!P$2,'P-07 HACCP score'!$C$2:$E$2,0))</f>
        <v>0</v>
      </c>
      <c r="BN546" s="56">
        <f>INDEX('P-07 HACCP score'!$C$3:$E$7,MATCH(U546,'P-07 HACCP score'!$B$3:$B$7,0),MATCH('D-14 Ernst'!Q$2,'P-07 HACCP score'!$C$2:$E$2,0))</f>
        <v>0</v>
      </c>
      <c r="BO546" s="56">
        <f>INDEX('P-07 HACCP score'!$C$3:$E$7,MATCH(V546,'P-07 HACCP score'!$B$3:$B$7,0),MATCH('D-14 Ernst'!R$2,'P-07 HACCP score'!$C$2:$E$2,0))</f>
        <v>0</v>
      </c>
      <c r="BP546" s="56">
        <f>INDEX('P-07 HACCP score'!$C$3:$E$7,MATCH(W546,'P-07 HACCP score'!$B$3:$B$7,0),MATCH('D-14 Ernst'!S$2,'P-07 HACCP score'!$C$2:$E$2,0))</f>
        <v>0</v>
      </c>
      <c r="BQ546" s="56" t="e">
        <f>INDEX('P-07 HACCP score'!$C$3:$E$7,MATCH(X546,'P-07 HACCP score'!$B$3:$B$7,0),MATCH('D-14 Ernst'!T$2,'P-07 HACCP score'!$C$2:$E$2,0))</f>
        <v>#N/A</v>
      </c>
      <c r="BR546" s="63">
        <f>INDEX('P-07 HACCP score'!$C$3:$E$7,MATCH(Y546,'P-07 HACCP score'!$B$3:$B$7,0),MATCH('D-14 Ernst'!U$2,'P-07 HACCP score'!$C$2:$E$2,0))</f>
        <v>0</v>
      </c>
      <c r="BS546" s="63">
        <f>INDEX('P-07 HACCP score'!$C$3:$E$7,MATCH(Z546,'P-07 HACCP score'!$B$3:$B$7,0),MATCH('D-14 Ernst'!V$2,'P-07 HACCP score'!$C$2:$E$2,0))</f>
        <v>0</v>
      </c>
      <c r="BT546" s="63">
        <f>INDEX('P-07 HACCP score'!$C$3:$E$7,MATCH(AA546,'P-07 HACCP score'!$B$3:$B$7,0),MATCH('D-14 Ernst'!W$2,'P-07 HACCP score'!$C$2:$E$2,0))</f>
        <v>0</v>
      </c>
      <c r="BU546" s="56">
        <f>INDEX('P-07 HACCP score'!$C$3:$E$7,MATCH(AB546,'P-07 HACCP score'!$B$3:$B$7,0),MATCH('D-14 Ernst'!X$2,'P-07 HACCP score'!$C$2:$E$2,0))</f>
        <v>0</v>
      </c>
      <c r="BV546" s="56">
        <f>INDEX('P-07 HACCP score'!$C$3:$E$7,MATCH(AC546,'P-07 HACCP score'!$B$3:$B$7,0),MATCH('D-14 Ernst'!Y$2,'P-07 HACCP score'!$C$2:$E$2,0))</f>
        <v>0</v>
      </c>
      <c r="BW546" s="56">
        <f>INDEX('P-07 HACCP score'!$C$3:$E$7,MATCH(AD546,'P-07 HACCP score'!$B$3:$B$7,0),MATCH('D-14 Ernst'!Z$2,'P-07 HACCP score'!$C$2:$E$2,0))</f>
        <v>0</v>
      </c>
      <c r="BX546" s="56">
        <f>INDEX('P-07 HACCP score'!$C$3:$E$7,MATCH(AE546,'P-07 HACCP score'!$B$3:$B$7,0),MATCH('D-14 Ernst'!AA$2,'P-07 HACCP score'!$C$2:$E$2,0))</f>
        <v>0</v>
      </c>
      <c r="BY546" s="56">
        <f>INDEX('P-07 HACCP score'!$C$3:$E$7,MATCH(AF546,'P-07 HACCP score'!$B$3:$B$7,0),MATCH('D-14 Ernst'!AB$2,'P-07 HACCP score'!$C$2:$E$2,0))</f>
        <v>0</v>
      </c>
      <c r="BZ546" s="56">
        <f>INDEX('P-07 HACCP score'!$C$3:$E$7,MATCH(AG546,'P-07 HACCP score'!$B$3:$B$7,0),MATCH('D-14 Ernst'!AC$2,'P-07 HACCP score'!$C$2:$E$2,0))</f>
        <v>0</v>
      </c>
      <c r="CA546" s="56">
        <f>INDEX('P-07 HACCP score'!$C$3:$E$7,MATCH(AH546,'P-07 HACCP score'!$B$3:$B$7,0),MATCH('D-14 Ernst'!AD$2,'P-07 HACCP score'!$C$2:$E$2,0))</f>
        <v>0</v>
      </c>
      <c r="CB546" s="56">
        <f>INDEX('P-07 HACCP score'!$C$3:$E$7,MATCH(AI546,'P-07 HACCP score'!$B$3:$B$7,0),MATCH('D-14 Ernst'!AE$2,'P-07 HACCP score'!$C$2:$E$2,0))</f>
        <v>0</v>
      </c>
      <c r="CC546" s="56">
        <f>INDEX('P-07 HACCP score'!$C$3:$E$7,MATCH(AJ546,'P-07 HACCP score'!$B$3:$B$7,0),MATCH('D-14 Ernst'!AF$2,'P-07 HACCP score'!$C$2:$E$2,0))</f>
        <v>0</v>
      </c>
      <c r="CD546" s="56">
        <f>INDEX('P-07 HACCP score'!$C$3:$E$7,MATCH(AK546,'P-07 HACCP score'!$B$3:$B$7,0),MATCH('D-14 Ernst'!AG$2,'P-07 HACCP score'!$C$2:$E$2,0))</f>
        <v>0</v>
      </c>
    </row>
    <row r="547" spans="1:82" x14ac:dyDescent="0.3">
      <c r="A547" s="48">
        <v>50662</v>
      </c>
      <c r="B547" s="51" t="s">
        <v>638</v>
      </c>
      <c r="C547" s="45" t="s">
        <v>116</v>
      </c>
      <c r="D547" s="39">
        <v>1</v>
      </c>
      <c r="E547" s="8"/>
      <c r="F547" s="7"/>
      <c r="G547" s="7"/>
      <c r="H547" s="7" t="str">
        <f>IF(COUNTIF(I547:M547,"H"),"H",
IF(COUNTIF(I547:M547,"M"),"M",
IF(COUNTIF(I547:M547,"L"),"L",
IF(COUNTIF(I547:M547,"B"),"B",""))))</f>
        <v>B</v>
      </c>
      <c r="I547" s="92" t="s">
        <v>83</v>
      </c>
      <c r="J547" s="92" t="s">
        <v>83</v>
      </c>
      <c r="K547" s="10"/>
      <c r="L547" s="10"/>
      <c r="M547" s="10"/>
      <c r="N547" s="7"/>
      <c r="O547" s="7" t="str">
        <f>IF(COUNTIF(P547:Q547,"H"),"H",
IF(COUNTIF(P547:Q547,"M"),"M",
IF(COUNTIF(P547:Q547,"L"),"L",
IF(COUNTIF(P547:Q547,"B"),"B",""))))</f>
        <v/>
      </c>
      <c r="P547" s="12"/>
      <c r="Q547" s="12"/>
      <c r="R547" s="7"/>
      <c r="S547" s="7"/>
      <c r="T547" s="7"/>
      <c r="U547" s="7"/>
      <c r="V547" s="7"/>
      <c r="W547" s="7"/>
      <c r="X547" s="7" t="str">
        <f>IF(COUNTIF(Y547:AA547,"H"),"H",
IF(COUNTIF(Y547:AA547,"M"),"M",
IF(COUNTIF(Y547:AA547,"L"),"L",
IF(COUNTIF(Y547:AA547,"B"),"B",""))))</f>
        <v/>
      </c>
      <c r="Y547" s="25"/>
      <c r="Z547" s="25"/>
      <c r="AA547" s="25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>
        <f>COUNTIF(AX547:BA547,5)+COUNTIF(BG547:BH547,5)+COUNTIF(BK547:BQ547,5)+COUNTIF(BU547:CD547,5)+COUNTIF(AX547:BA547,9)+COUNTIF(BG547:BH547,9)+COUNTIF(BK547:BQ547,9)+COUNTIF(BU547:CD547,9)</f>
        <v>0</v>
      </c>
      <c r="AM547" s="7">
        <f>COUNTIF(AX547:BA547,15)+COUNTIF(BG547:BH547,15)+COUNTIF(BK547:BQ547,15)+COUNTIF(BU547:CD547,15)+COUNTIF(AX547:BA547,25)+COUNTIF(BG547:BH547,25)+COUNTIF(BK547:BQ547,25)+COUNTIF(BU547:CD547,25)</f>
        <v>0</v>
      </c>
      <c r="AN547" s="7" t="str">
        <f>IF(AM547&gt;=1,"HIGH",IF(AL547&gt;=2,"MEDIUM","LOW"))</f>
        <v>LOW</v>
      </c>
      <c r="AO547" s="7" t="str">
        <f>IF(AND(AM547=1,OR(H547="H",AB547="H"),TEXT(D547,0)&lt;&gt;"4"),"Y","N" )</f>
        <v>N</v>
      </c>
      <c r="AP547" s="7" t="s">
        <v>85</v>
      </c>
      <c r="AQ547" s="7" t="str">
        <f>IF(OR(AP547="Y",AO547="Y"),"MEDIUM",AN547)</f>
        <v>LOW</v>
      </c>
      <c r="AR547" s="57" t="s">
        <v>92</v>
      </c>
      <c r="AS547" s="57" t="s">
        <v>85</v>
      </c>
      <c r="AT547" s="57" t="s">
        <v>85</v>
      </c>
      <c r="AU547" s="57" t="str">
        <f>IF(AND(AR547="H",AS547="S"),"Y",IF(OR(AND(AR547="L",AS547="S",AT547="Y"),AND(AR547="H",AS547="G",AT547="Y")),"Y","N"))</f>
        <v>N</v>
      </c>
      <c r="AW547" s="57" t="str">
        <f>IF(AU547="N",AQ547,IF(AQ547="LOW","MEDIUM","HIGH"))</f>
        <v>LOW</v>
      </c>
      <c r="AX547" s="56">
        <f>INDEX('P-07 HACCP score'!$C$3:$E$7,MATCH(E547,'P-07 HACCP score'!$B$3:$B$7,0),MATCH('D-14 Ernst'!A$2,'P-07 HACCP score'!$C$2:$E$2,0))</f>
        <v>0</v>
      </c>
      <c r="AY547" s="56">
        <f>INDEX('P-07 HACCP score'!$C$3:$E$7,MATCH(F547,'P-07 HACCP score'!$B$3:$B$7,0),MATCH('D-14 Ernst'!B$2,'P-07 HACCP score'!$C$2:$E$2,0))</f>
        <v>0</v>
      </c>
      <c r="AZ547" s="56">
        <f>INDEX('P-07 HACCP score'!$C$3:$E$7,MATCH(G547,'P-07 HACCP score'!$B$3:$B$7,0),MATCH('D-14 Ernst'!C$2,'P-07 HACCP score'!$C$2:$E$2,0))</f>
        <v>0</v>
      </c>
      <c r="BA547" s="56">
        <f>INDEX('P-07 HACCP score'!$C$3:$E$7,MATCH(H547,'P-07 HACCP score'!$B$3:$B$7,0),MATCH('D-14 Ernst'!D$2,'P-07 HACCP score'!$C$2:$E$2,0))</f>
        <v>1.5</v>
      </c>
      <c r="BB547" s="61">
        <f>INDEX('P-07 HACCP score'!$C$3:$E$7,MATCH(I547,'P-07 HACCP score'!$B$3:$B$7,0),MATCH('D-14 Ernst'!E$2,'P-07 HACCP score'!$C$2:$E$2,0))</f>
        <v>1.5</v>
      </c>
      <c r="BC547" s="61">
        <f>INDEX('P-07 HACCP score'!$C$3:$E$7,MATCH(J547,'P-07 HACCP score'!$B$3:$B$7,0),MATCH('D-14 Ernst'!F$2,'P-07 HACCP score'!$C$2:$E$2,0))</f>
        <v>1.5</v>
      </c>
      <c r="BD547" s="61">
        <f>INDEX('P-07 HACCP score'!$C$3:$E$7,MATCH(K547,'P-07 HACCP score'!$B$3:$B$7,0),MATCH('D-14 Ernst'!G$2,'P-07 HACCP score'!$C$2:$E$2,0))</f>
        <v>0</v>
      </c>
      <c r="BE547" s="61">
        <f>INDEX('P-07 HACCP score'!$C$3:$E$7,MATCH(L547,'P-07 HACCP score'!$B$3:$B$7,0),MATCH('D-14 Ernst'!H$2,'P-07 HACCP score'!$C$2:$E$2,0))</f>
        <v>0</v>
      </c>
      <c r="BF547" s="56">
        <f>INDEX('P-07 HACCP score'!$C$3:$E$7,MATCH(M547,'P-07 HACCP score'!$B$3:$B$7,0),MATCH('D-14 Ernst'!I$2,'P-07 HACCP score'!$C$2:$E$2,0))</f>
        <v>0</v>
      </c>
      <c r="BG547" s="56">
        <f>INDEX('P-07 HACCP score'!$C$3:$E$7,MATCH(N547,'P-07 HACCP score'!$B$3:$B$7,0),MATCH('D-14 Ernst'!J$2,'P-07 HACCP score'!$C$2:$E$2,0))</f>
        <v>0</v>
      </c>
      <c r="BH547" s="56" t="e">
        <f>INDEX('P-07 HACCP score'!$C$3:$E$7,MATCH(O547,'P-07 HACCP score'!$B$3:$B$7,0),MATCH('D-14 Ernst'!K$2,'P-07 HACCP score'!$C$2:$E$2,0))</f>
        <v>#N/A</v>
      </c>
      <c r="BI547" s="62">
        <f>INDEX('P-07 HACCP score'!$C$3:$E$7,MATCH(P547,'P-07 HACCP score'!$B$3:$B$7,0),MATCH('D-14 Ernst'!L$2,'P-07 HACCP score'!$C$2:$E$2,0))</f>
        <v>0</v>
      </c>
      <c r="BJ547" s="62">
        <f>INDEX('P-07 HACCP score'!$C$3:$E$7,MATCH(Q547,'P-07 HACCP score'!$B$3:$B$7,0),MATCH('D-14 Ernst'!M$2,'P-07 HACCP score'!$C$2:$E$2,0))</f>
        <v>0</v>
      </c>
      <c r="BK547" s="56">
        <f>INDEX('P-07 HACCP score'!$C$3:$E$7,MATCH(R547,'P-07 HACCP score'!$B$3:$B$7,0),MATCH('D-14 Ernst'!N$2,'P-07 HACCP score'!$C$2:$E$2,0))</f>
        <v>0</v>
      </c>
      <c r="BL547" s="56">
        <f>INDEX('P-07 HACCP score'!$C$3:$E$7,MATCH(S547,'P-07 HACCP score'!$B$3:$B$7,0),MATCH('D-14 Ernst'!O$2,'P-07 HACCP score'!$C$2:$E$2,0))</f>
        <v>0</v>
      </c>
      <c r="BM547" s="56">
        <f>INDEX('P-07 HACCP score'!$C$3:$E$7,MATCH(T547,'P-07 HACCP score'!$B$3:$B$7,0),MATCH('D-14 Ernst'!P$2,'P-07 HACCP score'!$C$2:$E$2,0))</f>
        <v>0</v>
      </c>
      <c r="BN547" s="56">
        <f>INDEX('P-07 HACCP score'!$C$3:$E$7,MATCH(U547,'P-07 HACCP score'!$B$3:$B$7,0),MATCH('D-14 Ernst'!Q$2,'P-07 HACCP score'!$C$2:$E$2,0))</f>
        <v>0</v>
      </c>
      <c r="BO547" s="56">
        <f>INDEX('P-07 HACCP score'!$C$3:$E$7,MATCH(V547,'P-07 HACCP score'!$B$3:$B$7,0),MATCH('D-14 Ernst'!R$2,'P-07 HACCP score'!$C$2:$E$2,0))</f>
        <v>0</v>
      </c>
      <c r="BP547" s="56">
        <f>INDEX('P-07 HACCP score'!$C$3:$E$7,MATCH(W547,'P-07 HACCP score'!$B$3:$B$7,0),MATCH('D-14 Ernst'!S$2,'P-07 HACCP score'!$C$2:$E$2,0))</f>
        <v>0</v>
      </c>
      <c r="BQ547" s="56" t="e">
        <f>INDEX('P-07 HACCP score'!$C$3:$E$7,MATCH(X547,'P-07 HACCP score'!$B$3:$B$7,0),MATCH('D-14 Ernst'!T$2,'P-07 HACCP score'!$C$2:$E$2,0))</f>
        <v>#N/A</v>
      </c>
      <c r="BR547" s="63">
        <f>INDEX('P-07 HACCP score'!$C$3:$E$7,MATCH(Y547,'P-07 HACCP score'!$B$3:$B$7,0),MATCH('D-14 Ernst'!U$2,'P-07 HACCP score'!$C$2:$E$2,0))</f>
        <v>0</v>
      </c>
      <c r="BS547" s="63">
        <f>INDEX('P-07 HACCP score'!$C$3:$E$7,MATCH(Z547,'P-07 HACCP score'!$B$3:$B$7,0),MATCH('D-14 Ernst'!V$2,'P-07 HACCP score'!$C$2:$E$2,0))</f>
        <v>0</v>
      </c>
      <c r="BT547" s="63">
        <f>INDEX('P-07 HACCP score'!$C$3:$E$7,MATCH(AA547,'P-07 HACCP score'!$B$3:$B$7,0),MATCH('D-14 Ernst'!W$2,'P-07 HACCP score'!$C$2:$E$2,0))</f>
        <v>0</v>
      </c>
      <c r="BU547" s="56">
        <f>INDEX('P-07 HACCP score'!$C$3:$E$7,MATCH(AB547,'P-07 HACCP score'!$B$3:$B$7,0),MATCH('D-14 Ernst'!X$2,'P-07 HACCP score'!$C$2:$E$2,0))</f>
        <v>0</v>
      </c>
      <c r="BV547" s="56">
        <f>INDEX('P-07 HACCP score'!$C$3:$E$7,MATCH(AC547,'P-07 HACCP score'!$B$3:$B$7,0),MATCH('D-14 Ernst'!Y$2,'P-07 HACCP score'!$C$2:$E$2,0))</f>
        <v>0</v>
      </c>
      <c r="BW547" s="56">
        <f>INDEX('P-07 HACCP score'!$C$3:$E$7,MATCH(AD547,'P-07 HACCP score'!$B$3:$B$7,0),MATCH('D-14 Ernst'!Z$2,'P-07 HACCP score'!$C$2:$E$2,0))</f>
        <v>0</v>
      </c>
      <c r="BX547" s="56">
        <f>INDEX('P-07 HACCP score'!$C$3:$E$7,MATCH(AE547,'P-07 HACCP score'!$B$3:$B$7,0),MATCH('D-14 Ernst'!AA$2,'P-07 HACCP score'!$C$2:$E$2,0))</f>
        <v>0</v>
      </c>
      <c r="BY547" s="56">
        <f>INDEX('P-07 HACCP score'!$C$3:$E$7,MATCH(AF547,'P-07 HACCP score'!$B$3:$B$7,0),MATCH('D-14 Ernst'!AB$2,'P-07 HACCP score'!$C$2:$E$2,0))</f>
        <v>0</v>
      </c>
      <c r="BZ547" s="56">
        <f>INDEX('P-07 HACCP score'!$C$3:$E$7,MATCH(AG547,'P-07 HACCP score'!$B$3:$B$7,0),MATCH('D-14 Ernst'!AC$2,'P-07 HACCP score'!$C$2:$E$2,0))</f>
        <v>0</v>
      </c>
      <c r="CA547" s="56">
        <f>INDEX('P-07 HACCP score'!$C$3:$E$7,MATCH(AH547,'P-07 HACCP score'!$B$3:$B$7,0),MATCH('D-14 Ernst'!AD$2,'P-07 HACCP score'!$C$2:$E$2,0))</f>
        <v>0</v>
      </c>
      <c r="CB547" s="56">
        <f>INDEX('P-07 HACCP score'!$C$3:$E$7,MATCH(AI547,'P-07 HACCP score'!$B$3:$B$7,0),MATCH('D-14 Ernst'!AE$2,'P-07 HACCP score'!$C$2:$E$2,0))</f>
        <v>0</v>
      </c>
      <c r="CC547" s="56">
        <f>INDEX('P-07 HACCP score'!$C$3:$E$7,MATCH(AJ547,'P-07 HACCP score'!$B$3:$B$7,0),MATCH('D-14 Ernst'!AF$2,'P-07 HACCP score'!$C$2:$E$2,0))</f>
        <v>0</v>
      </c>
      <c r="CD547" s="56">
        <f>INDEX('P-07 HACCP score'!$C$3:$E$7,MATCH(AK547,'P-07 HACCP score'!$B$3:$B$7,0),MATCH('D-14 Ernst'!AG$2,'P-07 HACCP score'!$C$2:$E$2,0))</f>
        <v>0</v>
      </c>
    </row>
    <row r="548" spans="1:82" x14ac:dyDescent="0.3">
      <c r="A548" s="48">
        <v>50660</v>
      </c>
      <c r="B548" s="49" t="s">
        <v>639</v>
      </c>
      <c r="C548" s="45" t="s">
        <v>123</v>
      </c>
      <c r="D548" s="39">
        <v>1</v>
      </c>
      <c r="E548" s="8" t="s">
        <v>83</v>
      </c>
      <c r="F548" s="7"/>
      <c r="G548" s="7"/>
      <c r="H548" s="7" t="str">
        <f>IF(COUNTIF(I548:M548,"H"),"H",
IF(COUNTIF(I548:M548,"M"),"M",
IF(COUNTIF(I548:M548,"L"),"L",
IF(COUNTIF(I548:M548,"B"),"B",""))))</f>
        <v>B</v>
      </c>
      <c r="I548" s="92" t="s">
        <v>83</v>
      </c>
      <c r="J548" s="92" t="s">
        <v>83</v>
      </c>
      <c r="K548" s="10"/>
      <c r="L548" s="10"/>
      <c r="M548" s="10"/>
      <c r="N548" s="7"/>
      <c r="O548" s="7" t="str">
        <f>IF(COUNTIF(P548:Q548,"H"),"H",
IF(COUNTIF(P548:Q548,"M"),"M",
IF(COUNTIF(P548:Q548,"L"),"L",
IF(COUNTIF(P548:Q548,"B"),"B",""))))</f>
        <v/>
      </c>
      <c r="P548" s="12"/>
      <c r="Q548" s="12"/>
      <c r="R548" s="7"/>
      <c r="S548" s="7"/>
      <c r="T548" s="7"/>
      <c r="U548" s="7"/>
      <c r="V548" s="7"/>
      <c r="W548" s="7"/>
      <c r="X548" s="7" t="str">
        <f>IF(COUNTIF(Y548:AA548,"H"),"H",
IF(COUNTIF(Y548:AA548,"M"),"M",
IF(COUNTIF(Y548:AA548,"L"),"L",
IF(COUNTIF(Y548:AA548,"B"),"B",""))))</f>
        <v/>
      </c>
      <c r="Y548" s="25"/>
      <c r="Z548" s="25"/>
      <c r="AA548" s="25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>
        <f>COUNTIF(AX548:BA548,5)+COUNTIF(BG548:BH548,5)+COUNTIF(BK548:BQ548,5)+COUNTIF(BU548:CD548,5)+COUNTIF(AX548:BA548,9)+COUNTIF(BG548:BH548,9)+COUNTIF(BK548:BQ548,9)+COUNTIF(BU548:CD548,9)</f>
        <v>0</v>
      </c>
      <c r="AM548" s="7">
        <f>COUNTIF(AX548:BA548,15)+COUNTIF(BG548:BH548,15)+COUNTIF(BK548:BQ548,15)+COUNTIF(BU548:CD548,15)+COUNTIF(AX548:BA548,25)+COUNTIF(BG548:BH548,25)+COUNTIF(BK548:BQ548,25)+COUNTIF(BU548:CD548,25)</f>
        <v>0</v>
      </c>
      <c r="AN548" s="7" t="str">
        <f>IF(AM548&gt;=1,"HIGH",IF(AL548&gt;=2,"MEDIUM","LOW"))</f>
        <v>LOW</v>
      </c>
      <c r="AO548" s="7" t="str">
        <f>IF(AND(AM548=1,OR(H548="H",AB548="H"),TEXT(D548,0)&lt;&gt;"4"),"Y","N" )</f>
        <v>N</v>
      </c>
      <c r="AP548" s="7" t="s">
        <v>85</v>
      </c>
      <c r="AQ548" s="7" t="str">
        <f>IF(OR(AP548="Y",AO548="Y"),"MEDIUM",AN548)</f>
        <v>LOW</v>
      </c>
      <c r="AR548" s="57" t="s">
        <v>84</v>
      </c>
      <c r="AS548" s="57" t="s">
        <v>85</v>
      </c>
      <c r="AT548" s="57" t="s">
        <v>85</v>
      </c>
      <c r="AU548" s="57" t="str">
        <f>IF(AND(AR548="H",AS548="S"),"Y",IF(OR(AND(AR548="L",AS548="S",AT548="Y"),AND(AR548="H",AS548="G",AT548="Y")),"Y","N"))</f>
        <v>N</v>
      </c>
      <c r="AW548" s="57" t="str">
        <f>IF(AU548="N",AQ548,IF(AQ548="LOW","MEDIUM","HIGH"))</f>
        <v>LOW</v>
      </c>
      <c r="AX548" s="56">
        <f>INDEX('P-07 HACCP score'!$C$3:$E$7,MATCH(E548,'P-07 HACCP score'!$B$3:$B$7,0),MATCH('D-14 Ernst'!A$2,'P-07 HACCP score'!$C$2:$E$2,0))</f>
        <v>1.5</v>
      </c>
      <c r="AY548" s="56">
        <f>INDEX('P-07 HACCP score'!$C$3:$E$7,MATCH(F548,'P-07 HACCP score'!$B$3:$B$7,0),MATCH('D-14 Ernst'!B$2,'P-07 HACCP score'!$C$2:$E$2,0))</f>
        <v>0</v>
      </c>
      <c r="AZ548" s="56">
        <f>INDEX('P-07 HACCP score'!$C$3:$E$7,MATCH(G548,'P-07 HACCP score'!$B$3:$B$7,0),MATCH('D-14 Ernst'!C$2,'P-07 HACCP score'!$C$2:$E$2,0))</f>
        <v>0</v>
      </c>
      <c r="BA548" s="56">
        <f>INDEX('P-07 HACCP score'!$C$3:$E$7,MATCH(H548,'P-07 HACCP score'!$B$3:$B$7,0),MATCH('D-14 Ernst'!D$2,'P-07 HACCP score'!$C$2:$E$2,0))</f>
        <v>1.5</v>
      </c>
      <c r="BB548" s="61">
        <f>INDEX('P-07 HACCP score'!$C$3:$E$7,MATCH(I548,'P-07 HACCP score'!$B$3:$B$7,0),MATCH('D-14 Ernst'!E$2,'P-07 HACCP score'!$C$2:$E$2,0))</f>
        <v>1.5</v>
      </c>
      <c r="BC548" s="61">
        <f>INDEX('P-07 HACCP score'!$C$3:$E$7,MATCH(J548,'P-07 HACCP score'!$B$3:$B$7,0),MATCH('D-14 Ernst'!F$2,'P-07 HACCP score'!$C$2:$E$2,0))</f>
        <v>1.5</v>
      </c>
      <c r="BD548" s="61">
        <f>INDEX('P-07 HACCP score'!$C$3:$E$7,MATCH(K548,'P-07 HACCP score'!$B$3:$B$7,0),MATCH('D-14 Ernst'!G$2,'P-07 HACCP score'!$C$2:$E$2,0))</f>
        <v>0</v>
      </c>
      <c r="BE548" s="61">
        <f>INDEX('P-07 HACCP score'!$C$3:$E$7,MATCH(L548,'P-07 HACCP score'!$B$3:$B$7,0),MATCH('D-14 Ernst'!H$2,'P-07 HACCP score'!$C$2:$E$2,0))</f>
        <v>0</v>
      </c>
      <c r="BF548" s="56">
        <f>INDEX('P-07 HACCP score'!$C$3:$E$7,MATCH(M548,'P-07 HACCP score'!$B$3:$B$7,0),MATCH('D-14 Ernst'!I$2,'P-07 HACCP score'!$C$2:$E$2,0))</f>
        <v>0</v>
      </c>
      <c r="BG548" s="56">
        <f>INDEX('P-07 HACCP score'!$C$3:$E$7,MATCH(N548,'P-07 HACCP score'!$B$3:$B$7,0),MATCH('D-14 Ernst'!J$2,'P-07 HACCP score'!$C$2:$E$2,0))</f>
        <v>0</v>
      </c>
      <c r="BH548" s="56" t="e">
        <f>INDEX('P-07 HACCP score'!$C$3:$E$7,MATCH(O548,'P-07 HACCP score'!$B$3:$B$7,0),MATCH('D-14 Ernst'!K$2,'P-07 HACCP score'!$C$2:$E$2,0))</f>
        <v>#N/A</v>
      </c>
      <c r="BI548" s="62">
        <f>INDEX('P-07 HACCP score'!$C$3:$E$7,MATCH(P548,'P-07 HACCP score'!$B$3:$B$7,0),MATCH('D-14 Ernst'!L$2,'P-07 HACCP score'!$C$2:$E$2,0))</f>
        <v>0</v>
      </c>
      <c r="BJ548" s="62">
        <f>INDEX('P-07 HACCP score'!$C$3:$E$7,MATCH(Q548,'P-07 HACCP score'!$B$3:$B$7,0),MATCH('D-14 Ernst'!M$2,'P-07 HACCP score'!$C$2:$E$2,0))</f>
        <v>0</v>
      </c>
      <c r="BK548" s="56">
        <f>INDEX('P-07 HACCP score'!$C$3:$E$7,MATCH(R548,'P-07 HACCP score'!$B$3:$B$7,0),MATCH('D-14 Ernst'!N$2,'P-07 HACCP score'!$C$2:$E$2,0))</f>
        <v>0</v>
      </c>
      <c r="BL548" s="56">
        <f>INDEX('P-07 HACCP score'!$C$3:$E$7,MATCH(S548,'P-07 HACCP score'!$B$3:$B$7,0),MATCH('D-14 Ernst'!O$2,'P-07 HACCP score'!$C$2:$E$2,0))</f>
        <v>0</v>
      </c>
      <c r="BM548" s="56">
        <f>INDEX('P-07 HACCP score'!$C$3:$E$7,MATCH(T548,'P-07 HACCP score'!$B$3:$B$7,0),MATCH('D-14 Ernst'!P$2,'P-07 HACCP score'!$C$2:$E$2,0))</f>
        <v>0</v>
      </c>
      <c r="BN548" s="56">
        <f>INDEX('P-07 HACCP score'!$C$3:$E$7,MATCH(U548,'P-07 HACCP score'!$B$3:$B$7,0),MATCH('D-14 Ernst'!Q$2,'P-07 HACCP score'!$C$2:$E$2,0))</f>
        <v>0</v>
      </c>
      <c r="BO548" s="56">
        <f>INDEX('P-07 HACCP score'!$C$3:$E$7,MATCH(V548,'P-07 HACCP score'!$B$3:$B$7,0),MATCH('D-14 Ernst'!R$2,'P-07 HACCP score'!$C$2:$E$2,0))</f>
        <v>0</v>
      </c>
      <c r="BP548" s="56">
        <f>INDEX('P-07 HACCP score'!$C$3:$E$7,MATCH(W548,'P-07 HACCP score'!$B$3:$B$7,0),MATCH('D-14 Ernst'!S$2,'P-07 HACCP score'!$C$2:$E$2,0))</f>
        <v>0</v>
      </c>
      <c r="BQ548" s="56" t="e">
        <f>INDEX('P-07 HACCP score'!$C$3:$E$7,MATCH(X548,'P-07 HACCP score'!$B$3:$B$7,0),MATCH('D-14 Ernst'!T$2,'P-07 HACCP score'!$C$2:$E$2,0))</f>
        <v>#N/A</v>
      </c>
      <c r="BR548" s="63">
        <f>INDEX('P-07 HACCP score'!$C$3:$E$7,MATCH(Y548,'P-07 HACCP score'!$B$3:$B$7,0),MATCH('D-14 Ernst'!U$2,'P-07 HACCP score'!$C$2:$E$2,0))</f>
        <v>0</v>
      </c>
      <c r="BS548" s="63">
        <f>INDEX('P-07 HACCP score'!$C$3:$E$7,MATCH(Z548,'P-07 HACCP score'!$B$3:$B$7,0),MATCH('D-14 Ernst'!V$2,'P-07 HACCP score'!$C$2:$E$2,0))</f>
        <v>0</v>
      </c>
      <c r="BT548" s="63">
        <f>INDEX('P-07 HACCP score'!$C$3:$E$7,MATCH(AA548,'P-07 HACCP score'!$B$3:$B$7,0),MATCH('D-14 Ernst'!W$2,'P-07 HACCP score'!$C$2:$E$2,0))</f>
        <v>0</v>
      </c>
      <c r="BU548" s="56">
        <f>INDEX('P-07 HACCP score'!$C$3:$E$7,MATCH(AB548,'P-07 HACCP score'!$B$3:$B$7,0),MATCH('D-14 Ernst'!X$2,'P-07 HACCP score'!$C$2:$E$2,0))</f>
        <v>0</v>
      </c>
      <c r="BV548" s="56">
        <f>INDEX('P-07 HACCP score'!$C$3:$E$7,MATCH(AC548,'P-07 HACCP score'!$B$3:$B$7,0),MATCH('D-14 Ernst'!Y$2,'P-07 HACCP score'!$C$2:$E$2,0))</f>
        <v>0</v>
      </c>
      <c r="BW548" s="56">
        <f>INDEX('P-07 HACCP score'!$C$3:$E$7,MATCH(AD548,'P-07 HACCP score'!$B$3:$B$7,0),MATCH('D-14 Ernst'!Z$2,'P-07 HACCP score'!$C$2:$E$2,0))</f>
        <v>0</v>
      </c>
      <c r="BX548" s="56">
        <f>INDEX('P-07 HACCP score'!$C$3:$E$7,MATCH(AE548,'P-07 HACCP score'!$B$3:$B$7,0),MATCH('D-14 Ernst'!AA$2,'P-07 HACCP score'!$C$2:$E$2,0))</f>
        <v>0</v>
      </c>
      <c r="BY548" s="56">
        <f>INDEX('P-07 HACCP score'!$C$3:$E$7,MATCH(AF548,'P-07 HACCP score'!$B$3:$B$7,0),MATCH('D-14 Ernst'!AB$2,'P-07 HACCP score'!$C$2:$E$2,0))</f>
        <v>0</v>
      </c>
      <c r="BZ548" s="56">
        <f>INDEX('P-07 HACCP score'!$C$3:$E$7,MATCH(AG548,'P-07 HACCP score'!$B$3:$B$7,0),MATCH('D-14 Ernst'!AC$2,'P-07 HACCP score'!$C$2:$E$2,0))</f>
        <v>0</v>
      </c>
      <c r="CA548" s="56">
        <f>INDEX('P-07 HACCP score'!$C$3:$E$7,MATCH(AH548,'P-07 HACCP score'!$B$3:$B$7,0),MATCH('D-14 Ernst'!AD$2,'P-07 HACCP score'!$C$2:$E$2,0))</f>
        <v>0</v>
      </c>
      <c r="CB548" s="56">
        <f>INDEX('P-07 HACCP score'!$C$3:$E$7,MATCH(AI548,'P-07 HACCP score'!$B$3:$B$7,0),MATCH('D-14 Ernst'!AE$2,'P-07 HACCP score'!$C$2:$E$2,0))</f>
        <v>0</v>
      </c>
      <c r="CC548" s="56">
        <f>INDEX('P-07 HACCP score'!$C$3:$E$7,MATCH(AJ548,'P-07 HACCP score'!$B$3:$B$7,0),MATCH('D-14 Ernst'!AF$2,'P-07 HACCP score'!$C$2:$E$2,0))</f>
        <v>0</v>
      </c>
      <c r="CD548" s="56">
        <f>INDEX('P-07 HACCP score'!$C$3:$E$7,MATCH(AK548,'P-07 HACCP score'!$B$3:$B$7,0),MATCH('D-14 Ernst'!AG$2,'P-07 HACCP score'!$C$2:$E$2,0))</f>
        <v>0</v>
      </c>
    </row>
    <row r="549" spans="1:82" x14ac:dyDescent="0.3">
      <c r="A549" s="48">
        <v>50661</v>
      </c>
      <c r="B549" s="51" t="s">
        <v>640</v>
      </c>
      <c r="C549" s="45" t="s">
        <v>123</v>
      </c>
      <c r="D549" s="39">
        <v>1</v>
      </c>
      <c r="E549" s="8"/>
      <c r="F549" s="7"/>
      <c r="G549" s="7"/>
      <c r="H549" s="7" t="str">
        <f>IF(COUNTIF(I549:M549,"H"),"H",
IF(COUNTIF(I549:M549,"M"),"M",
IF(COUNTIF(I549:M549,"L"),"L",
IF(COUNTIF(I549:M549,"B"),"B",""))))</f>
        <v>B</v>
      </c>
      <c r="I549" s="92" t="s">
        <v>83</v>
      </c>
      <c r="J549" s="92" t="s">
        <v>83</v>
      </c>
      <c r="K549" s="10"/>
      <c r="L549" s="10"/>
      <c r="M549" s="10"/>
      <c r="N549" s="7"/>
      <c r="O549" s="7" t="str">
        <f>IF(COUNTIF(P549:Q549,"H"),"H",
IF(COUNTIF(P549:Q549,"M"),"M",
IF(COUNTIF(P549:Q549,"L"),"L",
IF(COUNTIF(P549:Q549,"B"),"B",""))))</f>
        <v/>
      </c>
      <c r="P549" s="12"/>
      <c r="Q549" s="12"/>
      <c r="R549" s="7"/>
      <c r="S549" s="7"/>
      <c r="T549" s="7"/>
      <c r="U549" s="7"/>
      <c r="V549" s="7"/>
      <c r="W549" s="7"/>
      <c r="X549" s="7" t="str">
        <f>IF(COUNTIF(Y549:AA549,"H"),"H",
IF(COUNTIF(Y549:AA549,"M"),"M",
IF(COUNTIF(Y549:AA549,"L"),"L",
IF(COUNTIF(Y549:AA549,"B"),"B",""))))</f>
        <v/>
      </c>
      <c r="Y549" s="25"/>
      <c r="Z549" s="25"/>
      <c r="AA549" s="25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>
        <f>COUNTIF(AX549:BA549,5)+COUNTIF(BG549:BH549,5)+COUNTIF(BK549:BQ549,5)+COUNTIF(BU549:CD549,5)+COUNTIF(AX549:BA549,9)+COUNTIF(BG549:BH549,9)+COUNTIF(BK549:BQ549,9)+COUNTIF(BU549:CD549,9)</f>
        <v>0</v>
      </c>
      <c r="AM549" s="7">
        <f>COUNTIF(AX549:BA549,15)+COUNTIF(BG549:BH549,15)+COUNTIF(BK549:BQ549,15)+COUNTIF(BU549:CD549,15)+COUNTIF(AX549:BA549,25)+COUNTIF(BG549:BH549,25)+COUNTIF(BK549:BQ549,25)+COUNTIF(BU549:CD549,25)</f>
        <v>0</v>
      </c>
      <c r="AN549" s="7" t="str">
        <f>IF(AM549&gt;=1,"HIGH",IF(AL549&gt;=2,"MEDIUM","LOW"))</f>
        <v>LOW</v>
      </c>
      <c r="AO549" s="7" t="str">
        <f>IF(AND(AM549=1,OR(H549="H",AB549="H"),TEXT(D549,0)&lt;&gt;"4"),"Y","N" )</f>
        <v>N</v>
      </c>
      <c r="AP549" s="7" t="s">
        <v>85</v>
      </c>
      <c r="AQ549" s="7" t="str">
        <f>IF(OR(AP549="Y",AO549="Y"),"MEDIUM",AN549)</f>
        <v>LOW</v>
      </c>
      <c r="AR549" s="57" t="s">
        <v>92</v>
      </c>
      <c r="AS549" s="57" t="s">
        <v>86</v>
      </c>
      <c r="AT549" s="57" t="s">
        <v>85</v>
      </c>
      <c r="AU549" s="57" t="str">
        <f>IF(AND(AR549="H",AS549="S"),"Y",IF(OR(AND(AR549="L",AS549="S",AT549="Y"),AND(AR549="H",AS549="G",AT549="Y")),"Y","N"))</f>
        <v>N</v>
      </c>
      <c r="AW549" s="57" t="str">
        <f>IF(AU549="N",AQ549,IF(AQ549="LOW","MEDIUM","HIGH"))</f>
        <v>LOW</v>
      </c>
      <c r="AX549" s="56">
        <f>INDEX('P-07 HACCP score'!$C$3:$E$7,MATCH(E549,'P-07 HACCP score'!$B$3:$B$7,0),MATCH('D-14 Ernst'!A$2,'P-07 HACCP score'!$C$2:$E$2,0))</f>
        <v>0</v>
      </c>
      <c r="AY549" s="56">
        <f>INDEX('P-07 HACCP score'!$C$3:$E$7,MATCH(F549,'P-07 HACCP score'!$B$3:$B$7,0),MATCH('D-14 Ernst'!B$2,'P-07 HACCP score'!$C$2:$E$2,0))</f>
        <v>0</v>
      </c>
      <c r="AZ549" s="56">
        <f>INDEX('P-07 HACCP score'!$C$3:$E$7,MATCH(G549,'P-07 HACCP score'!$B$3:$B$7,0),MATCH('D-14 Ernst'!C$2,'P-07 HACCP score'!$C$2:$E$2,0))</f>
        <v>0</v>
      </c>
      <c r="BA549" s="56">
        <f>INDEX('P-07 HACCP score'!$C$3:$E$7,MATCH(H549,'P-07 HACCP score'!$B$3:$B$7,0),MATCH('D-14 Ernst'!D$2,'P-07 HACCP score'!$C$2:$E$2,0))</f>
        <v>1.5</v>
      </c>
      <c r="BB549" s="61">
        <f>INDEX('P-07 HACCP score'!$C$3:$E$7,MATCH(I549,'P-07 HACCP score'!$B$3:$B$7,0),MATCH('D-14 Ernst'!E$2,'P-07 HACCP score'!$C$2:$E$2,0))</f>
        <v>1.5</v>
      </c>
      <c r="BC549" s="61">
        <f>INDEX('P-07 HACCP score'!$C$3:$E$7,MATCH(J549,'P-07 HACCP score'!$B$3:$B$7,0),MATCH('D-14 Ernst'!F$2,'P-07 HACCP score'!$C$2:$E$2,0))</f>
        <v>1.5</v>
      </c>
      <c r="BD549" s="61">
        <f>INDEX('P-07 HACCP score'!$C$3:$E$7,MATCH(K549,'P-07 HACCP score'!$B$3:$B$7,0),MATCH('D-14 Ernst'!G$2,'P-07 HACCP score'!$C$2:$E$2,0))</f>
        <v>0</v>
      </c>
      <c r="BE549" s="61">
        <f>INDEX('P-07 HACCP score'!$C$3:$E$7,MATCH(L549,'P-07 HACCP score'!$B$3:$B$7,0),MATCH('D-14 Ernst'!H$2,'P-07 HACCP score'!$C$2:$E$2,0))</f>
        <v>0</v>
      </c>
      <c r="BF549" s="56">
        <f>INDEX('P-07 HACCP score'!$C$3:$E$7,MATCH(M549,'P-07 HACCP score'!$B$3:$B$7,0),MATCH('D-14 Ernst'!I$2,'P-07 HACCP score'!$C$2:$E$2,0))</f>
        <v>0</v>
      </c>
      <c r="BG549" s="56">
        <f>INDEX('P-07 HACCP score'!$C$3:$E$7,MATCH(N549,'P-07 HACCP score'!$B$3:$B$7,0),MATCH('D-14 Ernst'!J$2,'P-07 HACCP score'!$C$2:$E$2,0))</f>
        <v>0</v>
      </c>
      <c r="BH549" s="56" t="e">
        <f>INDEX('P-07 HACCP score'!$C$3:$E$7,MATCH(O549,'P-07 HACCP score'!$B$3:$B$7,0),MATCH('D-14 Ernst'!K$2,'P-07 HACCP score'!$C$2:$E$2,0))</f>
        <v>#N/A</v>
      </c>
      <c r="BI549" s="62">
        <f>INDEX('P-07 HACCP score'!$C$3:$E$7,MATCH(P549,'P-07 HACCP score'!$B$3:$B$7,0),MATCH('D-14 Ernst'!L$2,'P-07 HACCP score'!$C$2:$E$2,0))</f>
        <v>0</v>
      </c>
      <c r="BJ549" s="62">
        <f>INDEX('P-07 HACCP score'!$C$3:$E$7,MATCH(Q549,'P-07 HACCP score'!$B$3:$B$7,0),MATCH('D-14 Ernst'!M$2,'P-07 HACCP score'!$C$2:$E$2,0))</f>
        <v>0</v>
      </c>
      <c r="BK549" s="56">
        <f>INDEX('P-07 HACCP score'!$C$3:$E$7,MATCH(R549,'P-07 HACCP score'!$B$3:$B$7,0),MATCH('D-14 Ernst'!N$2,'P-07 HACCP score'!$C$2:$E$2,0))</f>
        <v>0</v>
      </c>
      <c r="BL549" s="56">
        <f>INDEX('P-07 HACCP score'!$C$3:$E$7,MATCH(S549,'P-07 HACCP score'!$B$3:$B$7,0),MATCH('D-14 Ernst'!O$2,'P-07 HACCP score'!$C$2:$E$2,0))</f>
        <v>0</v>
      </c>
      <c r="BM549" s="56">
        <f>INDEX('P-07 HACCP score'!$C$3:$E$7,MATCH(T549,'P-07 HACCP score'!$B$3:$B$7,0),MATCH('D-14 Ernst'!P$2,'P-07 HACCP score'!$C$2:$E$2,0))</f>
        <v>0</v>
      </c>
      <c r="BN549" s="56">
        <f>INDEX('P-07 HACCP score'!$C$3:$E$7,MATCH(U549,'P-07 HACCP score'!$B$3:$B$7,0),MATCH('D-14 Ernst'!Q$2,'P-07 HACCP score'!$C$2:$E$2,0))</f>
        <v>0</v>
      </c>
      <c r="BO549" s="56">
        <f>INDEX('P-07 HACCP score'!$C$3:$E$7,MATCH(V549,'P-07 HACCP score'!$B$3:$B$7,0),MATCH('D-14 Ernst'!R$2,'P-07 HACCP score'!$C$2:$E$2,0))</f>
        <v>0</v>
      </c>
      <c r="BP549" s="56">
        <f>INDEX('P-07 HACCP score'!$C$3:$E$7,MATCH(W549,'P-07 HACCP score'!$B$3:$B$7,0),MATCH('D-14 Ernst'!S$2,'P-07 HACCP score'!$C$2:$E$2,0))</f>
        <v>0</v>
      </c>
      <c r="BQ549" s="56" t="e">
        <f>INDEX('P-07 HACCP score'!$C$3:$E$7,MATCH(X549,'P-07 HACCP score'!$B$3:$B$7,0),MATCH('D-14 Ernst'!T$2,'P-07 HACCP score'!$C$2:$E$2,0))</f>
        <v>#N/A</v>
      </c>
      <c r="BR549" s="63">
        <f>INDEX('P-07 HACCP score'!$C$3:$E$7,MATCH(Y549,'P-07 HACCP score'!$B$3:$B$7,0),MATCH('D-14 Ernst'!U$2,'P-07 HACCP score'!$C$2:$E$2,0))</f>
        <v>0</v>
      </c>
      <c r="BS549" s="63">
        <f>INDEX('P-07 HACCP score'!$C$3:$E$7,MATCH(Z549,'P-07 HACCP score'!$B$3:$B$7,0),MATCH('D-14 Ernst'!V$2,'P-07 HACCP score'!$C$2:$E$2,0))</f>
        <v>0</v>
      </c>
      <c r="BT549" s="63">
        <f>INDEX('P-07 HACCP score'!$C$3:$E$7,MATCH(AA549,'P-07 HACCP score'!$B$3:$B$7,0),MATCH('D-14 Ernst'!W$2,'P-07 HACCP score'!$C$2:$E$2,0))</f>
        <v>0</v>
      </c>
      <c r="BU549" s="56">
        <f>INDEX('P-07 HACCP score'!$C$3:$E$7,MATCH(AB549,'P-07 HACCP score'!$B$3:$B$7,0),MATCH('D-14 Ernst'!X$2,'P-07 HACCP score'!$C$2:$E$2,0))</f>
        <v>0</v>
      </c>
      <c r="BV549" s="56">
        <f>INDEX('P-07 HACCP score'!$C$3:$E$7,MATCH(AC549,'P-07 HACCP score'!$B$3:$B$7,0),MATCH('D-14 Ernst'!Y$2,'P-07 HACCP score'!$C$2:$E$2,0))</f>
        <v>0</v>
      </c>
      <c r="BW549" s="56">
        <f>INDEX('P-07 HACCP score'!$C$3:$E$7,MATCH(AD549,'P-07 HACCP score'!$B$3:$B$7,0),MATCH('D-14 Ernst'!Z$2,'P-07 HACCP score'!$C$2:$E$2,0))</f>
        <v>0</v>
      </c>
      <c r="BX549" s="56">
        <f>INDEX('P-07 HACCP score'!$C$3:$E$7,MATCH(AE549,'P-07 HACCP score'!$B$3:$B$7,0),MATCH('D-14 Ernst'!AA$2,'P-07 HACCP score'!$C$2:$E$2,0))</f>
        <v>0</v>
      </c>
      <c r="BY549" s="56">
        <f>INDEX('P-07 HACCP score'!$C$3:$E$7,MATCH(AF549,'P-07 HACCP score'!$B$3:$B$7,0),MATCH('D-14 Ernst'!AB$2,'P-07 HACCP score'!$C$2:$E$2,0))</f>
        <v>0</v>
      </c>
      <c r="BZ549" s="56">
        <f>INDEX('P-07 HACCP score'!$C$3:$E$7,MATCH(AG549,'P-07 HACCP score'!$B$3:$B$7,0),MATCH('D-14 Ernst'!AC$2,'P-07 HACCP score'!$C$2:$E$2,0))</f>
        <v>0</v>
      </c>
      <c r="CA549" s="56">
        <f>INDEX('P-07 HACCP score'!$C$3:$E$7,MATCH(AH549,'P-07 HACCP score'!$B$3:$B$7,0),MATCH('D-14 Ernst'!AD$2,'P-07 HACCP score'!$C$2:$E$2,0))</f>
        <v>0</v>
      </c>
      <c r="CB549" s="56">
        <f>INDEX('P-07 HACCP score'!$C$3:$E$7,MATCH(AI549,'P-07 HACCP score'!$B$3:$B$7,0),MATCH('D-14 Ernst'!AE$2,'P-07 HACCP score'!$C$2:$E$2,0))</f>
        <v>0</v>
      </c>
      <c r="CC549" s="56">
        <f>INDEX('P-07 HACCP score'!$C$3:$E$7,MATCH(AJ549,'P-07 HACCP score'!$B$3:$B$7,0),MATCH('D-14 Ernst'!AF$2,'P-07 HACCP score'!$C$2:$E$2,0))</f>
        <v>0</v>
      </c>
      <c r="CD549" s="56">
        <f>INDEX('P-07 HACCP score'!$C$3:$E$7,MATCH(AK549,'P-07 HACCP score'!$B$3:$B$7,0),MATCH('D-14 Ernst'!AG$2,'P-07 HACCP score'!$C$2:$E$2,0))</f>
        <v>0</v>
      </c>
    </row>
    <row r="550" spans="1:82" x14ac:dyDescent="0.3">
      <c r="A550" s="48">
        <v>50530</v>
      </c>
      <c r="B550" s="49" t="s">
        <v>642</v>
      </c>
      <c r="C550" s="45" t="s">
        <v>123</v>
      </c>
      <c r="D550" s="39">
        <v>1</v>
      </c>
      <c r="E550" s="8" t="s">
        <v>83</v>
      </c>
      <c r="F550" s="7"/>
      <c r="G550" s="7"/>
      <c r="H550" s="7" t="str">
        <f>IF(COUNTIF(I550:M550,"H"),"H",
IF(COUNTIF(I550:M550,"M"),"M",
IF(COUNTIF(I550:M550,"L"),"L",
IF(COUNTIF(I550:M550,"B"),"B",""))))</f>
        <v>M</v>
      </c>
      <c r="I550" s="10" t="s">
        <v>102</v>
      </c>
      <c r="J550" s="10" t="s">
        <v>102</v>
      </c>
      <c r="K550" s="10"/>
      <c r="L550" s="10"/>
      <c r="M550" s="10"/>
      <c r="N550" s="7"/>
      <c r="O550" s="7" t="str">
        <f>IF(COUNTIF(P550:Q550,"H"),"H",
IF(COUNTIF(P550:Q550,"M"),"M",
IF(COUNTIF(P550:Q550,"L"),"L",
IF(COUNTIF(P550:Q550,"B"),"B",""))))</f>
        <v/>
      </c>
      <c r="P550" s="12"/>
      <c r="Q550" s="12"/>
      <c r="R550" s="7"/>
      <c r="S550" s="7"/>
      <c r="T550" s="7"/>
      <c r="U550" s="7"/>
      <c r="V550" s="7"/>
      <c r="W550" s="7"/>
      <c r="X550" s="7" t="str">
        <f>IF(COUNTIF(Y550:AA550,"H"),"H",
IF(COUNTIF(Y550:AA550,"M"),"M",
IF(COUNTIF(Y550:AA550,"L"),"L",
IF(COUNTIF(Y550:AA550,"B"),"B",""))))</f>
        <v/>
      </c>
      <c r="Y550" s="25"/>
      <c r="Z550" s="25"/>
      <c r="AA550" s="25"/>
      <c r="AB550" s="7"/>
      <c r="AC550" s="7"/>
      <c r="AD550" s="7"/>
      <c r="AE550" s="7"/>
      <c r="AF550" s="7" t="s">
        <v>83</v>
      </c>
      <c r="AG550" s="7"/>
      <c r="AH550" s="7"/>
      <c r="AI550" s="7"/>
      <c r="AJ550" s="7"/>
      <c r="AK550" s="7"/>
      <c r="AL550" s="7">
        <f>COUNTIF(AX550:BA550,5)+COUNTIF(BG550:BH550,5)+COUNTIF(BK550:BQ550,5)+COUNTIF(BU550:CD550,5)+COUNTIF(AX550:BA550,9)+COUNTIF(BG550:BH550,9)+COUNTIF(BK550:BQ550,9)+COUNTIF(BU550:CD550,9)</f>
        <v>1</v>
      </c>
      <c r="AM550" s="7">
        <f>COUNTIF(AX550:BA550,15)+COUNTIF(BG550:BH550,15)+COUNTIF(BK550:BQ550,15)+COUNTIF(BU550:CD550,15)+COUNTIF(AX550:BA550,25)+COUNTIF(BG550:BH550,25)+COUNTIF(BK550:BQ550,25)+COUNTIF(BU550:CD550,25)</f>
        <v>0</v>
      </c>
      <c r="AN550" s="7" t="str">
        <f>IF(AM550&gt;=1,"HIGH",IF(AL550&gt;=2,"MEDIUM","LOW"))</f>
        <v>LOW</v>
      </c>
      <c r="AO550" s="7" t="str">
        <f>IF(AND(AM550=1,OR(H550="H",AB550="H"),TEXT(D550,0)&lt;&gt;"4"),"Y","N" )</f>
        <v>N</v>
      </c>
      <c r="AP550" s="7" t="s">
        <v>85</v>
      </c>
      <c r="AQ550" s="7" t="str">
        <f>IF(OR(AP550="Y",AO550="Y"),"MEDIUM",AN550)</f>
        <v>LOW</v>
      </c>
      <c r="AR550" s="57" t="s">
        <v>84</v>
      </c>
      <c r="AS550" s="57" t="s">
        <v>85</v>
      </c>
      <c r="AT550" s="57" t="s">
        <v>85</v>
      </c>
      <c r="AU550" s="57" t="str">
        <f>IF(AND(AR550="H",AS550="S"),"Y",IF(OR(AND(AR550="L",AS550="S",AT550="Y"),AND(AR550="H",AS550="G",AT550="Y")),"Y","N"))</f>
        <v>N</v>
      </c>
      <c r="AW550" s="57" t="str">
        <f>IF(AU550="N",AQ550,IF(AQ550="LOW","MEDIUM","HIGH"))</f>
        <v>LOW</v>
      </c>
      <c r="AX550" s="56">
        <f>INDEX('P-07 HACCP score'!$C$3:$E$7,MATCH(E550,'P-07 HACCP score'!$B$3:$B$7,0),MATCH('D-14 Ernst'!A$2,'P-07 HACCP score'!$C$2:$E$2,0))</f>
        <v>1.5</v>
      </c>
      <c r="AY550" s="56">
        <f>INDEX('P-07 HACCP score'!$C$3:$E$7,MATCH(F550,'P-07 HACCP score'!$B$3:$B$7,0),MATCH('D-14 Ernst'!B$2,'P-07 HACCP score'!$C$2:$E$2,0))</f>
        <v>0</v>
      </c>
      <c r="AZ550" s="56">
        <f>INDEX('P-07 HACCP score'!$C$3:$E$7,MATCH(G550,'P-07 HACCP score'!$B$3:$B$7,0),MATCH('D-14 Ernst'!C$2,'P-07 HACCP score'!$C$2:$E$2,0))</f>
        <v>0</v>
      </c>
      <c r="BA550" s="56">
        <f>INDEX('P-07 HACCP score'!$C$3:$E$7,MATCH(H550,'P-07 HACCP score'!$B$3:$B$7,0),MATCH('D-14 Ernst'!D$2,'P-07 HACCP score'!$C$2:$E$2,0))</f>
        <v>9</v>
      </c>
      <c r="BB550" s="61">
        <f>INDEX('P-07 HACCP score'!$C$3:$E$7,MATCH(I550,'P-07 HACCP score'!$B$3:$B$7,0),MATCH('D-14 Ernst'!E$2,'P-07 HACCP score'!$C$2:$E$2,0))</f>
        <v>9</v>
      </c>
      <c r="BC550" s="61">
        <f>INDEX('P-07 HACCP score'!$C$3:$E$7,MATCH(J550,'P-07 HACCP score'!$B$3:$B$7,0),MATCH('D-14 Ernst'!F$2,'P-07 HACCP score'!$C$2:$E$2,0))</f>
        <v>9</v>
      </c>
      <c r="BD550" s="61">
        <f>INDEX('P-07 HACCP score'!$C$3:$E$7,MATCH(K550,'P-07 HACCP score'!$B$3:$B$7,0),MATCH('D-14 Ernst'!G$2,'P-07 HACCP score'!$C$2:$E$2,0))</f>
        <v>0</v>
      </c>
      <c r="BE550" s="61">
        <f>INDEX('P-07 HACCP score'!$C$3:$E$7,MATCH(L550,'P-07 HACCP score'!$B$3:$B$7,0),MATCH('D-14 Ernst'!H$2,'P-07 HACCP score'!$C$2:$E$2,0))</f>
        <v>0</v>
      </c>
      <c r="BF550" s="56">
        <f>INDEX('P-07 HACCP score'!$C$3:$E$7,MATCH(M550,'P-07 HACCP score'!$B$3:$B$7,0),MATCH('D-14 Ernst'!I$2,'P-07 HACCP score'!$C$2:$E$2,0))</f>
        <v>0</v>
      </c>
      <c r="BG550" s="56">
        <f>INDEX('P-07 HACCP score'!$C$3:$E$7,MATCH(N550,'P-07 HACCP score'!$B$3:$B$7,0),MATCH('D-14 Ernst'!J$2,'P-07 HACCP score'!$C$2:$E$2,0))</f>
        <v>0</v>
      </c>
      <c r="BH550" s="56" t="e">
        <f>INDEX('P-07 HACCP score'!$C$3:$E$7,MATCH(O550,'P-07 HACCP score'!$B$3:$B$7,0),MATCH('D-14 Ernst'!K$2,'P-07 HACCP score'!$C$2:$E$2,0))</f>
        <v>#N/A</v>
      </c>
      <c r="BI550" s="62">
        <f>INDEX('P-07 HACCP score'!$C$3:$E$7,MATCH(P550,'P-07 HACCP score'!$B$3:$B$7,0),MATCH('D-14 Ernst'!L$2,'P-07 HACCP score'!$C$2:$E$2,0))</f>
        <v>0</v>
      </c>
      <c r="BJ550" s="62">
        <f>INDEX('P-07 HACCP score'!$C$3:$E$7,MATCH(Q550,'P-07 HACCP score'!$B$3:$B$7,0),MATCH('D-14 Ernst'!M$2,'P-07 HACCP score'!$C$2:$E$2,0))</f>
        <v>0</v>
      </c>
      <c r="BK550" s="56">
        <f>INDEX('P-07 HACCP score'!$C$3:$E$7,MATCH(R550,'P-07 HACCP score'!$B$3:$B$7,0),MATCH('D-14 Ernst'!N$2,'P-07 HACCP score'!$C$2:$E$2,0))</f>
        <v>0</v>
      </c>
      <c r="BL550" s="56">
        <f>INDEX('P-07 HACCP score'!$C$3:$E$7,MATCH(S550,'P-07 HACCP score'!$B$3:$B$7,0),MATCH('D-14 Ernst'!O$2,'P-07 HACCP score'!$C$2:$E$2,0))</f>
        <v>0</v>
      </c>
      <c r="BM550" s="56">
        <f>INDEX('P-07 HACCP score'!$C$3:$E$7,MATCH(T550,'P-07 HACCP score'!$B$3:$B$7,0),MATCH('D-14 Ernst'!P$2,'P-07 HACCP score'!$C$2:$E$2,0))</f>
        <v>0</v>
      </c>
      <c r="BN550" s="56">
        <f>INDEX('P-07 HACCP score'!$C$3:$E$7,MATCH(U550,'P-07 HACCP score'!$B$3:$B$7,0),MATCH('D-14 Ernst'!Q$2,'P-07 HACCP score'!$C$2:$E$2,0))</f>
        <v>0</v>
      </c>
      <c r="BO550" s="56">
        <f>INDEX('P-07 HACCP score'!$C$3:$E$7,MATCH(V550,'P-07 HACCP score'!$B$3:$B$7,0),MATCH('D-14 Ernst'!R$2,'P-07 HACCP score'!$C$2:$E$2,0))</f>
        <v>0</v>
      </c>
      <c r="BP550" s="56">
        <f>INDEX('P-07 HACCP score'!$C$3:$E$7,MATCH(W550,'P-07 HACCP score'!$B$3:$B$7,0),MATCH('D-14 Ernst'!S$2,'P-07 HACCP score'!$C$2:$E$2,0))</f>
        <v>0</v>
      </c>
      <c r="BQ550" s="56" t="e">
        <f>INDEX('P-07 HACCP score'!$C$3:$E$7,MATCH(X550,'P-07 HACCP score'!$B$3:$B$7,0),MATCH('D-14 Ernst'!T$2,'P-07 HACCP score'!$C$2:$E$2,0))</f>
        <v>#N/A</v>
      </c>
      <c r="BR550" s="63">
        <f>INDEX('P-07 HACCP score'!$C$3:$E$7,MATCH(Y550,'P-07 HACCP score'!$B$3:$B$7,0),MATCH('D-14 Ernst'!U$2,'P-07 HACCP score'!$C$2:$E$2,0))</f>
        <v>0</v>
      </c>
      <c r="BS550" s="63">
        <f>INDEX('P-07 HACCP score'!$C$3:$E$7,MATCH(Z550,'P-07 HACCP score'!$B$3:$B$7,0),MATCH('D-14 Ernst'!V$2,'P-07 HACCP score'!$C$2:$E$2,0))</f>
        <v>0</v>
      </c>
      <c r="BT550" s="63">
        <f>INDEX('P-07 HACCP score'!$C$3:$E$7,MATCH(AA550,'P-07 HACCP score'!$B$3:$B$7,0),MATCH('D-14 Ernst'!W$2,'P-07 HACCP score'!$C$2:$E$2,0))</f>
        <v>0</v>
      </c>
      <c r="BU550" s="56">
        <f>INDEX('P-07 HACCP score'!$C$3:$E$7,MATCH(AB550,'P-07 HACCP score'!$B$3:$B$7,0),MATCH('D-14 Ernst'!X$2,'P-07 HACCP score'!$C$2:$E$2,0))</f>
        <v>0</v>
      </c>
      <c r="BV550" s="56">
        <f>INDEX('P-07 HACCP score'!$C$3:$E$7,MATCH(AC550,'P-07 HACCP score'!$B$3:$B$7,0),MATCH('D-14 Ernst'!Y$2,'P-07 HACCP score'!$C$2:$E$2,0))</f>
        <v>0</v>
      </c>
      <c r="BW550" s="56">
        <f>INDEX('P-07 HACCP score'!$C$3:$E$7,MATCH(AD550,'P-07 HACCP score'!$B$3:$B$7,0),MATCH('D-14 Ernst'!Z$2,'P-07 HACCP score'!$C$2:$E$2,0))</f>
        <v>0</v>
      </c>
      <c r="BX550" s="56">
        <f>INDEX('P-07 HACCP score'!$C$3:$E$7,MATCH(AE550,'P-07 HACCP score'!$B$3:$B$7,0),MATCH('D-14 Ernst'!AA$2,'P-07 HACCP score'!$C$2:$E$2,0))</f>
        <v>0</v>
      </c>
      <c r="BY550" s="56">
        <f>INDEX('P-07 HACCP score'!$C$3:$E$7,MATCH(AF550,'P-07 HACCP score'!$B$3:$B$7,0),MATCH('D-14 Ernst'!AB$2,'P-07 HACCP score'!$C$2:$E$2,0))</f>
        <v>1.5</v>
      </c>
      <c r="BZ550" s="56">
        <f>INDEX('P-07 HACCP score'!$C$3:$E$7,MATCH(AG550,'P-07 HACCP score'!$B$3:$B$7,0),MATCH('D-14 Ernst'!AC$2,'P-07 HACCP score'!$C$2:$E$2,0))</f>
        <v>0</v>
      </c>
      <c r="CA550" s="56">
        <f>INDEX('P-07 HACCP score'!$C$3:$E$7,MATCH(AH550,'P-07 HACCP score'!$B$3:$B$7,0),MATCH('D-14 Ernst'!AD$2,'P-07 HACCP score'!$C$2:$E$2,0))</f>
        <v>0</v>
      </c>
      <c r="CB550" s="56">
        <f>INDEX('P-07 HACCP score'!$C$3:$E$7,MATCH(AI550,'P-07 HACCP score'!$B$3:$B$7,0),MATCH('D-14 Ernst'!AE$2,'P-07 HACCP score'!$C$2:$E$2,0))</f>
        <v>0</v>
      </c>
      <c r="CC550" s="56">
        <f>INDEX('P-07 HACCP score'!$C$3:$E$7,MATCH(AJ550,'P-07 HACCP score'!$B$3:$B$7,0),MATCH('D-14 Ernst'!AF$2,'P-07 HACCP score'!$C$2:$E$2,0))</f>
        <v>0</v>
      </c>
      <c r="CD550" s="56">
        <f>INDEX('P-07 HACCP score'!$C$3:$E$7,MATCH(AK550,'P-07 HACCP score'!$B$3:$B$7,0),MATCH('D-14 Ernst'!AG$2,'P-07 HACCP score'!$C$2:$E$2,0))</f>
        <v>0</v>
      </c>
    </row>
    <row r="551" spans="1:82" x14ac:dyDescent="0.3">
      <c r="A551" s="48">
        <v>50575</v>
      </c>
      <c r="B551" s="49" t="s">
        <v>643</v>
      </c>
      <c r="C551" s="45" t="s">
        <v>123</v>
      </c>
      <c r="D551" s="39">
        <v>1</v>
      </c>
      <c r="E551" s="8" t="s">
        <v>83</v>
      </c>
      <c r="F551" s="7"/>
      <c r="G551" s="7"/>
      <c r="H551" s="7" t="str">
        <f>IF(COUNTIF(I551:M551,"H"),"H",
IF(COUNTIF(I551:M551,"M"),"M",
IF(COUNTIF(I551:M551,"L"),"L",
IF(COUNTIF(I551:M551,"B"),"B",""))))</f>
        <v>L</v>
      </c>
      <c r="I551" s="10" t="s">
        <v>84</v>
      </c>
      <c r="J551" s="10" t="s">
        <v>84</v>
      </c>
      <c r="K551" s="10"/>
      <c r="L551" s="10"/>
      <c r="M551" s="10"/>
      <c r="N551" s="7"/>
      <c r="O551" s="7" t="str">
        <f>IF(COUNTIF(P551:Q551,"H"),"H",
IF(COUNTIF(P551:Q551,"M"),"M",
IF(COUNTIF(P551:Q551,"L"),"L",
IF(COUNTIF(P551:Q551,"B"),"B",""))))</f>
        <v/>
      </c>
      <c r="P551" s="12"/>
      <c r="Q551" s="12"/>
      <c r="R551" s="7"/>
      <c r="S551" s="7"/>
      <c r="T551" s="7"/>
      <c r="U551" s="7"/>
      <c r="V551" s="7"/>
      <c r="W551" s="7"/>
      <c r="X551" s="7" t="str">
        <f>IF(COUNTIF(Y551:AA551,"H"),"H",
IF(COUNTIF(Y551:AA551,"M"),"M",
IF(COUNTIF(Y551:AA551,"L"),"L",
IF(COUNTIF(Y551:AA551,"B"),"B",""))))</f>
        <v/>
      </c>
      <c r="Y551" s="25"/>
      <c r="Z551" s="25"/>
      <c r="AA551" s="25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>
        <f>COUNTIF(AX551:BA551,5)+COUNTIF(BG551:BH551,5)+COUNTIF(BK551:BQ551,5)+COUNTIF(BU551:CD551,5)+COUNTIF(AX551:BA551,9)+COUNTIF(BG551:BH551,9)+COUNTIF(BK551:BQ551,9)+COUNTIF(BU551:CD551,9)</f>
        <v>0</v>
      </c>
      <c r="AM551" s="7">
        <f>COUNTIF(AX551:BA551,15)+COUNTIF(BG551:BH551,15)+COUNTIF(BK551:BQ551,15)+COUNTIF(BU551:CD551,15)+COUNTIF(AX551:BA551,25)+COUNTIF(BG551:BH551,25)+COUNTIF(BK551:BQ551,25)+COUNTIF(BU551:CD551,25)</f>
        <v>0</v>
      </c>
      <c r="AN551" s="7" t="str">
        <f>IF(AM551&gt;=1,"HIGH",IF(AL551&gt;=2,"MEDIUM","LOW"))</f>
        <v>LOW</v>
      </c>
      <c r="AO551" s="7" t="str">
        <f>IF(AND(AM551=1,OR(H551="H",AB551="H"),TEXT(D551,0)&lt;&gt;"4"),"Y","N" )</f>
        <v>N</v>
      </c>
      <c r="AP551" s="7" t="s">
        <v>85</v>
      </c>
      <c r="AQ551" s="7" t="str">
        <f>IF(OR(AP551="Y",AO551="Y"),"MEDIUM",AN551)</f>
        <v>LOW</v>
      </c>
      <c r="AR551" s="57" t="s">
        <v>92</v>
      </c>
      <c r="AS551" s="57" t="s">
        <v>86</v>
      </c>
      <c r="AT551" s="57" t="s">
        <v>85</v>
      </c>
      <c r="AU551" s="57" t="str">
        <f>IF(AND(AR551="H",AS551="S"),"Y",IF(OR(AND(AR551="L",AS551="S",AT551="Y"),AND(AR551="H",AS551="G",AT551="Y")),"Y","N"))</f>
        <v>N</v>
      </c>
      <c r="AW551" s="57" t="str">
        <f>IF(AU551="N",AQ551,IF(AQ551="LOW","MEDIUM","HIGH"))</f>
        <v>LOW</v>
      </c>
      <c r="AX551" s="56">
        <f>INDEX('P-07 HACCP score'!$C$3:$E$7,MATCH(E551,'P-07 HACCP score'!$B$3:$B$7,0),MATCH('D-14 Ernst'!A$2,'P-07 HACCP score'!$C$2:$E$2,0))</f>
        <v>1.5</v>
      </c>
      <c r="AY551" s="56">
        <f>INDEX('P-07 HACCP score'!$C$3:$E$7,MATCH(F551,'P-07 HACCP score'!$B$3:$B$7,0),MATCH('D-14 Ernst'!B$2,'P-07 HACCP score'!$C$2:$E$2,0))</f>
        <v>0</v>
      </c>
      <c r="AZ551" s="56">
        <f>INDEX('P-07 HACCP score'!$C$3:$E$7,MATCH(G551,'P-07 HACCP score'!$B$3:$B$7,0),MATCH('D-14 Ernst'!C$2,'P-07 HACCP score'!$C$2:$E$2,0))</f>
        <v>0</v>
      </c>
      <c r="BA551" s="56">
        <f>INDEX('P-07 HACCP score'!$C$3:$E$7,MATCH(H551,'P-07 HACCP score'!$B$3:$B$7,0),MATCH('D-14 Ernst'!D$2,'P-07 HACCP score'!$C$2:$E$2,0))</f>
        <v>3</v>
      </c>
      <c r="BB551" s="61">
        <f>INDEX('P-07 HACCP score'!$C$3:$E$7,MATCH(I551,'P-07 HACCP score'!$B$3:$B$7,0),MATCH('D-14 Ernst'!E$2,'P-07 HACCP score'!$C$2:$E$2,0))</f>
        <v>3</v>
      </c>
      <c r="BC551" s="61">
        <f>INDEX('P-07 HACCP score'!$C$3:$E$7,MATCH(J551,'P-07 HACCP score'!$B$3:$B$7,0),MATCH('D-14 Ernst'!F$2,'P-07 HACCP score'!$C$2:$E$2,0))</f>
        <v>3</v>
      </c>
      <c r="BD551" s="61">
        <f>INDEX('P-07 HACCP score'!$C$3:$E$7,MATCH(K551,'P-07 HACCP score'!$B$3:$B$7,0),MATCH('D-14 Ernst'!G$2,'P-07 HACCP score'!$C$2:$E$2,0))</f>
        <v>0</v>
      </c>
      <c r="BE551" s="61">
        <f>INDEX('P-07 HACCP score'!$C$3:$E$7,MATCH(L551,'P-07 HACCP score'!$B$3:$B$7,0),MATCH('D-14 Ernst'!H$2,'P-07 HACCP score'!$C$2:$E$2,0))</f>
        <v>0</v>
      </c>
      <c r="BF551" s="56">
        <f>INDEX('P-07 HACCP score'!$C$3:$E$7,MATCH(M551,'P-07 HACCP score'!$B$3:$B$7,0),MATCH('D-14 Ernst'!I$2,'P-07 HACCP score'!$C$2:$E$2,0))</f>
        <v>0</v>
      </c>
      <c r="BG551" s="56">
        <f>INDEX('P-07 HACCP score'!$C$3:$E$7,MATCH(N551,'P-07 HACCP score'!$B$3:$B$7,0),MATCH('D-14 Ernst'!J$2,'P-07 HACCP score'!$C$2:$E$2,0))</f>
        <v>0</v>
      </c>
      <c r="BH551" s="56" t="e">
        <f>INDEX('P-07 HACCP score'!$C$3:$E$7,MATCH(O551,'P-07 HACCP score'!$B$3:$B$7,0),MATCH('D-14 Ernst'!K$2,'P-07 HACCP score'!$C$2:$E$2,0))</f>
        <v>#N/A</v>
      </c>
      <c r="BI551" s="62">
        <f>INDEX('P-07 HACCP score'!$C$3:$E$7,MATCH(P551,'P-07 HACCP score'!$B$3:$B$7,0),MATCH('D-14 Ernst'!L$2,'P-07 HACCP score'!$C$2:$E$2,0))</f>
        <v>0</v>
      </c>
      <c r="BJ551" s="62">
        <f>INDEX('P-07 HACCP score'!$C$3:$E$7,MATCH(Q551,'P-07 HACCP score'!$B$3:$B$7,0),MATCH('D-14 Ernst'!M$2,'P-07 HACCP score'!$C$2:$E$2,0))</f>
        <v>0</v>
      </c>
      <c r="BK551" s="56">
        <f>INDEX('P-07 HACCP score'!$C$3:$E$7,MATCH(R551,'P-07 HACCP score'!$B$3:$B$7,0),MATCH('D-14 Ernst'!N$2,'P-07 HACCP score'!$C$2:$E$2,0))</f>
        <v>0</v>
      </c>
      <c r="BL551" s="56">
        <f>INDEX('P-07 HACCP score'!$C$3:$E$7,MATCH(S551,'P-07 HACCP score'!$B$3:$B$7,0),MATCH('D-14 Ernst'!O$2,'P-07 HACCP score'!$C$2:$E$2,0))</f>
        <v>0</v>
      </c>
      <c r="BM551" s="56">
        <f>INDEX('P-07 HACCP score'!$C$3:$E$7,MATCH(T551,'P-07 HACCP score'!$B$3:$B$7,0),MATCH('D-14 Ernst'!P$2,'P-07 HACCP score'!$C$2:$E$2,0))</f>
        <v>0</v>
      </c>
      <c r="BN551" s="56">
        <f>INDEX('P-07 HACCP score'!$C$3:$E$7,MATCH(U551,'P-07 HACCP score'!$B$3:$B$7,0),MATCH('D-14 Ernst'!Q$2,'P-07 HACCP score'!$C$2:$E$2,0))</f>
        <v>0</v>
      </c>
      <c r="BO551" s="56">
        <f>INDEX('P-07 HACCP score'!$C$3:$E$7,MATCH(V551,'P-07 HACCP score'!$B$3:$B$7,0),MATCH('D-14 Ernst'!R$2,'P-07 HACCP score'!$C$2:$E$2,0))</f>
        <v>0</v>
      </c>
      <c r="BP551" s="56">
        <f>INDEX('P-07 HACCP score'!$C$3:$E$7,MATCH(W551,'P-07 HACCP score'!$B$3:$B$7,0),MATCH('D-14 Ernst'!S$2,'P-07 HACCP score'!$C$2:$E$2,0))</f>
        <v>0</v>
      </c>
      <c r="BQ551" s="56" t="e">
        <f>INDEX('P-07 HACCP score'!$C$3:$E$7,MATCH(X551,'P-07 HACCP score'!$B$3:$B$7,0),MATCH('D-14 Ernst'!T$2,'P-07 HACCP score'!$C$2:$E$2,0))</f>
        <v>#N/A</v>
      </c>
      <c r="BR551" s="63">
        <f>INDEX('P-07 HACCP score'!$C$3:$E$7,MATCH(Y551,'P-07 HACCP score'!$B$3:$B$7,0),MATCH('D-14 Ernst'!U$2,'P-07 HACCP score'!$C$2:$E$2,0))</f>
        <v>0</v>
      </c>
      <c r="BS551" s="63">
        <f>INDEX('P-07 HACCP score'!$C$3:$E$7,MATCH(Z551,'P-07 HACCP score'!$B$3:$B$7,0),MATCH('D-14 Ernst'!V$2,'P-07 HACCP score'!$C$2:$E$2,0))</f>
        <v>0</v>
      </c>
      <c r="BT551" s="63">
        <f>INDEX('P-07 HACCP score'!$C$3:$E$7,MATCH(AA551,'P-07 HACCP score'!$B$3:$B$7,0),MATCH('D-14 Ernst'!W$2,'P-07 HACCP score'!$C$2:$E$2,0))</f>
        <v>0</v>
      </c>
      <c r="BU551" s="56">
        <f>INDEX('P-07 HACCP score'!$C$3:$E$7,MATCH(AB551,'P-07 HACCP score'!$B$3:$B$7,0),MATCH('D-14 Ernst'!X$2,'P-07 HACCP score'!$C$2:$E$2,0))</f>
        <v>0</v>
      </c>
      <c r="BV551" s="56">
        <f>INDEX('P-07 HACCP score'!$C$3:$E$7,MATCH(AC551,'P-07 HACCP score'!$B$3:$B$7,0),MATCH('D-14 Ernst'!Y$2,'P-07 HACCP score'!$C$2:$E$2,0))</f>
        <v>0</v>
      </c>
      <c r="BW551" s="56">
        <f>INDEX('P-07 HACCP score'!$C$3:$E$7,MATCH(AD551,'P-07 HACCP score'!$B$3:$B$7,0),MATCH('D-14 Ernst'!Z$2,'P-07 HACCP score'!$C$2:$E$2,0))</f>
        <v>0</v>
      </c>
      <c r="BX551" s="56">
        <f>INDEX('P-07 HACCP score'!$C$3:$E$7,MATCH(AE551,'P-07 HACCP score'!$B$3:$B$7,0),MATCH('D-14 Ernst'!AA$2,'P-07 HACCP score'!$C$2:$E$2,0))</f>
        <v>0</v>
      </c>
      <c r="BY551" s="56">
        <f>INDEX('P-07 HACCP score'!$C$3:$E$7,MATCH(AF551,'P-07 HACCP score'!$B$3:$B$7,0),MATCH('D-14 Ernst'!AB$2,'P-07 HACCP score'!$C$2:$E$2,0))</f>
        <v>0</v>
      </c>
      <c r="BZ551" s="56">
        <f>INDEX('P-07 HACCP score'!$C$3:$E$7,MATCH(AG551,'P-07 HACCP score'!$B$3:$B$7,0),MATCH('D-14 Ernst'!AC$2,'P-07 HACCP score'!$C$2:$E$2,0))</f>
        <v>0</v>
      </c>
      <c r="CA551" s="56">
        <f>INDEX('P-07 HACCP score'!$C$3:$E$7,MATCH(AH551,'P-07 HACCP score'!$B$3:$B$7,0),MATCH('D-14 Ernst'!AD$2,'P-07 HACCP score'!$C$2:$E$2,0))</f>
        <v>0</v>
      </c>
      <c r="CB551" s="56">
        <f>INDEX('P-07 HACCP score'!$C$3:$E$7,MATCH(AI551,'P-07 HACCP score'!$B$3:$B$7,0),MATCH('D-14 Ernst'!AE$2,'P-07 HACCP score'!$C$2:$E$2,0))</f>
        <v>0</v>
      </c>
      <c r="CC551" s="56">
        <f>INDEX('P-07 HACCP score'!$C$3:$E$7,MATCH(AJ551,'P-07 HACCP score'!$B$3:$B$7,0),MATCH('D-14 Ernst'!AF$2,'P-07 HACCP score'!$C$2:$E$2,0))</f>
        <v>0</v>
      </c>
      <c r="CD551" s="56">
        <f>INDEX('P-07 HACCP score'!$C$3:$E$7,MATCH(AK551,'P-07 HACCP score'!$B$3:$B$7,0),MATCH('D-14 Ernst'!AG$2,'P-07 HACCP score'!$C$2:$E$2,0))</f>
        <v>0</v>
      </c>
    </row>
    <row r="552" spans="1:82" x14ac:dyDescent="0.3">
      <c r="A552" s="48">
        <v>50510</v>
      </c>
      <c r="B552" s="49" t="s">
        <v>644</v>
      </c>
      <c r="C552" s="45" t="s">
        <v>123</v>
      </c>
      <c r="D552" s="39">
        <v>1</v>
      </c>
      <c r="E552" s="8" t="s">
        <v>83</v>
      </c>
      <c r="F552" s="7"/>
      <c r="G552" s="7"/>
      <c r="H552" s="7" t="str">
        <f>IF(COUNTIF(I552:M552,"H"),"H",
IF(COUNTIF(I552:M552,"M"),"M",
IF(COUNTIF(I552:M552,"L"),"L",
IF(COUNTIF(I552:M552,"B"),"B",""))))</f>
        <v>L</v>
      </c>
      <c r="I552" s="10" t="s">
        <v>84</v>
      </c>
      <c r="J552" s="10" t="s">
        <v>84</v>
      </c>
      <c r="K552" s="10"/>
      <c r="L552" s="10"/>
      <c r="M552" s="10"/>
      <c r="N552" s="7"/>
      <c r="O552" s="7" t="str">
        <f>IF(COUNTIF(P552:Q552,"H"),"H",
IF(COUNTIF(P552:Q552,"M"),"M",
IF(COUNTIF(P552:Q552,"L"),"L",
IF(COUNTIF(P552:Q552,"B"),"B",""))))</f>
        <v/>
      </c>
      <c r="P552" s="12"/>
      <c r="Q552" s="12"/>
      <c r="R552" s="7"/>
      <c r="S552" s="7"/>
      <c r="T552" s="7"/>
      <c r="U552" s="7"/>
      <c r="V552" s="7"/>
      <c r="W552" s="7"/>
      <c r="X552" s="7" t="str">
        <f>IF(COUNTIF(Y552:AA552,"H"),"H",
IF(COUNTIF(Y552:AA552,"M"),"M",
IF(COUNTIF(Y552:AA552,"L"),"L",
IF(COUNTIF(Y552:AA552,"B"),"B",""))))</f>
        <v/>
      </c>
      <c r="Y552" s="25"/>
      <c r="Z552" s="25"/>
      <c r="AA552" s="25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>
        <f>COUNTIF(AX552:BA552,5)+COUNTIF(BG552:BH552,5)+COUNTIF(BK552:BQ552,5)+COUNTIF(BU552:CD552,5)+COUNTIF(AX552:BA552,9)+COUNTIF(BG552:BH552,9)+COUNTIF(BK552:BQ552,9)+COUNTIF(BU552:CD552,9)</f>
        <v>0</v>
      </c>
      <c r="AM552" s="7">
        <f>COUNTIF(AX552:BA552,15)+COUNTIF(BG552:BH552,15)+COUNTIF(BK552:BQ552,15)+COUNTIF(BU552:CD552,15)+COUNTIF(AX552:BA552,25)+COUNTIF(BG552:BH552,25)+COUNTIF(BK552:BQ552,25)+COUNTIF(BU552:CD552,25)</f>
        <v>0</v>
      </c>
      <c r="AN552" s="7" t="str">
        <f>IF(AM552&gt;=1,"HIGH",IF(AL552&gt;=2,"MEDIUM","LOW"))</f>
        <v>LOW</v>
      </c>
      <c r="AO552" s="7" t="str">
        <f>IF(AND(AM552=1,OR(H552="H",AB552="H"),TEXT(D552,0)&lt;&gt;"4"),"Y","N" )</f>
        <v>N</v>
      </c>
      <c r="AP552" s="7" t="s">
        <v>85</v>
      </c>
      <c r="AQ552" s="7" t="str">
        <f>IF(OR(AP552="Y",AO552="Y"),"MEDIUM",AN552)</f>
        <v>LOW</v>
      </c>
      <c r="AR552" s="57" t="s">
        <v>84</v>
      </c>
      <c r="AS552" s="57" t="s">
        <v>85</v>
      </c>
      <c r="AT552" s="57" t="s">
        <v>85</v>
      </c>
      <c r="AU552" s="57" t="str">
        <f>IF(AND(AR552="H",AS552="S"),"Y",IF(OR(AND(AR552="L",AS552="S",AT552="Y"),AND(AR552="H",AS552="G",AT552="Y")),"Y","N"))</f>
        <v>N</v>
      </c>
      <c r="AW552" s="57" t="str">
        <f>IF(AU552="N",AQ552,IF(AQ552="LOW","MEDIUM","HIGH"))</f>
        <v>LOW</v>
      </c>
      <c r="AX552" s="56">
        <f>INDEX('P-07 HACCP score'!$C$3:$E$7,MATCH(E552,'P-07 HACCP score'!$B$3:$B$7,0),MATCH('D-14 Ernst'!A$2,'P-07 HACCP score'!$C$2:$E$2,0))</f>
        <v>1.5</v>
      </c>
      <c r="AY552" s="56">
        <f>INDEX('P-07 HACCP score'!$C$3:$E$7,MATCH(F552,'P-07 HACCP score'!$B$3:$B$7,0),MATCH('D-14 Ernst'!B$2,'P-07 HACCP score'!$C$2:$E$2,0))</f>
        <v>0</v>
      </c>
      <c r="AZ552" s="56">
        <f>INDEX('P-07 HACCP score'!$C$3:$E$7,MATCH(G552,'P-07 HACCP score'!$B$3:$B$7,0),MATCH('D-14 Ernst'!C$2,'P-07 HACCP score'!$C$2:$E$2,0))</f>
        <v>0</v>
      </c>
      <c r="BA552" s="56">
        <f>INDEX('P-07 HACCP score'!$C$3:$E$7,MATCH(H552,'P-07 HACCP score'!$B$3:$B$7,0),MATCH('D-14 Ernst'!D$2,'P-07 HACCP score'!$C$2:$E$2,0))</f>
        <v>3</v>
      </c>
      <c r="BB552" s="61">
        <f>INDEX('P-07 HACCP score'!$C$3:$E$7,MATCH(I552,'P-07 HACCP score'!$B$3:$B$7,0),MATCH('D-14 Ernst'!E$2,'P-07 HACCP score'!$C$2:$E$2,0))</f>
        <v>3</v>
      </c>
      <c r="BC552" s="61">
        <f>INDEX('P-07 HACCP score'!$C$3:$E$7,MATCH(J552,'P-07 HACCP score'!$B$3:$B$7,0),MATCH('D-14 Ernst'!F$2,'P-07 HACCP score'!$C$2:$E$2,0))</f>
        <v>3</v>
      </c>
      <c r="BD552" s="61">
        <f>INDEX('P-07 HACCP score'!$C$3:$E$7,MATCH(K552,'P-07 HACCP score'!$B$3:$B$7,0),MATCH('D-14 Ernst'!G$2,'P-07 HACCP score'!$C$2:$E$2,0))</f>
        <v>0</v>
      </c>
      <c r="BE552" s="61">
        <f>INDEX('P-07 HACCP score'!$C$3:$E$7,MATCH(L552,'P-07 HACCP score'!$B$3:$B$7,0),MATCH('D-14 Ernst'!H$2,'P-07 HACCP score'!$C$2:$E$2,0))</f>
        <v>0</v>
      </c>
      <c r="BF552" s="56">
        <f>INDEX('P-07 HACCP score'!$C$3:$E$7,MATCH(M552,'P-07 HACCP score'!$B$3:$B$7,0),MATCH('D-14 Ernst'!I$2,'P-07 HACCP score'!$C$2:$E$2,0))</f>
        <v>0</v>
      </c>
      <c r="BG552" s="56">
        <f>INDEX('P-07 HACCP score'!$C$3:$E$7,MATCH(N552,'P-07 HACCP score'!$B$3:$B$7,0),MATCH('D-14 Ernst'!J$2,'P-07 HACCP score'!$C$2:$E$2,0))</f>
        <v>0</v>
      </c>
      <c r="BH552" s="56" t="e">
        <f>INDEX('P-07 HACCP score'!$C$3:$E$7,MATCH(O552,'P-07 HACCP score'!$B$3:$B$7,0),MATCH('D-14 Ernst'!K$2,'P-07 HACCP score'!$C$2:$E$2,0))</f>
        <v>#N/A</v>
      </c>
      <c r="BI552" s="62">
        <f>INDEX('P-07 HACCP score'!$C$3:$E$7,MATCH(P552,'P-07 HACCP score'!$B$3:$B$7,0),MATCH('D-14 Ernst'!L$2,'P-07 HACCP score'!$C$2:$E$2,0))</f>
        <v>0</v>
      </c>
      <c r="BJ552" s="62">
        <f>INDEX('P-07 HACCP score'!$C$3:$E$7,MATCH(Q552,'P-07 HACCP score'!$B$3:$B$7,0),MATCH('D-14 Ernst'!M$2,'P-07 HACCP score'!$C$2:$E$2,0))</f>
        <v>0</v>
      </c>
      <c r="BK552" s="56">
        <f>INDEX('P-07 HACCP score'!$C$3:$E$7,MATCH(R552,'P-07 HACCP score'!$B$3:$B$7,0),MATCH('D-14 Ernst'!N$2,'P-07 HACCP score'!$C$2:$E$2,0))</f>
        <v>0</v>
      </c>
      <c r="BL552" s="56">
        <f>INDEX('P-07 HACCP score'!$C$3:$E$7,MATCH(S552,'P-07 HACCP score'!$B$3:$B$7,0),MATCH('D-14 Ernst'!O$2,'P-07 HACCP score'!$C$2:$E$2,0))</f>
        <v>0</v>
      </c>
      <c r="BM552" s="56">
        <f>INDEX('P-07 HACCP score'!$C$3:$E$7,MATCH(T552,'P-07 HACCP score'!$B$3:$B$7,0),MATCH('D-14 Ernst'!P$2,'P-07 HACCP score'!$C$2:$E$2,0))</f>
        <v>0</v>
      </c>
      <c r="BN552" s="56">
        <f>INDEX('P-07 HACCP score'!$C$3:$E$7,MATCH(U552,'P-07 HACCP score'!$B$3:$B$7,0),MATCH('D-14 Ernst'!Q$2,'P-07 HACCP score'!$C$2:$E$2,0))</f>
        <v>0</v>
      </c>
      <c r="BO552" s="56">
        <f>INDEX('P-07 HACCP score'!$C$3:$E$7,MATCH(V552,'P-07 HACCP score'!$B$3:$B$7,0),MATCH('D-14 Ernst'!R$2,'P-07 HACCP score'!$C$2:$E$2,0))</f>
        <v>0</v>
      </c>
      <c r="BP552" s="56">
        <f>INDEX('P-07 HACCP score'!$C$3:$E$7,MATCH(W552,'P-07 HACCP score'!$B$3:$B$7,0),MATCH('D-14 Ernst'!S$2,'P-07 HACCP score'!$C$2:$E$2,0))</f>
        <v>0</v>
      </c>
      <c r="BQ552" s="56" t="e">
        <f>INDEX('P-07 HACCP score'!$C$3:$E$7,MATCH(X552,'P-07 HACCP score'!$B$3:$B$7,0),MATCH('D-14 Ernst'!T$2,'P-07 HACCP score'!$C$2:$E$2,0))</f>
        <v>#N/A</v>
      </c>
      <c r="BR552" s="63">
        <f>INDEX('P-07 HACCP score'!$C$3:$E$7,MATCH(Y552,'P-07 HACCP score'!$B$3:$B$7,0),MATCH('D-14 Ernst'!U$2,'P-07 HACCP score'!$C$2:$E$2,0))</f>
        <v>0</v>
      </c>
      <c r="BS552" s="63">
        <f>INDEX('P-07 HACCP score'!$C$3:$E$7,MATCH(Z552,'P-07 HACCP score'!$B$3:$B$7,0),MATCH('D-14 Ernst'!V$2,'P-07 HACCP score'!$C$2:$E$2,0))</f>
        <v>0</v>
      </c>
      <c r="BT552" s="63">
        <f>INDEX('P-07 HACCP score'!$C$3:$E$7,MATCH(AA552,'P-07 HACCP score'!$B$3:$B$7,0),MATCH('D-14 Ernst'!W$2,'P-07 HACCP score'!$C$2:$E$2,0))</f>
        <v>0</v>
      </c>
      <c r="BU552" s="56">
        <f>INDEX('P-07 HACCP score'!$C$3:$E$7,MATCH(AB552,'P-07 HACCP score'!$B$3:$B$7,0),MATCH('D-14 Ernst'!X$2,'P-07 HACCP score'!$C$2:$E$2,0))</f>
        <v>0</v>
      </c>
      <c r="BV552" s="56">
        <f>INDEX('P-07 HACCP score'!$C$3:$E$7,MATCH(AC552,'P-07 HACCP score'!$B$3:$B$7,0),MATCH('D-14 Ernst'!Y$2,'P-07 HACCP score'!$C$2:$E$2,0))</f>
        <v>0</v>
      </c>
      <c r="BW552" s="56">
        <f>INDEX('P-07 HACCP score'!$C$3:$E$7,MATCH(AD552,'P-07 HACCP score'!$B$3:$B$7,0),MATCH('D-14 Ernst'!Z$2,'P-07 HACCP score'!$C$2:$E$2,0))</f>
        <v>0</v>
      </c>
      <c r="BX552" s="56">
        <f>INDEX('P-07 HACCP score'!$C$3:$E$7,MATCH(AE552,'P-07 HACCP score'!$B$3:$B$7,0),MATCH('D-14 Ernst'!AA$2,'P-07 HACCP score'!$C$2:$E$2,0))</f>
        <v>0</v>
      </c>
      <c r="BY552" s="56">
        <f>INDEX('P-07 HACCP score'!$C$3:$E$7,MATCH(AF552,'P-07 HACCP score'!$B$3:$B$7,0),MATCH('D-14 Ernst'!AB$2,'P-07 HACCP score'!$C$2:$E$2,0))</f>
        <v>0</v>
      </c>
      <c r="BZ552" s="56">
        <f>INDEX('P-07 HACCP score'!$C$3:$E$7,MATCH(AG552,'P-07 HACCP score'!$B$3:$B$7,0),MATCH('D-14 Ernst'!AC$2,'P-07 HACCP score'!$C$2:$E$2,0))</f>
        <v>0</v>
      </c>
      <c r="CA552" s="56">
        <f>INDEX('P-07 HACCP score'!$C$3:$E$7,MATCH(AH552,'P-07 HACCP score'!$B$3:$B$7,0),MATCH('D-14 Ernst'!AD$2,'P-07 HACCP score'!$C$2:$E$2,0))</f>
        <v>0</v>
      </c>
      <c r="CB552" s="56">
        <f>INDEX('P-07 HACCP score'!$C$3:$E$7,MATCH(AI552,'P-07 HACCP score'!$B$3:$B$7,0),MATCH('D-14 Ernst'!AE$2,'P-07 HACCP score'!$C$2:$E$2,0))</f>
        <v>0</v>
      </c>
      <c r="CC552" s="56">
        <f>INDEX('P-07 HACCP score'!$C$3:$E$7,MATCH(AJ552,'P-07 HACCP score'!$B$3:$B$7,0),MATCH('D-14 Ernst'!AF$2,'P-07 HACCP score'!$C$2:$E$2,0))</f>
        <v>0</v>
      </c>
      <c r="CD552" s="56">
        <f>INDEX('P-07 HACCP score'!$C$3:$E$7,MATCH(AK552,'P-07 HACCP score'!$B$3:$B$7,0),MATCH('D-14 Ernst'!AG$2,'P-07 HACCP score'!$C$2:$E$2,0))</f>
        <v>0</v>
      </c>
    </row>
    <row r="553" spans="1:82" x14ac:dyDescent="0.3">
      <c r="A553" s="48">
        <v>50511</v>
      </c>
      <c r="B553" s="49" t="s">
        <v>645</v>
      </c>
      <c r="C553" s="45" t="s">
        <v>123</v>
      </c>
      <c r="D553" s="39">
        <v>1</v>
      </c>
      <c r="E553" s="8" t="s">
        <v>83</v>
      </c>
      <c r="F553" s="7"/>
      <c r="G553" s="7"/>
      <c r="H553" s="7" t="str">
        <f>IF(COUNTIF(I553:M553,"H"),"H",
IF(COUNTIF(I553:M553,"M"),"M",
IF(COUNTIF(I553:M553,"L"),"L",
IF(COUNTIF(I553:M553,"B"),"B",""))))</f>
        <v>L</v>
      </c>
      <c r="I553" s="10" t="s">
        <v>84</v>
      </c>
      <c r="J553" s="10" t="s">
        <v>84</v>
      </c>
      <c r="K553" s="10"/>
      <c r="L553" s="10"/>
      <c r="M553" s="10"/>
      <c r="N553" s="7"/>
      <c r="O553" s="7" t="str">
        <f>IF(COUNTIF(P553:Q553,"H"),"H",
IF(COUNTIF(P553:Q553,"M"),"M",
IF(COUNTIF(P553:Q553,"L"),"L",
IF(COUNTIF(P553:Q553,"B"),"B",""))))</f>
        <v/>
      </c>
      <c r="P553" s="12"/>
      <c r="Q553" s="12"/>
      <c r="R553" s="7"/>
      <c r="S553" s="7"/>
      <c r="T553" s="7"/>
      <c r="U553" s="7"/>
      <c r="V553" s="7"/>
      <c r="W553" s="7"/>
      <c r="X553" s="7" t="str">
        <f>IF(COUNTIF(Y553:AA553,"H"),"H",
IF(COUNTIF(Y553:AA553,"M"),"M",
IF(COUNTIF(Y553:AA553,"L"),"L",
IF(COUNTIF(Y553:AA553,"B"),"B",""))))</f>
        <v/>
      </c>
      <c r="Y553" s="25"/>
      <c r="Z553" s="25"/>
      <c r="AA553" s="25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>
        <f>COUNTIF(AX553:BA553,5)+COUNTIF(BG553:BH553,5)+COUNTIF(BK553:BQ553,5)+COUNTIF(BU553:CD553,5)+COUNTIF(AX553:BA553,9)+COUNTIF(BG553:BH553,9)+COUNTIF(BK553:BQ553,9)+COUNTIF(BU553:CD553,9)</f>
        <v>0</v>
      </c>
      <c r="AM553" s="7">
        <f>COUNTIF(AX553:BA553,15)+COUNTIF(BG553:BH553,15)+COUNTIF(BK553:BQ553,15)+COUNTIF(BU553:CD553,15)+COUNTIF(AX553:BA553,25)+COUNTIF(BG553:BH553,25)+COUNTIF(BK553:BQ553,25)+COUNTIF(BU553:CD553,25)</f>
        <v>0</v>
      </c>
      <c r="AN553" s="7" t="str">
        <f>IF(AM553&gt;=1,"HIGH",IF(AL553&gt;=2,"MEDIUM","LOW"))</f>
        <v>LOW</v>
      </c>
      <c r="AO553" s="7" t="str">
        <f>IF(AND(AM553=1,OR(H553="H",AB553="H"),TEXT(D553,0)&lt;&gt;"4"),"Y","N" )</f>
        <v>N</v>
      </c>
      <c r="AP553" s="7" t="s">
        <v>85</v>
      </c>
      <c r="AQ553" s="7" t="str">
        <f>IF(OR(AP553="Y",AO553="Y"),"MEDIUM",AN553)</f>
        <v>LOW</v>
      </c>
      <c r="AR553" s="57" t="s">
        <v>84</v>
      </c>
      <c r="AS553" s="57" t="s">
        <v>85</v>
      </c>
      <c r="AT553" s="57" t="s">
        <v>85</v>
      </c>
      <c r="AU553" s="57" t="str">
        <f>IF(AND(AR553="H",AS553="S"),"Y",IF(OR(AND(AR553="L",AS553="S",AT553="Y"),AND(AR553="H",AS553="G",AT553="Y")),"Y","N"))</f>
        <v>N</v>
      </c>
      <c r="AW553" s="57" t="str">
        <f>IF(AU553="N",AQ553,IF(AQ553="LOW","MEDIUM","HIGH"))</f>
        <v>LOW</v>
      </c>
      <c r="AX553" s="56">
        <f>INDEX('P-07 HACCP score'!$C$3:$E$7,MATCH(E553,'P-07 HACCP score'!$B$3:$B$7,0),MATCH('D-14 Ernst'!A$2,'P-07 HACCP score'!$C$2:$E$2,0))</f>
        <v>1.5</v>
      </c>
      <c r="AY553" s="56">
        <f>INDEX('P-07 HACCP score'!$C$3:$E$7,MATCH(F553,'P-07 HACCP score'!$B$3:$B$7,0),MATCH('D-14 Ernst'!B$2,'P-07 HACCP score'!$C$2:$E$2,0))</f>
        <v>0</v>
      </c>
      <c r="AZ553" s="56">
        <f>INDEX('P-07 HACCP score'!$C$3:$E$7,MATCH(G553,'P-07 HACCP score'!$B$3:$B$7,0),MATCH('D-14 Ernst'!C$2,'P-07 HACCP score'!$C$2:$E$2,0))</f>
        <v>0</v>
      </c>
      <c r="BA553" s="56">
        <f>INDEX('P-07 HACCP score'!$C$3:$E$7,MATCH(H553,'P-07 HACCP score'!$B$3:$B$7,0),MATCH('D-14 Ernst'!D$2,'P-07 HACCP score'!$C$2:$E$2,0))</f>
        <v>3</v>
      </c>
      <c r="BB553" s="61">
        <f>INDEX('P-07 HACCP score'!$C$3:$E$7,MATCH(I553,'P-07 HACCP score'!$B$3:$B$7,0),MATCH('D-14 Ernst'!E$2,'P-07 HACCP score'!$C$2:$E$2,0))</f>
        <v>3</v>
      </c>
      <c r="BC553" s="61">
        <f>INDEX('P-07 HACCP score'!$C$3:$E$7,MATCH(J553,'P-07 HACCP score'!$B$3:$B$7,0),MATCH('D-14 Ernst'!F$2,'P-07 HACCP score'!$C$2:$E$2,0))</f>
        <v>3</v>
      </c>
      <c r="BD553" s="61">
        <f>INDEX('P-07 HACCP score'!$C$3:$E$7,MATCH(K553,'P-07 HACCP score'!$B$3:$B$7,0),MATCH('D-14 Ernst'!G$2,'P-07 HACCP score'!$C$2:$E$2,0))</f>
        <v>0</v>
      </c>
      <c r="BE553" s="61">
        <f>INDEX('P-07 HACCP score'!$C$3:$E$7,MATCH(L553,'P-07 HACCP score'!$B$3:$B$7,0),MATCH('D-14 Ernst'!H$2,'P-07 HACCP score'!$C$2:$E$2,0))</f>
        <v>0</v>
      </c>
      <c r="BF553" s="56">
        <f>INDEX('P-07 HACCP score'!$C$3:$E$7,MATCH(M553,'P-07 HACCP score'!$B$3:$B$7,0),MATCH('D-14 Ernst'!I$2,'P-07 HACCP score'!$C$2:$E$2,0))</f>
        <v>0</v>
      </c>
      <c r="BG553" s="56">
        <f>INDEX('P-07 HACCP score'!$C$3:$E$7,MATCH(N553,'P-07 HACCP score'!$B$3:$B$7,0),MATCH('D-14 Ernst'!J$2,'P-07 HACCP score'!$C$2:$E$2,0))</f>
        <v>0</v>
      </c>
      <c r="BH553" s="56" t="e">
        <f>INDEX('P-07 HACCP score'!$C$3:$E$7,MATCH(O553,'P-07 HACCP score'!$B$3:$B$7,0),MATCH('D-14 Ernst'!K$2,'P-07 HACCP score'!$C$2:$E$2,0))</f>
        <v>#N/A</v>
      </c>
      <c r="BI553" s="62">
        <f>INDEX('P-07 HACCP score'!$C$3:$E$7,MATCH(P553,'P-07 HACCP score'!$B$3:$B$7,0),MATCH('D-14 Ernst'!L$2,'P-07 HACCP score'!$C$2:$E$2,0))</f>
        <v>0</v>
      </c>
      <c r="BJ553" s="62">
        <f>INDEX('P-07 HACCP score'!$C$3:$E$7,MATCH(Q553,'P-07 HACCP score'!$B$3:$B$7,0),MATCH('D-14 Ernst'!M$2,'P-07 HACCP score'!$C$2:$E$2,0))</f>
        <v>0</v>
      </c>
      <c r="BK553" s="56">
        <f>INDEX('P-07 HACCP score'!$C$3:$E$7,MATCH(R553,'P-07 HACCP score'!$B$3:$B$7,0),MATCH('D-14 Ernst'!N$2,'P-07 HACCP score'!$C$2:$E$2,0))</f>
        <v>0</v>
      </c>
      <c r="BL553" s="56">
        <f>INDEX('P-07 HACCP score'!$C$3:$E$7,MATCH(S553,'P-07 HACCP score'!$B$3:$B$7,0),MATCH('D-14 Ernst'!O$2,'P-07 HACCP score'!$C$2:$E$2,0))</f>
        <v>0</v>
      </c>
      <c r="BM553" s="56">
        <f>INDEX('P-07 HACCP score'!$C$3:$E$7,MATCH(T553,'P-07 HACCP score'!$B$3:$B$7,0),MATCH('D-14 Ernst'!P$2,'P-07 HACCP score'!$C$2:$E$2,0))</f>
        <v>0</v>
      </c>
      <c r="BN553" s="56">
        <f>INDEX('P-07 HACCP score'!$C$3:$E$7,MATCH(U553,'P-07 HACCP score'!$B$3:$B$7,0),MATCH('D-14 Ernst'!Q$2,'P-07 HACCP score'!$C$2:$E$2,0))</f>
        <v>0</v>
      </c>
      <c r="BO553" s="56">
        <f>INDEX('P-07 HACCP score'!$C$3:$E$7,MATCH(V553,'P-07 HACCP score'!$B$3:$B$7,0),MATCH('D-14 Ernst'!R$2,'P-07 HACCP score'!$C$2:$E$2,0))</f>
        <v>0</v>
      </c>
      <c r="BP553" s="56">
        <f>INDEX('P-07 HACCP score'!$C$3:$E$7,MATCH(W553,'P-07 HACCP score'!$B$3:$B$7,0),MATCH('D-14 Ernst'!S$2,'P-07 HACCP score'!$C$2:$E$2,0))</f>
        <v>0</v>
      </c>
      <c r="BQ553" s="56" t="e">
        <f>INDEX('P-07 HACCP score'!$C$3:$E$7,MATCH(X553,'P-07 HACCP score'!$B$3:$B$7,0),MATCH('D-14 Ernst'!T$2,'P-07 HACCP score'!$C$2:$E$2,0))</f>
        <v>#N/A</v>
      </c>
      <c r="BR553" s="63">
        <f>INDEX('P-07 HACCP score'!$C$3:$E$7,MATCH(Y553,'P-07 HACCP score'!$B$3:$B$7,0),MATCH('D-14 Ernst'!U$2,'P-07 HACCP score'!$C$2:$E$2,0))</f>
        <v>0</v>
      </c>
      <c r="BS553" s="63">
        <f>INDEX('P-07 HACCP score'!$C$3:$E$7,MATCH(Z553,'P-07 HACCP score'!$B$3:$B$7,0),MATCH('D-14 Ernst'!V$2,'P-07 HACCP score'!$C$2:$E$2,0))</f>
        <v>0</v>
      </c>
      <c r="BT553" s="63">
        <f>INDEX('P-07 HACCP score'!$C$3:$E$7,MATCH(AA553,'P-07 HACCP score'!$B$3:$B$7,0),MATCH('D-14 Ernst'!W$2,'P-07 HACCP score'!$C$2:$E$2,0))</f>
        <v>0</v>
      </c>
      <c r="BU553" s="56">
        <f>INDEX('P-07 HACCP score'!$C$3:$E$7,MATCH(AB553,'P-07 HACCP score'!$B$3:$B$7,0),MATCH('D-14 Ernst'!X$2,'P-07 HACCP score'!$C$2:$E$2,0))</f>
        <v>0</v>
      </c>
      <c r="BV553" s="56">
        <f>INDEX('P-07 HACCP score'!$C$3:$E$7,MATCH(AC553,'P-07 HACCP score'!$B$3:$B$7,0),MATCH('D-14 Ernst'!Y$2,'P-07 HACCP score'!$C$2:$E$2,0))</f>
        <v>0</v>
      </c>
      <c r="BW553" s="56">
        <f>INDEX('P-07 HACCP score'!$C$3:$E$7,MATCH(AD553,'P-07 HACCP score'!$B$3:$B$7,0),MATCH('D-14 Ernst'!Z$2,'P-07 HACCP score'!$C$2:$E$2,0))</f>
        <v>0</v>
      </c>
      <c r="BX553" s="56">
        <f>INDEX('P-07 HACCP score'!$C$3:$E$7,MATCH(AE553,'P-07 HACCP score'!$B$3:$B$7,0),MATCH('D-14 Ernst'!AA$2,'P-07 HACCP score'!$C$2:$E$2,0))</f>
        <v>0</v>
      </c>
      <c r="BY553" s="56">
        <f>INDEX('P-07 HACCP score'!$C$3:$E$7,MATCH(AF553,'P-07 HACCP score'!$B$3:$B$7,0),MATCH('D-14 Ernst'!AB$2,'P-07 HACCP score'!$C$2:$E$2,0))</f>
        <v>0</v>
      </c>
      <c r="BZ553" s="56">
        <f>INDEX('P-07 HACCP score'!$C$3:$E$7,MATCH(AG553,'P-07 HACCP score'!$B$3:$B$7,0),MATCH('D-14 Ernst'!AC$2,'P-07 HACCP score'!$C$2:$E$2,0))</f>
        <v>0</v>
      </c>
      <c r="CA553" s="56">
        <f>INDEX('P-07 HACCP score'!$C$3:$E$7,MATCH(AH553,'P-07 HACCP score'!$B$3:$B$7,0),MATCH('D-14 Ernst'!AD$2,'P-07 HACCP score'!$C$2:$E$2,0))</f>
        <v>0</v>
      </c>
      <c r="CB553" s="56">
        <f>INDEX('P-07 HACCP score'!$C$3:$E$7,MATCH(AI553,'P-07 HACCP score'!$B$3:$B$7,0),MATCH('D-14 Ernst'!AE$2,'P-07 HACCP score'!$C$2:$E$2,0))</f>
        <v>0</v>
      </c>
      <c r="CC553" s="56">
        <f>INDEX('P-07 HACCP score'!$C$3:$E$7,MATCH(AJ553,'P-07 HACCP score'!$B$3:$B$7,0),MATCH('D-14 Ernst'!AF$2,'P-07 HACCP score'!$C$2:$E$2,0))</f>
        <v>0</v>
      </c>
      <c r="CD553" s="56">
        <f>INDEX('P-07 HACCP score'!$C$3:$E$7,MATCH(AK553,'P-07 HACCP score'!$B$3:$B$7,0),MATCH('D-14 Ernst'!AG$2,'P-07 HACCP score'!$C$2:$E$2,0))</f>
        <v>0</v>
      </c>
    </row>
    <row r="554" spans="1:82" x14ac:dyDescent="0.3">
      <c r="A554" s="48">
        <v>54070</v>
      </c>
      <c r="B554" s="49" t="s">
        <v>646</v>
      </c>
      <c r="C554" s="45" t="s">
        <v>150</v>
      </c>
      <c r="D554" s="39">
        <v>4</v>
      </c>
      <c r="E554" s="8"/>
      <c r="F554" s="7" t="s">
        <v>84</v>
      </c>
      <c r="G554" s="7"/>
      <c r="H554" s="7" t="str">
        <f>IF(COUNTIF(I554:M554,"H"),"H",
IF(COUNTIF(I554:M554,"M"),"M",
IF(COUNTIF(I554:M554,"L"),"L",
IF(COUNTIF(I554:M554,"B"),"B",""))))</f>
        <v/>
      </c>
      <c r="I554" s="10"/>
      <c r="J554" s="10"/>
      <c r="K554" s="10"/>
      <c r="L554" s="10"/>
      <c r="M554" s="10"/>
      <c r="N554" s="7"/>
      <c r="O554" s="7" t="str">
        <f>IF(COUNTIF(P554:Q554,"H"),"H",
IF(COUNTIF(P554:Q554,"M"),"M",
IF(COUNTIF(P554:Q554,"L"),"L",
IF(COUNTIF(P554:Q554,"B"),"B",""))))</f>
        <v/>
      </c>
      <c r="P554" s="12"/>
      <c r="Q554" s="12"/>
      <c r="R554" s="7"/>
      <c r="S554" s="7"/>
      <c r="T554" s="7"/>
      <c r="U554" s="7"/>
      <c r="V554" s="7"/>
      <c r="W554" s="7" t="s">
        <v>84</v>
      </c>
      <c r="X554" s="7" t="str">
        <f>IF(COUNTIF(Y554:AA554,"H"),"H",
IF(COUNTIF(Y554:AA554,"M"),"M",
IF(COUNTIF(Y554:AA554,"L"),"L",
IF(COUNTIF(Y554:AA554,"B"),"B",""))))</f>
        <v/>
      </c>
      <c r="Y554" s="25"/>
      <c r="Z554" s="25"/>
      <c r="AA554" s="25"/>
      <c r="AB554" s="7" t="s">
        <v>84</v>
      </c>
      <c r="AC554" s="7" t="s">
        <v>84</v>
      </c>
      <c r="AD554" s="7"/>
      <c r="AE554" s="30" t="s">
        <v>84</v>
      </c>
      <c r="AF554" s="7" t="s">
        <v>83</v>
      </c>
      <c r="AG554" s="7"/>
      <c r="AH554" s="7"/>
      <c r="AI554" s="7"/>
      <c r="AJ554" s="7"/>
      <c r="AK554" s="7"/>
      <c r="AL554" s="7">
        <f>COUNTIF(AX554:BA554,5)+COUNTIF(BG554:BH554,5)+COUNTIF(BK554:BQ554,5)+COUNTIF(BU554:CD554,5)+COUNTIF(AX554:BA554,9)+COUNTIF(BG554:BH554,9)+COUNTIF(BK554:BQ554,9)+COUNTIF(BU554:CD554,9)</f>
        <v>0</v>
      </c>
      <c r="AM554" s="7">
        <f>COUNTIF(AX554:BA554,15)+COUNTIF(BG554:BH554,15)+COUNTIF(BK554:BQ554,15)+COUNTIF(BU554:CD554,15)+COUNTIF(AX554:BA554,25)+COUNTIF(BG554:BH554,25)+COUNTIF(BK554:BQ554,25)+COUNTIF(BU554:CD554,25)</f>
        <v>0</v>
      </c>
      <c r="AN554" s="7" t="str">
        <f>IF(AM554&gt;=1,"HIGH",IF(AL554&gt;=2,"MEDIUM","LOW"))</f>
        <v>LOW</v>
      </c>
      <c r="AO554" s="7" t="str">
        <f>IF(AND(AM554=1,OR(H554="H",AB554="H"),TEXT(D554,0)&lt;&gt;"4"),"Y","N" )</f>
        <v>N</v>
      </c>
      <c r="AP554" s="7" t="s">
        <v>85</v>
      </c>
      <c r="AQ554" s="7" t="str">
        <f>IF(OR(AP554="Y",AO554="Y"),"MEDIUM",AN554)</f>
        <v>LOW</v>
      </c>
      <c r="AR554" s="57" t="s">
        <v>84</v>
      </c>
      <c r="AS554" s="57" t="s">
        <v>86</v>
      </c>
      <c r="AT554" s="57" t="s">
        <v>85</v>
      </c>
      <c r="AU554" s="57" t="str">
        <f>IF(AND(AR554="H",AS554="S"),"Y",IF(OR(AND(AR554="L",AS554="S",AT554="Y"),AND(AR554="H",AS554="G",AT554="Y")),"Y","N"))</f>
        <v>N</v>
      </c>
      <c r="AW554" s="57" t="str">
        <f>IF(AU554="N",AQ554,IF(AQ554="LOW","MEDIUM","HIGH"))</f>
        <v>LOW</v>
      </c>
      <c r="AX554" s="56">
        <f>INDEX('P-07 HACCP score'!$C$3:$E$7,MATCH(E554,'P-07 HACCP score'!$B$3:$B$7,0),MATCH('D-14 Ernst'!A$2,'P-07 HACCP score'!$C$2:$E$2,0))</f>
        <v>0</v>
      </c>
      <c r="AY554" s="56">
        <f>INDEX('P-07 HACCP score'!$C$3:$E$7,MATCH(F554,'P-07 HACCP score'!$B$3:$B$7,0),MATCH('D-14 Ernst'!B$2,'P-07 HACCP score'!$C$2:$E$2,0))</f>
        <v>3</v>
      </c>
      <c r="AZ554" s="56">
        <f>INDEX('P-07 HACCP score'!$C$3:$E$7,MATCH(G554,'P-07 HACCP score'!$B$3:$B$7,0),MATCH('D-14 Ernst'!C$2,'P-07 HACCP score'!$C$2:$E$2,0))</f>
        <v>0</v>
      </c>
      <c r="BA554" s="56" t="e">
        <f>INDEX('P-07 HACCP score'!$C$3:$E$7,MATCH(H554,'P-07 HACCP score'!$B$3:$B$7,0),MATCH('D-14 Ernst'!D$2,'P-07 HACCP score'!$C$2:$E$2,0))</f>
        <v>#N/A</v>
      </c>
      <c r="BB554" s="61">
        <f>INDEX('P-07 HACCP score'!$C$3:$E$7,MATCH(I554,'P-07 HACCP score'!$B$3:$B$7,0),MATCH('D-14 Ernst'!E$2,'P-07 HACCP score'!$C$2:$E$2,0))</f>
        <v>0</v>
      </c>
      <c r="BC554" s="61">
        <f>INDEX('P-07 HACCP score'!$C$3:$E$7,MATCH(J554,'P-07 HACCP score'!$B$3:$B$7,0),MATCH('D-14 Ernst'!F$2,'P-07 HACCP score'!$C$2:$E$2,0))</f>
        <v>0</v>
      </c>
      <c r="BD554" s="61">
        <f>INDEX('P-07 HACCP score'!$C$3:$E$7,MATCH(K554,'P-07 HACCP score'!$B$3:$B$7,0),MATCH('D-14 Ernst'!G$2,'P-07 HACCP score'!$C$2:$E$2,0))</f>
        <v>0</v>
      </c>
      <c r="BE554" s="61">
        <f>INDEX('P-07 HACCP score'!$C$3:$E$7,MATCH(L554,'P-07 HACCP score'!$B$3:$B$7,0),MATCH('D-14 Ernst'!H$2,'P-07 HACCP score'!$C$2:$E$2,0))</f>
        <v>0</v>
      </c>
      <c r="BF554" s="56">
        <f>INDEX('P-07 HACCP score'!$C$3:$E$7,MATCH(M554,'P-07 HACCP score'!$B$3:$B$7,0),MATCH('D-14 Ernst'!I$2,'P-07 HACCP score'!$C$2:$E$2,0))</f>
        <v>0</v>
      </c>
      <c r="BG554" s="56">
        <f>INDEX('P-07 HACCP score'!$C$3:$E$7,MATCH(N554,'P-07 HACCP score'!$B$3:$B$7,0),MATCH('D-14 Ernst'!J$2,'P-07 HACCP score'!$C$2:$E$2,0))</f>
        <v>0</v>
      </c>
      <c r="BH554" s="56" t="e">
        <f>INDEX('P-07 HACCP score'!$C$3:$E$7,MATCH(O554,'P-07 HACCP score'!$B$3:$B$7,0),MATCH('D-14 Ernst'!K$2,'P-07 HACCP score'!$C$2:$E$2,0))</f>
        <v>#N/A</v>
      </c>
      <c r="BI554" s="62">
        <f>INDEX('P-07 HACCP score'!$C$3:$E$7,MATCH(P554,'P-07 HACCP score'!$B$3:$B$7,0),MATCH('D-14 Ernst'!L$2,'P-07 HACCP score'!$C$2:$E$2,0))</f>
        <v>0</v>
      </c>
      <c r="BJ554" s="62">
        <f>INDEX('P-07 HACCP score'!$C$3:$E$7,MATCH(Q554,'P-07 HACCP score'!$B$3:$B$7,0),MATCH('D-14 Ernst'!M$2,'P-07 HACCP score'!$C$2:$E$2,0))</f>
        <v>0</v>
      </c>
      <c r="BK554" s="56">
        <f>INDEX('P-07 HACCP score'!$C$3:$E$7,MATCH(R554,'P-07 HACCP score'!$B$3:$B$7,0),MATCH('D-14 Ernst'!N$2,'P-07 HACCP score'!$C$2:$E$2,0))</f>
        <v>0</v>
      </c>
      <c r="BL554" s="56">
        <f>INDEX('P-07 HACCP score'!$C$3:$E$7,MATCH(S554,'P-07 HACCP score'!$B$3:$B$7,0),MATCH('D-14 Ernst'!O$2,'P-07 HACCP score'!$C$2:$E$2,0))</f>
        <v>0</v>
      </c>
      <c r="BM554" s="56">
        <f>INDEX('P-07 HACCP score'!$C$3:$E$7,MATCH(T554,'P-07 HACCP score'!$B$3:$B$7,0),MATCH('D-14 Ernst'!P$2,'P-07 HACCP score'!$C$2:$E$2,0))</f>
        <v>0</v>
      </c>
      <c r="BN554" s="56">
        <f>INDEX('P-07 HACCP score'!$C$3:$E$7,MATCH(U554,'P-07 HACCP score'!$B$3:$B$7,0),MATCH('D-14 Ernst'!Q$2,'P-07 HACCP score'!$C$2:$E$2,0))</f>
        <v>0</v>
      </c>
      <c r="BO554" s="56">
        <f>INDEX('P-07 HACCP score'!$C$3:$E$7,MATCH(V554,'P-07 HACCP score'!$B$3:$B$7,0),MATCH('D-14 Ernst'!R$2,'P-07 HACCP score'!$C$2:$E$2,0))</f>
        <v>0</v>
      </c>
      <c r="BP554" s="56">
        <f>INDEX('P-07 HACCP score'!$C$3:$E$7,MATCH(W554,'P-07 HACCP score'!$B$3:$B$7,0),MATCH('D-14 Ernst'!S$2,'P-07 HACCP score'!$C$2:$E$2,0))</f>
        <v>1</v>
      </c>
      <c r="BQ554" s="56" t="e">
        <f>INDEX('P-07 HACCP score'!$C$3:$E$7,MATCH(X554,'P-07 HACCP score'!$B$3:$B$7,0),MATCH('D-14 Ernst'!T$2,'P-07 HACCP score'!$C$2:$E$2,0))</f>
        <v>#N/A</v>
      </c>
      <c r="BR554" s="63">
        <f>INDEX('P-07 HACCP score'!$C$3:$E$7,MATCH(Y554,'P-07 HACCP score'!$B$3:$B$7,0),MATCH('D-14 Ernst'!U$2,'P-07 HACCP score'!$C$2:$E$2,0))</f>
        <v>0</v>
      </c>
      <c r="BS554" s="63">
        <f>INDEX('P-07 HACCP score'!$C$3:$E$7,MATCH(Z554,'P-07 HACCP score'!$B$3:$B$7,0),MATCH('D-14 Ernst'!V$2,'P-07 HACCP score'!$C$2:$E$2,0))</f>
        <v>0</v>
      </c>
      <c r="BT554" s="63">
        <f>INDEX('P-07 HACCP score'!$C$3:$E$7,MATCH(AA554,'P-07 HACCP score'!$B$3:$B$7,0),MATCH('D-14 Ernst'!W$2,'P-07 HACCP score'!$C$2:$E$2,0))</f>
        <v>0</v>
      </c>
      <c r="BU554" s="56">
        <f>INDEX('P-07 HACCP score'!$C$3:$E$7,MATCH(AB554,'P-07 HACCP score'!$B$3:$B$7,0),MATCH('D-14 Ernst'!X$2,'P-07 HACCP score'!$C$2:$E$2,0))</f>
        <v>3</v>
      </c>
      <c r="BV554" s="56">
        <f>INDEX('P-07 HACCP score'!$C$3:$E$7,MATCH(AC554,'P-07 HACCP score'!$B$3:$B$7,0),MATCH('D-14 Ernst'!Y$2,'P-07 HACCP score'!$C$2:$E$2,0))</f>
        <v>1</v>
      </c>
      <c r="BW554" s="56">
        <f>INDEX('P-07 HACCP score'!$C$3:$E$7,MATCH(AD554,'P-07 HACCP score'!$B$3:$B$7,0),MATCH('D-14 Ernst'!Z$2,'P-07 HACCP score'!$C$2:$E$2,0))</f>
        <v>0</v>
      </c>
      <c r="BX554" s="56">
        <f>INDEX('P-07 HACCP score'!$C$3:$E$7,MATCH(AE554,'P-07 HACCP score'!$B$3:$B$7,0),MATCH('D-14 Ernst'!AA$2,'P-07 HACCP score'!$C$2:$E$2,0))</f>
        <v>1</v>
      </c>
      <c r="BY554" s="56">
        <f>INDEX('P-07 HACCP score'!$C$3:$E$7,MATCH(AF554,'P-07 HACCP score'!$B$3:$B$7,0),MATCH('D-14 Ernst'!AB$2,'P-07 HACCP score'!$C$2:$E$2,0))</f>
        <v>1.5</v>
      </c>
      <c r="BZ554" s="56">
        <f>INDEX('P-07 HACCP score'!$C$3:$E$7,MATCH(AG554,'P-07 HACCP score'!$B$3:$B$7,0),MATCH('D-14 Ernst'!AC$2,'P-07 HACCP score'!$C$2:$E$2,0))</f>
        <v>0</v>
      </c>
      <c r="CA554" s="56">
        <f>INDEX('P-07 HACCP score'!$C$3:$E$7,MATCH(AH554,'P-07 HACCP score'!$B$3:$B$7,0),MATCH('D-14 Ernst'!AD$2,'P-07 HACCP score'!$C$2:$E$2,0))</f>
        <v>0</v>
      </c>
      <c r="CB554" s="56">
        <f>INDEX('P-07 HACCP score'!$C$3:$E$7,MATCH(AI554,'P-07 HACCP score'!$B$3:$B$7,0),MATCH('D-14 Ernst'!AE$2,'P-07 HACCP score'!$C$2:$E$2,0))</f>
        <v>0</v>
      </c>
      <c r="CC554" s="56">
        <f>INDEX('P-07 HACCP score'!$C$3:$E$7,MATCH(AJ554,'P-07 HACCP score'!$B$3:$B$7,0),MATCH('D-14 Ernst'!AF$2,'P-07 HACCP score'!$C$2:$E$2,0))</f>
        <v>0</v>
      </c>
      <c r="CD554" s="56">
        <f>INDEX('P-07 HACCP score'!$C$3:$E$7,MATCH(AK554,'P-07 HACCP score'!$B$3:$B$7,0),MATCH('D-14 Ernst'!AG$2,'P-07 HACCP score'!$C$2:$E$2,0))</f>
        <v>0</v>
      </c>
    </row>
    <row r="555" spans="1:82" x14ac:dyDescent="0.3">
      <c r="A555" s="48">
        <v>54060</v>
      </c>
      <c r="B555" s="49" t="s">
        <v>647</v>
      </c>
      <c r="C555" s="45" t="s">
        <v>150</v>
      </c>
      <c r="D555" s="39">
        <v>4</v>
      </c>
      <c r="E555" s="8"/>
      <c r="F555" s="7" t="s">
        <v>84</v>
      </c>
      <c r="G555" s="7"/>
      <c r="H555" s="7" t="str">
        <f>IF(COUNTIF(I555:M555,"H"),"H",
IF(COUNTIF(I555:M555,"M"),"M",
IF(COUNTIF(I555:M555,"L"),"L",
IF(COUNTIF(I555:M555,"B"),"B",""))))</f>
        <v/>
      </c>
      <c r="I555" s="10"/>
      <c r="J555" s="10"/>
      <c r="K555" s="10"/>
      <c r="L555" s="10"/>
      <c r="M555" s="10"/>
      <c r="N555" s="7"/>
      <c r="O555" s="7" t="str">
        <f>IF(COUNTIF(P555:Q555,"H"),"H",
IF(COUNTIF(P555:Q555,"M"),"M",
IF(COUNTIF(P555:Q555,"L"),"L",
IF(COUNTIF(P555:Q555,"B"),"B",""))))</f>
        <v/>
      </c>
      <c r="P555" s="12"/>
      <c r="Q555" s="12"/>
      <c r="R555" s="7"/>
      <c r="S555" s="7"/>
      <c r="T555" s="7"/>
      <c r="U555" s="7"/>
      <c r="V555" s="7"/>
      <c r="W555" s="7" t="s">
        <v>84</v>
      </c>
      <c r="X555" s="7" t="str">
        <f>IF(COUNTIF(Y555:AA555,"H"),"H",
IF(COUNTIF(Y555:AA555,"M"),"M",
IF(COUNTIF(Y555:AA555,"L"),"L",
IF(COUNTIF(Y555:AA555,"B"),"B",""))))</f>
        <v/>
      </c>
      <c r="Y555" s="25"/>
      <c r="Z555" s="25"/>
      <c r="AA555" s="25"/>
      <c r="AB555" s="7" t="s">
        <v>84</v>
      </c>
      <c r="AC555" s="7" t="s">
        <v>92</v>
      </c>
      <c r="AD555" s="7"/>
      <c r="AE555" s="30" t="s">
        <v>84</v>
      </c>
      <c r="AF555" s="7" t="s">
        <v>83</v>
      </c>
      <c r="AG555" s="7"/>
      <c r="AH555" s="7"/>
      <c r="AI555" s="7"/>
      <c r="AJ555" s="7"/>
      <c r="AK555" s="7"/>
      <c r="AL555" s="7">
        <f>COUNTIF(AX555:BA555,5)+COUNTIF(BG555:BH555,5)+COUNTIF(BK555:BQ555,5)+COUNTIF(BU555:CD555,5)+COUNTIF(AX555:BA555,9)+COUNTIF(BG555:BH555,9)+COUNTIF(BK555:BQ555,9)+COUNTIF(BU555:CD555,9)</f>
        <v>1</v>
      </c>
      <c r="AM555" s="7">
        <f>COUNTIF(AX555:BA555,15)+COUNTIF(BG555:BH555,15)+COUNTIF(BK555:BQ555,15)+COUNTIF(BU555:CD555,15)+COUNTIF(AX555:BA555,25)+COUNTIF(BG555:BH555,25)+COUNTIF(BK555:BQ555,25)+COUNTIF(BU555:CD555,25)</f>
        <v>0</v>
      </c>
      <c r="AN555" s="7" t="str">
        <f>IF(AM555&gt;=1,"HIGH",IF(AL555&gt;=2,"MEDIUM","LOW"))</f>
        <v>LOW</v>
      </c>
      <c r="AO555" s="7" t="str">
        <f>IF(AND(AM555=1,OR(H555="H",AB555="H"),TEXT(D555,0)&lt;&gt;"4"),"Y","N" )</f>
        <v>N</v>
      </c>
      <c r="AP555" s="7" t="s">
        <v>85</v>
      </c>
      <c r="AQ555" s="7" t="str">
        <f>IF(OR(AP555="Y",AO555="Y"),"MEDIUM",AN555)</f>
        <v>LOW</v>
      </c>
      <c r="AR555" s="57" t="s">
        <v>84</v>
      </c>
      <c r="AS555" s="57" t="s">
        <v>86</v>
      </c>
      <c r="AT555" s="57" t="s">
        <v>85</v>
      </c>
      <c r="AU555" s="57" t="str">
        <f>IF(AND(AR555="H",AS555="S"),"Y",IF(OR(AND(AR555="L",AS555="S",AT555="Y"),AND(AR555="H",AS555="G",AT555="Y")),"Y","N"))</f>
        <v>N</v>
      </c>
      <c r="AW555" s="57" t="str">
        <f>IF(AU555="N",AQ555,IF(AQ555="LOW","MEDIUM","HIGH"))</f>
        <v>LOW</v>
      </c>
      <c r="AX555" s="56">
        <f>INDEX('P-07 HACCP score'!$C$3:$E$7,MATCH(E555,'P-07 HACCP score'!$B$3:$B$7,0),MATCH('D-14 Ernst'!A$2,'P-07 HACCP score'!$C$2:$E$2,0))</f>
        <v>0</v>
      </c>
      <c r="AY555" s="56">
        <f>INDEX('P-07 HACCP score'!$C$3:$E$7,MATCH(F555,'P-07 HACCP score'!$B$3:$B$7,0),MATCH('D-14 Ernst'!B$2,'P-07 HACCP score'!$C$2:$E$2,0))</f>
        <v>3</v>
      </c>
      <c r="AZ555" s="56">
        <f>INDEX('P-07 HACCP score'!$C$3:$E$7,MATCH(G555,'P-07 HACCP score'!$B$3:$B$7,0),MATCH('D-14 Ernst'!C$2,'P-07 HACCP score'!$C$2:$E$2,0))</f>
        <v>0</v>
      </c>
      <c r="BA555" s="56" t="e">
        <f>INDEX('P-07 HACCP score'!$C$3:$E$7,MATCH(H555,'P-07 HACCP score'!$B$3:$B$7,0),MATCH('D-14 Ernst'!D$2,'P-07 HACCP score'!$C$2:$E$2,0))</f>
        <v>#N/A</v>
      </c>
      <c r="BB555" s="61">
        <f>INDEX('P-07 HACCP score'!$C$3:$E$7,MATCH(I555,'P-07 HACCP score'!$B$3:$B$7,0),MATCH('D-14 Ernst'!E$2,'P-07 HACCP score'!$C$2:$E$2,0))</f>
        <v>0</v>
      </c>
      <c r="BC555" s="61">
        <f>INDEX('P-07 HACCP score'!$C$3:$E$7,MATCH(J555,'P-07 HACCP score'!$B$3:$B$7,0),MATCH('D-14 Ernst'!F$2,'P-07 HACCP score'!$C$2:$E$2,0))</f>
        <v>0</v>
      </c>
      <c r="BD555" s="61">
        <f>INDEX('P-07 HACCP score'!$C$3:$E$7,MATCH(K555,'P-07 HACCP score'!$B$3:$B$7,0),MATCH('D-14 Ernst'!G$2,'P-07 HACCP score'!$C$2:$E$2,0))</f>
        <v>0</v>
      </c>
      <c r="BE555" s="61">
        <f>INDEX('P-07 HACCP score'!$C$3:$E$7,MATCH(L555,'P-07 HACCP score'!$B$3:$B$7,0),MATCH('D-14 Ernst'!H$2,'P-07 HACCP score'!$C$2:$E$2,0))</f>
        <v>0</v>
      </c>
      <c r="BF555" s="56">
        <f>INDEX('P-07 HACCP score'!$C$3:$E$7,MATCH(M555,'P-07 HACCP score'!$B$3:$B$7,0),MATCH('D-14 Ernst'!I$2,'P-07 HACCP score'!$C$2:$E$2,0))</f>
        <v>0</v>
      </c>
      <c r="BG555" s="56">
        <f>INDEX('P-07 HACCP score'!$C$3:$E$7,MATCH(N555,'P-07 HACCP score'!$B$3:$B$7,0),MATCH('D-14 Ernst'!J$2,'P-07 HACCP score'!$C$2:$E$2,0))</f>
        <v>0</v>
      </c>
      <c r="BH555" s="56" t="e">
        <f>INDEX('P-07 HACCP score'!$C$3:$E$7,MATCH(O555,'P-07 HACCP score'!$B$3:$B$7,0),MATCH('D-14 Ernst'!K$2,'P-07 HACCP score'!$C$2:$E$2,0))</f>
        <v>#N/A</v>
      </c>
      <c r="BI555" s="62">
        <f>INDEX('P-07 HACCP score'!$C$3:$E$7,MATCH(P555,'P-07 HACCP score'!$B$3:$B$7,0),MATCH('D-14 Ernst'!L$2,'P-07 HACCP score'!$C$2:$E$2,0))</f>
        <v>0</v>
      </c>
      <c r="BJ555" s="62">
        <f>INDEX('P-07 HACCP score'!$C$3:$E$7,MATCH(Q555,'P-07 HACCP score'!$B$3:$B$7,0),MATCH('D-14 Ernst'!M$2,'P-07 HACCP score'!$C$2:$E$2,0))</f>
        <v>0</v>
      </c>
      <c r="BK555" s="56">
        <f>INDEX('P-07 HACCP score'!$C$3:$E$7,MATCH(R555,'P-07 HACCP score'!$B$3:$B$7,0),MATCH('D-14 Ernst'!N$2,'P-07 HACCP score'!$C$2:$E$2,0))</f>
        <v>0</v>
      </c>
      <c r="BL555" s="56">
        <f>INDEX('P-07 HACCP score'!$C$3:$E$7,MATCH(S555,'P-07 HACCP score'!$B$3:$B$7,0),MATCH('D-14 Ernst'!O$2,'P-07 HACCP score'!$C$2:$E$2,0))</f>
        <v>0</v>
      </c>
      <c r="BM555" s="56">
        <f>INDEX('P-07 HACCP score'!$C$3:$E$7,MATCH(T555,'P-07 HACCP score'!$B$3:$B$7,0),MATCH('D-14 Ernst'!P$2,'P-07 HACCP score'!$C$2:$E$2,0))</f>
        <v>0</v>
      </c>
      <c r="BN555" s="56">
        <f>INDEX('P-07 HACCP score'!$C$3:$E$7,MATCH(U555,'P-07 HACCP score'!$B$3:$B$7,0),MATCH('D-14 Ernst'!Q$2,'P-07 HACCP score'!$C$2:$E$2,0))</f>
        <v>0</v>
      </c>
      <c r="BO555" s="56">
        <f>INDEX('P-07 HACCP score'!$C$3:$E$7,MATCH(V555,'P-07 HACCP score'!$B$3:$B$7,0),MATCH('D-14 Ernst'!R$2,'P-07 HACCP score'!$C$2:$E$2,0))</f>
        <v>0</v>
      </c>
      <c r="BP555" s="56">
        <f>INDEX('P-07 HACCP score'!$C$3:$E$7,MATCH(W555,'P-07 HACCP score'!$B$3:$B$7,0),MATCH('D-14 Ernst'!S$2,'P-07 HACCP score'!$C$2:$E$2,0))</f>
        <v>1</v>
      </c>
      <c r="BQ555" s="56" t="e">
        <f>INDEX('P-07 HACCP score'!$C$3:$E$7,MATCH(X555,'P-07 HACCP score'!$B$3:$B$7,0),MATCH('D-14 Ernst'!T$2,'P-07 HACCP score'!$C$2:$E$2,0))</f>
        <v>#N/A</v>
      </c>
      <c r="BR555" s="63">
        <f>INDEX('P-07 HACCP score'!$C$3:$E$7,MATCH(Y555,'P-07 HACCP score'!$B$3:$B$7,0),MATCH('D-14 Ernst'!U$2,'P-07 HACCP score'!$C$2:$E$2,0))</f>
        <v>0</v>
      </c>
      <c r="BS555" s="63">
        <f>INDEX('P-07 HACCP score'!$C$3:$E$7,MATCH(Z555,'P-07 HACCP score'!$B$3:$B$7,0),MATCH('D-14 Ernst'!V$2,'P-07 HACCP score'!$C$2:$E$2,0))</f>
        <v>0</v>
      </c>
      <c r="BT555" s="63">
        <f>INDEX('P-07 HACCP score'!$C$3:$E$7,MATCH(AA555,'P-07 HACCP score'!$B$3:$B$7,0),MATCH('D-14 Ernst'!W$2,'P-07 HACCP score'!$C$2:$E$2,0))</f>
        <v>0</v>
      </c>
      <c r="BU555" s="56">
        <f>INDEX('P-07 HACCP score'!$C$3:$E$7,MATCH(AB555,'P-07 HACCP score'!$B$3:$B$7,0),MATCH('D-14 Ernst'!X$2,'P-07 HACCP score'!$C$2:$E$2,0))</f>
        <v>3</v>
      </c>
      <c r="BV555" s="56">
        <f>INDEX('P-07 HACCP score'!$C$3:$E$7,MATCH(AC555,'P-07 HACCP score'!$B$3:$B$7,0),MATCH('D-14 Ernst'!Y$2,'P-07 HACCP score'!$C$2:$E$2,0))</f>
        <v>5</v>
      </c>
      <c r="BW555" s="56">
        <f>INDEX('P-07 HACCP score'!$C$3:$E$7,MATCH(AD555,'P-07 HACCP score'!$B$3:$B$7,0),MATCH('D-14 Ernst'!Z$2,'P-07 HACCP score'!$C$2:$E$2,0))</f>
        <v>0</v>
      </c>
      <c r="BX555" s="56">
        <f>INDEX('P-07 HACCP score'!$C$3:$E$7,MATCH(AE555,'P-07 HACCP score'!$B$3:$B$7,0),MATCH('D-14 Ernst'!AA$2,'P-07 HACCP score'!$C$2:$E$2,0))</f>
        <v>1</v>
      </c>
      <c r="BY555" s="56">
        <f>INDEX('P-07 HACCP score'!$C$3:$E$7,MATCH(AF555,'P-07 HACCP score'!$B$3:$B$7,0),MATCH('D-14 Ernst'!AB$2,'P-07 HACCP score'!$C$2:$E$2,0))</f>
        <v>1.5</v>
      </c>
      <c r="BZ555" s="56">
        <f>INDEX('P-07 HACCP score'!$C$3:$E$7,MATCH(AG555,'P-07 HACCP score'!$B$3:$B$7,0),MATCH('D-14 Ernst'!AC$2,'P-07 HACCP score'!$C$2:$E$2,0))</f>
        <v>0</v>
      </c>
      <c r="CA555" s="56">
        <f>INDEX('P-07 HACCP score'!$C$3:$E$7,MATCH(AH555,'P-07 HACCP score'!$B$3:$B$7,0),MATCH('D-14 Ernst'!AD$2,'P-07 HACCP score'!$C$2:$E$2,0))</f>
        <v>0</v>
      </c>
      <c r="CB555" s="56">
        <f>INDEX('P-07 HACCP score'!$C$3:$E$7,MATCH(AI555,'P-07 HACCP score'!$B$3:$B$7,0),MATCH('D-14 Ernst'!AE$2,'P-07 HACCP score'!$C$2:$E$2,0))</f>
        <v>0</v>
      </c>
      <c r="CC555" s="56">
        <f>INDEX('P-07 HACCP score'!$C$3:$E$7,MATCH(AJ555,'P-07 HACCP score'!$B$3:$B$7,0),MATCH('D-14 Ernst'!AF$2,'P-07 HACCP score'!$C$2:$E$2,0))</f>
        <v>0</v>
      </c>
      <c r="CD555" s="56">
        <f>INDEX('P-07 HACCP score'!$C$3:$E$7,MATCH(AK555,'P-07 HACCP score'!$B$3:$B$7,0),MATCH('D-14 Ernst'!AG$2,'P-07 HACCP score'!$C$2:$E$2,0))</f>
        <v>0</v>
      </c>
    </row>
    <row r="556" spans="1:82" x14ac:dyDescent="0.3">
      <c r="A556" s="48">
        <v>52470</v>
      </c>
      <c r="B556" s="49" t="s">
        <v>648</v>
      </c>
      <c r="C556" s="45" t="s">
        <v>150</v>
      </c>
      <c r="D556" s="39">
        <v>4</v>
      </c>
      <c r="E556" s="8"/>
      <c r="F556" s="7"/>
      <c r="G556" s="7"/>
      <c r="H556" s="7" t="str">
        <f>IF(COUNTIF(I556:M556,"H"),"H",
IF(COUNTIF(I556:M556,"M"),"M",
IF(COUNTIF(I556:M556,"L"),"L",
IF(COUNTIF(I556:M556,"B"),"B",""))))</f>
        <v/>
      </c>
      <c r="I556" s="10"/>
      <c r="J556" s="10"/>
      <c r="K556" s="10"/>
      <c r="L556" s="10"/>
      <c r="M556" s="10"/>
      <c r="N556" s="7"/>
      <c r="O556" s="7" t="str">
        <f>IF(COUNTIF(P556:Q556,"H"),"H",
IF(COUNTIF(P556:Q556,"M"),"M",
IF(COUNTIF(P556:Q556,"L"),"L",
IF(COUNTIF(P556:Q556,"B"),"B",""))))</f>
        <v/>
      </c>
      <c r="P556" s="12"/>
      <c r="Q556" s="12"/>
      <c r="R556" s="7" t="s">
        <v>84</v>
      </c>
      <c r="S556" s="7" t="s">
        <v>84</v>
      </c>
      <c r="T556" s="7" t="s">
        <v>83</v>
      </c>
      <c r="U556" s="7"/>
      <c r="V556" s="7"/>
      <c r="W556" s="7" t="s">
        <v>84</v>
      </c>
      <c r="X556" s="7" t="str">
        <f>IF(COUNTIF(Y556:AA556,"H"),"H",
IF(COUNTIF(Y556:AA556,"M"),"M",
IF(COUNTIF(Y556:AA556,"L"),"L",
IF(COUNTIF(Y556:AA556,"B"),"B",""))))</f>
        <v/>
      </c>
      <c r="Y556" s="25"/>
      <c r="Z556" s="25"/>
      <c r="AA556" s="25"/>
      <c r="AB556" s="7" t="s">
        <v>84</v>
      </c>
      <c r="AC556" s="7"/>
      <c r="AD556" s="7"/>
      <c r="AE556" s="7"/>
      <c r="AF556" s="7"/>
      <c r="AG556" s="7"/>
      <c r="AH556" s="7"/>
      <c r="AI556" s="7"/>
      <c r="AJ556" s="7"/>
      <c r="AK556" s="7"/>
      <c r="AL556" s="7">
        <f>COUNTIF(AX556:BA556,5)+COUNTIF(BG556:BH556,5)+COUNTIF(BK556:BQ556,5)+COUNTIF(BU556:CD556,5)+COUNTIF(AX556:BA556,9)+COUNTIF(BG556:BH556,9)+COUNTIF(BK556:BQ556,9)+COUNTIF(BU556:CD556,9)</f>
        <v>1</v>
      </c>
      <c r="AM556" s="7">
        <f>COUNTIF(AX556:BA556,15)+COUNTIF(BG556:BH556,15)+COUNTIF(BK556:BQ556,15)+COUNTIF(BU556:CD556,15)+COUNTIF(AX556:BA556,25)+COUNTIF(BG556:BH556,25)+COUNTIF(BK556:BQ556,25)+COUNTIF(BU556:CD556,25)</f>
        <v>0</v>
      </c>
      <c r="AN556" s="7" t="str">
        <f>IF(AM556&gt;=1,"HIGH",IF(AL556&gt;=2,"MEDIUM","LOW"))</f>
        <v>LOW</v>
      </c>
      <c r="AO556" s="7" t="str">
        <f>IF(AND(AM556=1,OR(H556="H",AB556="H"),TEXT(D556,0)&lt;&gt;"4"),"Y","N" )</f>
        <v>N</v>
      </c>
      <c r="AP556" s="7" t="s">
        <v>85</v>
      </c>
      <c r="AQ556" s="7" t="str">
        <f>IF(OR(AP556="Y",AO556="Y"),"MEDIUM",AN556)</f>
        <v>LOW</v>
      </c>
      <c r="AR556" s="57" t="s">
        <v>84</v>
      </c>
      <c r="AS556" s="57" t="s">
        <v>85</v>
      </c>
      <c r="AT556" s="57" t="s">
        <v>85</v>
      </c>
      <c r="AU556" s="57" t="str">
        <f>IF(AND(AR556="H",AS556="S"),"Y",IF(OR(AND(AR556="L",AS556="S",AT556="Y"),AND(AR556="H",AS556="G",AT556="Y")),"Y","N"))</f>
        <v>N</v>
      </c>
      <c r="AW556" s="57" t="str">
        <f>IF(AU556="N",AQ556,IF(AQ556="LOW","MEDIUM","HIGH"))</f>
        <v>LOW</v>
      </c>
      <c r="AX556" s="56">
        <f>INDEX('P-07 HACCP score'!$C$3:$E$7,MATCH(E556,'P-07 HACCP score'!$B$3:$B$7,0),MATCH('D-14 Ernst'!A$2,'P-07 HACCP score'!$C$2:$E$2,0))</f>
        <v>0</v>
      </c>
      <c r="AY556" s="56">
        <f>INDEX('P-07 HACCP score'!$C$3:$E$7,MATCH(F556,'P-07 HACCP score'!$B$3:$B$7,0),MATCH('D-14 Ernst'!B$2,'P-07 HACCP score'!$C$2:$E$2,0))</f>
        <v>0</v>
      </c>
      <c r="AZ556" s="56">
        <f>INDEX('P-07 HACCP score'!$C$3:$E$7,MATCH(G556,'P-07 HACCP score'!$B$3:$B$7,0),MATCH('D-14 Ernst'!C$2,'P-07 HACCP score'!$C$2:$E$2,0))</f>
        <v>0</v>
      </c>
      <c r="BA556" s="56" t="e">
        <f>INDEX('P-07 HACCP score'!$C$3:$E$7,MATCH(H556,'P-07 HACCP score'!$B$3:$B$7,0),MATCH('D-14 Ernst'!D$2,'P-07 HACCP score'!$C$2:$E$2,0))</f>
        <v>#N/A</v>
      </c>
      <c r="BB556" s="61">
        <f>INDEX('P-07 HACCP score'!$C$3:$E$7,MATCH(I556,'P-07 HACCP score'!$B$3:$B$7,0),MATCH('D-14 Ernst'!E$2,'P-07 HACCP score'!$C$2:$E$2,0))</f>
        <v>0</v>
      </c>
      <c r="BC556" s="61">
        <f>INDEX('P-07 HACCP score'!$C$3:$E$7,MATCH(J556,'P-07 HACCP score'!$B$3:$B$7,0),MATCH('D-14 Ernst'!F$2,'P-07 HACCP score'!$C$2:$E$2,0))</f>
        <v>0</v>
      </c>
      <c r="BD556" s="61">
        <f>INDEX('P-07 HACCP score'!$C$3:$E$7,MATCH(K556,'P-07 HACCP score'!$B$3:$B$7,0),MATCH('D-14 Ernst'!G$2,'P-07 HACCP score'!$C$2:$E$2,0))</f>
        <v>0</v>
      </c>
      <c r="BE556" s="61">
        <f>INDEX('P-07 HACCP score'!$C$3:$E$7,MATCH(L556,'P-07 HACCP score'!$B$3:$B$7,0),MATCH('D-14 Ernst'!H$2,'P-07 HACCP score'!$C$2:$E$2,0))</f>
        <v>0</v>
      </c>
      <c r="BF556" s="56">
        <f>INDEX('P-07 HACCP score'!$C$3:$E$7,MATCH(M556,'P-07 HACCP score'!$B$3:$B$7,0),MATCH('D-14 Ernst'!I$2,'P-07 HACCP score'!$C$2:$E$2,0))</f>
        <v>0</v>
      </c>
      <c r="BG556" s="56">
        <f>INDEX('P-07 HACCP score'!$C$3:$E$7,MATCH(N556,'P-07 HACCP score'!$B$3:$B$7,0),MATCH('D-14 Ernst'!J$2,'P-07 HACCP score'!$C$2:$E$2,0))</f>
        <v>0</v>
      </c>
      <c r="BH556" s="56" t="e">
        <f>INDEX('P-07 HACCP score'!$C$3:$E$7,MATCH(O556,'P-07 HACCP score'!$B$3:$B$7,0),MATCH('D-14 Ernst'!K$2,'P-07 HACCP score'!$C$2:$E$2,0))</f>
        <v>#N/A</v>
      </c>
      <c r="BI556" s="62">
        <f>INDEX('P-07 HACCP score'!$C$3:$E$7,MATCH(P556,'P-07 HACCP score'!$B$3:$B$7,0),MATCH('D-14 Ernst'!L$2,'P-07 HACCP score'!$C$2:$E$2,0))</f>
        <v>0</v>
      </c>
      <c r="BJ556" s="62">
        <f>INDEX('P-07 HACCP score'!$C$3:$E$7,MATCH(Q556,'P-07 HACCP score'!$B$3:$B$7,0),MATCH('D-14 Ernst'!M$2,'P-07 HACCP score'!$C$2:$E$2,0))</f>
        <v>0</v>
      </c>
      <c r="BK556" s="56">
        <f>INDEX('P-07 HACCP score'!$C$3:$E$7,MATCH(R556,'P-07 HACCP score'!$B$3:$B$7,0),MATCH('D-14 Ernst'!N$2,'P-07 HACCP score'!$C$2:$E$2,0))</f>
        <v>5</v>
      </c>
      <c r="BL556" s="56">
        <f>INDEX('P-07 HACCP score'!$C$3:$E$7,MATCH(S556,'P-07 HACCP score'!$B$3:$B$7,0),MATCH('D-14 Ernst'!O$2,'P-07 HACCP score'!$C$2:$E$2,0))</f>
        <v>1</v>
      </c>
      <c r="BM556" s="56">
        <f>INDEX('P-07 HACCP score'!$C$3:$E$7,MATCH(T556,'P-07 HACCP score'!$B$3:$B$7,0),MATCH('D-14 Ernst'!P$2,'P-07 HACCP score'!$C$2:$E$2,0))</f>
        <v>1.5</v>
      </c>
      <c r="BN556" s="56">
        <f>INDEX('P-07 HACCP score'!$C$3:$E$7,MATCH(U556,'P-07 HACCP score'!$B$3:$B$7,0),MATCH('D-14 Ernst'!Q$2,'P-07 HACCP score'!$C$2:$E$2,0))</f>
        <v>0</v>
      </c>
      <c r="BO556" s="56">
        <f>INDEX('P-07 HACCP score'!$C$3:$E$7,MATCH(V556,'P-07 HACCP score'!$B$3:$B$7,0),MATCH('D-14 Ernst'!R$2,'P-07 HACCP score'!$C$2:$E$2,0))</f>
        <v>0</v>
      </c>
      <c r="BP556" s="56">
        <f>INDEX('P-07 HACCP score'!$C$3:$E$7,MATCH(W556,'P-07 HACCP score'!$B$3:$B$7,0),MATCH('D-14 Ernst'!S$2,'P-07 HACCP score'!$C$2:$E$2,0))</f>
        <v>1</v>
      </c>
      <c r="BQ556" s="56" t="e">
        <f>INDEX('P-07 HACCP score'!$C$3:$E$7,MATCH(X556,'P-07 HACCP score'!$B$3:$B$7,0),MATCH('D-14 Ernst'!T$2,'P-07 HACCP score'!$C$2:$E$2,0))</f>
        <v>#N/A</v>
      </c>
      <c r="BR556" s="63">
        <f>INDEX('P-07 HACCP score'!$C$3:$E$7,MATCH(Y556,'P-07 HACCP score'!$B$3:$B$7,0),MATCH('D-14 Ernst'!U$2,'P-07 HACCP score'!$C$2:$E$2,0))</f>
        <v>0</v>
      </c>
      <c r="BS556" s="63">
        <f>INDEX('P-07 HACCP score'!$C$3:$E$7,MATCH(Z556,'P-07 HACCP score'!$B$3:$B$7,0),MATCH('D-14 Ernst'!V$2,'P-07 HACCP score'!$C$2:$E$2,0))</f>
        <v>0</v>
      </c>
      <c r="BT556" s="63">
        <f>INDEX('P-07 HACCP score'!$C$3:$E$7,MATCH(AA556,'P-07 HACCP score'!$B$3:$B$7,0),MATCH('D-14 Ernst'!W$2,'P-07 HACCP score'!$C$2:$E$2,0))</f>
        <v>0</v>
      </c>
      <c r="BU556" s="56">
        <f>INDEX('P-07 HACCP score'!$C$3:$E$7,MATCH(AB556,'P-07 HACCP score'!$B$3:$B$7,0),MATCH('D-14 Ernst'!X$2,'P-07 HACCP score'!$C$2:$E$2,0))</f>
        <v>3</v>
      </c>
      <c r="BV556" s="56">
        <f>INDEX('P-07 HACCP score'!$C$3:$E$7,MATCH(AC556,'P-07 HACCP score'!$B$3:$B$7,0),MATCH('D-14 Ernst'!Y$2,'P-07 HACCP score'!$C$2:$E$2,0))</f>
        <v>0</v>
      </c>
      <c r="BW556" s="56">
        <f>INDEX('P-07 HACCP score'!$C$3:$E$7,MATCH(AD556,'P-07 HACCP score'!$B$3:$B$7,0),MATCH('D-14 Ernst'!Z$2,'P-07 HACCP score'!$C$2:$E$2,0))</f>
        <v>0</v>
      </c>
      <c r="BX556" s="56">
        <f>INDEX('P-07 HACCP score'!$C$3:$E$7,MATCH(AE556,'P-07 HACCP score'!$B$3:$B$7,0),MATCH('D-14 Ernst'!AA$2,'P-07 HACCP score'!$C$2:$E$2,0))</f>
        <v>0</v>
      </c>
      <c r="BY556" s="56">
        <f>INDEX('P-07 HACCP score'!$C$3:$E$7,MATCH(AF556,'P-07 HACCP score'!$B$3:$B$7,0),MATCH('D-14 Ernst'!AB$2,'P-07 HACCP score'!$C$2:$E$2,0))</f>
        <v>0</v>
      </c>
      <c r="BZ556" s="56">
        <f>INDEX('P-07 HACCP score'!$C$3:$E$7,MATCH(AG556,'P-07 HACCP score'!$B$3:$B$7,0),MATCH('D-14 Ernst'!AC$2,'P-07 HACCP score'!$C$2:$E$2,0))</f>
        <v>0</v>
      </c>
      <c r="CA556" s="56">
        <f>INDEX('P-07 HACCP score'!$C$3:$E$7,MATCH(AH556,'P-07 HACCP score'!$B$3:$B$7,0),MATCH('D-14 Ernst'!AD$2,'P-07 HACCP score'!$C$2:$E$2,0))</f>
        <v>0</v>
      </c>
      <c r="CB556" s="56">
        <f>INDEX('P-07 HACCP score'!$C$3:$E$7,MATCH(AI556,'P-07 HACCP score'!$B$3:$B$7,0),MATCH('D-14 Ernst'!AE$2,'P-07 HACCP score'!$C$2:$E$2,0))</f>
        <v>0</v>
      </c>
      <c r="CC556" s="56">
        <f>INDEX('P-07 HACCP score'!$C$3:$E$7,MATCH(AJ556,'P-07 HACCP score'!$B$3:$B$7,0),MATCH('D-14 Ernst'!AF$2,'P-07 HACCP score'!$C$2:$E$2,0))</f>
        <v>0</v>
      </c>
      <c r="CD556" s="56">
        <f>INDEX('P-07 HACCP score'!$C$3:$E$7,MATCH(AK556,'P-07 HACCP score'!$B$3:$B$7,0),MATCH('D-14 Ernst'!AG$2,'P-07 HACCP score'!$C$2:$E$2,0))</f>
        <v>0</v>
      </c>
    </row>
    <row r="557" spans="1:82" x14ac:dyDescent="0.3">
      <c r="A557" s="48">
        <v>52480</v>
      </c>
      <c r="B557" s="51" t="s">
        <v>649</v>
      </c>
      <c r="C557" s="45" t="s">
        <v>150</v>
      </c>
      <c r="D557" s="39">
        <v>4</v>
      </c>
      <c r="E557" s="8"/>
      <c r="F557" s="7"/>
      <c r="G557" s="7"/>
      <c r="H557" s="7" t="str">
        <f>IF(COUNTIF(I557:M557,"H"),"H",
IF(COUNTIF(I557:M557,"M"),"M",
IF(COUNTIF(I557:M557,"L"),"L",
IF(COUNTIF(I557:M557,"B"),"B",""))))</f>
        <v/>
      </c>
      <c r="I557" s="10"/>
      <c r="J557" s="10"/>
      <c r="K557" s="10"/>
      <c r="L557" s="10"/>
      <c r="M557" s="10"/>
      <c r="N557" s="7"/>
      <c r="O557" s="7" t="str">
        <f>IF(COUNTIF(P557:Q557,"H"),"H",
IF(COUNTIF(P557:Q557,"M"),"M",
IF(COUNTIF(P557:Q557,"L"),"L",
IF(COUNTIF(P557:Q557,"B"),"B",""))))</f>
        <v/>
      </c>
      <c r="P557" s="12"/>
      <c r="Q557" s="12"/>
      <c r="R557" s="7" t="s">
        <v>84</v>
      </c>
      <c r="S557" s="7" t="s">
        <v>84</v>
      </c>
      <c r="T557" s="7" t="s">
        <v>83</v>
      </c>
      <c r="U557" s="7"/>
      <c r="V557" s="7"/>
      <c r="W557" s="7"/>
      <c r="X557" s="7" t="str">
        <f>IF(COUNTIF(Y557:AA557,"H"),"H",
IF(COUNTIF(Y557:AA557,"M"),"M",
IF(COUNTIF(Y557:AA557,"L"),"L",
IF(COUNTIF(Y557:AA557,"B"),"B",""))))</f>
        <v/>
      </c>
      <c r="Y557" s="25"/>
      <c r="Z557" s="25"/>
      <c r="AA557" s="25"/>
      <c r="AB557" s="7" t="s">
        <v>84</v>
      </c>
      <c r="AC557" s="7"/>
      <c r="AD557" s="7"/>
      <c r="AE557" s="7"/>
      <c r="AF557" s="7"/>
      <c r="AG557" s="7"/>
      <c r="AH557" s="7"/>
      <c r="AI557" s="7"/>
      <c r="AJ557" s="7"/>
      <c r="AK557" s="7"/>
      <c r="AL557" s="7">
        <f>COUNTIF(AX557:BA557,5)+COUNTIF(BG557:BH557,5)+COUNTIF(BK557:BQ557,5)+COUNTIF(BU557:CD557,5)+COUNTIF(AX557:BA557,9)+COUNTIF(BG557:BH557,9)+COUNTIF(BK557:BQ557,9)+COUNTIF(BU557:CD557,9)</f>
        <v>1</v>
      </c>
      <c r="AM557" s="7">
        <f>COUNTIF(AX557:BA557,15)+COUNTIF(BG557:BH557,15)+COUNTIF(BK557:BQ557,15)+COUNTIF(BU557:CD557,15)+COUNTIF(AX557:BA557,25)+COUNTIF(BG557:BH557,25)+COUNTIF(BK557:BQ557,25)+COUNTIF(BU557:CD557,25)</f>
        <v>0</v>
      </c>
      <c r="AN557" s="7" t="str">
        <f>IF(AM557&gt;=1,"HIGH",IF(AL557&gt;=2,"MEDIUM","LOW"))</f>
        <v>LOW</v>
      </c>
      <c r="AO557" s="7" t="str">
        <f>IF(AND(AM557=1,OR(H557="H",AB557="H"),TEXT(D557,0)&lt;&gt;"4"),"Y","N" )</f>
        <v>N</v>
      </c>
      <c r="AP557" s="7" t="s">
        <v>85</v>
      </c>
      <c r="AQ557" s="7" t="str">
        <f>IF(OR(AP557="Y",AO557="Y"),"MEDIUM",AN557)</f>
        <v>LOW</v>
      </c>
      <c r="AR557" s="57" t="s">
        <v>92</v>
      </c>
      <c r="AS557" s="57" t="s">
        <v>86</v>
      </c>
      <c r="AT557" s="57" t="s">
        <v>85</v>
      </c>
      <c r="AU557" s="57" t="str">
        <f>IF(AND(AR557="H",AS557="S"),"Y",IF(OR(AND(AR557="L",AS557="S",AT557="Y"),AND(AR557="H",AS557="G",AT557="Y")),"Y","N"))</f>
        <v>N</v>
      </c>
      <c r="AW557" s="57" t="str">
        <f>IF(AU557="N",AQ557,IF(AQ557="LOW","MEDIUM","HIGH"))</f>
        <v>LOW</v>
      </c>
      <c r="AX557" s="56">
        <f>INDEX('P-07 HACCP score'!$C$3:$E$7,MATCH(E557,'P-07 HACCP score'!$B$3:$B$7,0),MATCH('D-14 Ernst'!A$2,'P-07 HACCP score'!$C$2:$E$2,0))</f>
        <v>0</v>
      </c>
      <c r="AY557" s="56">
        <f>INDEX('P-07 HACCP score'!$C$3:$E$7,MATCH(F557,'P-07 HACCP score'!$B$3:$B$7,0),MATCH('D-14 Ernst'!B$2,'P-07 HACCP score'!$C$2:$E$2,0))</f>
        <v>0</v>
      </c>
      <c r="AZ557" s="56">
        <f>INDEX('P-07 HACCP score'!$C$3:$E$7,MATCH(G557,'P-07 HACCP score'!$B$3:$B$7,0),MATCH('D-14 Ernst'!C$2,'P-07 HACCP score'!$C$2:$E$2,0))</f>
        <v>0</v>
      </c>
      <c r="BA557" s="56" t="e">
        <f>INDEX('P-07 HACCP score'!$C$3:$E$7,MATCH(H557,'P-07 HACCP score'!$B$3:$B$7,0),MATCH('D-14 Ernst'!D$2,'P-07 HACCP score'!$C$2:$E$2,0))</f>
        <v>#N/A</v>
      </c>
      <c r="BB557" s="61">
        <f>INDEX('P-07 HACCP score'!$C$3:$E$7,MATCH(I557,'P-07 HACCP score'!$B$3:$B$7,0),MATCH('D-14 Ernst'!E$2,'P-07 HACCP score'!$C$2:$E$2,0))</f>
        <v>0</v>
      </c>
      <c r="BC557" s="61">
        <f>INDEX('P-07 HACCP score'!$C$3:$E$7,MATCH(J557,'P-07 HACCP score'!$B$3:$B$7,0),MATCH('D-14 Ernst'!F$2,'P-07 HACCP score'!$C$2:$E$2,0))</f>
        <v>0</v>
      </c>
      <c r="BD557" s="61">
        <f>INDEX('P-07 HACCP score'!$C$3:$E$7,MATCH(K557,'P-07 HACCP score'!$B$3:$B$7,0),MATCH('D-14 Ernst'!G$2,'P-07 HACCP score'!$C$2:$E$2,0))</f>
        <v>0</v>
      </c>
      <c r="BE557" s="61">
        <f>INDEX('P-07 HACCP score'!$C$3:$E$7,MATCH(L557,'P-07 HACCP score'!$B$3:$B$7,0),MATCH('D-14 Ernst'!H$2,'P-07 HACCP score'!$C$2:$E$2,0))</f>
        <v>0</v>
      </c>
      <c r="BF557" s="56">
        <f>INDEX('P-07 HACCP score'!$C$3:$E$7,MATCH(M557,'P-07 HACCP score'!$B$3:$B$7,0),MATCH('D-14 Ernst'!I$2,'P-07 HACCP score'!$C$2:$E$2,0))</f>
        <v>0</v>
      </c>
      <c r="BG557" s="56">
        <f>INDEX('P-07 HACCP score'!$C$3:$E$7,MATCH(N557,'P-07 HACCP score'!$B$3:$B$7,0),MATCH('D-14 Ernst'!J$2,'P-07 HACCP score'!$C$2:$E$2,0))</f>
        <v>0</v>
      </c>
      <c r="BH557" s="56" t="e">
        <f>INDEX('P-07 HACCP score'!$C$3:$E$7,MATCH(O557,'P-07 HACCP score'!$B$3:$B$7,0),MATCH('D-14 Ernst'!K$2,'P-07 HACCP score'!$C$2:$E$2,0))</f>
        <v>#N/A</v>
      </c>
      <c r="BI557" s="62">
        <f>INDEX('P-07 HACCP score'!$C$3:$E$7,MATCH(P557,'P-07 HACCP score'!$B$3:$B$7,0),MATCH('D-14 Ernst'!L$2,'P-07 HACCP score'!$C$2:$E$2,0))</f>
        <v>0</v>
      </c>
      <c r="BJ557" s="62">
        <f>INDEX('P-07 HACCP score'!$C$3:$E$7,MATCH(Q557,'P-07 HACCP score'!$B$3:$B$7,0),MATCH('D-14 Ernst'!M$2,'P-07 HACCP score'!$C$2:$E$2,0))</f>
        <v>0</v>
      </c>
      <c r="BK557" s="56">
        <f>INDEX('P-07 HACCP score'!$C$3:$E$7,MATCH(R557,'P-07 HACCP score'!$B$3:$B$7,0),MATCH('D-14 Ernst'!N$2,'P-07 HACCP score'!$C$2:$E$2,0))</f>
        <v>5</v>
      </c>
      <c r="BL557" s="56">
        <f>INDEX('P-07 HACCP score'!$C$3:$E$7,MATCH(S557,'P-07 HACCP score'!$B$3:$B$7,0),MATCH('D-14 Ernst'!O$2,'P-07 HACCP score'!$C$2:$E$2,0))</f>
        <v>1</v>
      </c>
      <c r="BM557" s="56">
        <f>INDEX('P-07 HACCP score'!$C$3:$E$7,MATCH(T557,'P-07 HACCP score'!$B$3:$B$7,0),MATCH('D-14 Ernst'!P$2,'P-07 HACCP score'!$C$2:$E$2,0))</f>
        <v>1.5</v>
      </c>
      <c r="BN557" s="56">
        <f>INDEX('P-07 HACCP score'!$C$3:$E$7,MATCH(U557,'P-07 HACCP score'!$B$3:$B$7,0),MATCH('D-14 Ernst'!Q$2,'P-07 HACCP score'!$C$2:$E$2,0))</f>
        <v>0</v>
      </c>
      <c r="BO557" s="56">
        <f>INDEX('P-07 HACCP score'!$C$3:$E$7,MATCH(V557,'P-07 HACCP score'!$B$3:$B$7,0),MATCH('D-14 Ernst'!R$2,'P-07 HACCP score'!$C$2:$E$2,0))</f>
        <v>0</v>
      </c>
      <c r="BP557" s="56">
        <f>INDEX('P-07 HACCP score'!$C$3:$E$7,MATCH(W557,'P-07 HACCP score'!$B$3:$B$7,0),MATCH('D-14 Ernst'!S$2,'P-07 HACCP score'!$C$2:$E$2,0))</f>
        <v>0</v>
      </c>
      <c r="BQ557" s="56" t="e">
        <f>INDEX('P-07 HACCP score'!$C$3:$E$7,MATCH(X557,'P-07 HACCP score'!$B$3:$B$7,0),MATCH('D-14 Ernst'!T$2,'P-07 HACCP score'!$C$2:$E$2,0))</f>
        <v>#N/A</v>
      </c>
      <c r="BR557" s="63">
        <f>INDEX('P-07 HACCP score'!$C$3:$E$7,MATCH(Y557,'P-07 HACCP score'!$B$3:$B$7,0),MATCH('D-14 Ernst'!U$2,'P-07 HACCP score'!$C$2:$E$2,0))</f>
        <v>0</v>
      </c>
      <c r="BS557" s="63">
        <f>INDEX('P-07 HACCP score'!$C$3:$E$7,MATCH(Z557,'P-07 HACCP score'!$B$3:$B$7,0),MATCH('D-14 Ernst'!V$2,'P-07 HACCP score'!$C$2:$E$2,0))</f>
        <v>0</v>
      </c>
      <c r="BT557" s="63">
        <f>INDEX('P-07 HACCP score'!$C$3:$E$7,MATCH(AA557,'P-07 HACCP score'!$B$3:$B$7,0),MATCH('D-14 Ernst'!W$2,'P-07 HACCP score'!$C$2:$E$2,0))</f>
        <v>0</v>
      </c>
      <c r="BU557" s="56">
        <f>INDEX('P-07 HACCP score'!$C$3:$E$7,MATCH(AB557,'P-07 HACCP score'!$B$3:$B$7,0),MATCH('D-14 Ernst'!X$2,'P-07 HACCP score'!$C$2:$E$2,0))</f>
        <v>3</v>
      </c>
      <c r="BV557" s="56">
        <f>INDEX('P-07 HACCP score'!$C$3:$E$7,MATCH(AC557,'P-07 HACCP score'!$B$3:$B$7,0),MATCH('D-14 Ernst'!Y$2,'P-07 HACCP score'!$C$2:$E$2,0))</f>
        <v>0</v>
      </c>
      <c r="BW557" s="56">
        <f>INDEX('P-07 HACCP score'!$C$3:$E$7,MATCH(AD557,'P-07 HACCP score'!$B$3:$B$7,0),MATCH('D-14 Ernst'!Z$2,'P-07 HACCP score'!$C$2:$E$2,0))</f>
        <v>0</v>
      </c>
      <c r="BX557" s="56">
        <f>INDEX('P-07 HACCP score'!$C$3:$E$7,MATCH(AE557,'P-07 HACCP score'!$B$3:$B$7,0),MATCH('D-14 Ernst'!AA$2,'P-07 HACCP score'!$C$2:$E$2,0))</f>
        <v>0</v>
      </c>
      <c r="BY557" s="56">
        <f>INDEX('P-07 HACCP score'!$C$3:$E$7,MATCH(AF557,'P-07 HACCP score'!$B$3:$B$7,0),MATCH('D-14 Ernst'!AB$2,'P-07 HACCP score'!$C$2:$E$2,0))</f>
        <v>0</v>
      </c>
      <c r="BZ557" s="56">
        <f>INDEX('P-07 HACCP score'!$C$3:$E$7,MATCH(AG557,'P-07 HACCP score'!$B$3:$B$7,0),MATCH('D-14 Ernst'!AC$2,'P-07 HACCP score'!$C$2:$E$2,0))</f>
        <v>0</v>
      </c>
      <c r="CA557" s="56">
        <f>INDEX('P-07 HACCP score'!$C$3:$E$7,MATCH(AH557,'P-07 HACCP score'!$B$3:$B$7,0),MATCH('D-14 Ernst'!AD$2,'P-07 HACCP score'!$C$2:$E$2,0))</f>
        <v>0</v>
      </c>
      <c r="CB557" s="56">
        <f>INDEX('P-07 HACCP score'!$C$3:$E$7,MATCH(AI557,'P-07 HACCP score'!$B$3:$B$7,0),MATCH('D-14 Ernst'!AE$2,'P-07 HACCP score'!$C$2:$E$2,0))</f>
        <v>0</v>
      </c>
      <c r="CC557" s="56">
        <f>INDEX('P-07 HACCP score'!$C$3:$E$7,MATCH(AJ557,'P-07 HACCP score'!$B$3:$B$7,0),MATCH('D-14 Ernst'!AF$2,'P-07 HACCP score'!$C$2:$E$2,0))</f>
        <v>0</v>
      </c>
      <c r="CD557" s="56">
        <f>INDEX('P-07 HACCP score'!$C$3:$E$7,MATCH(AK557,'P-07 HACCP score'!$B$3:$B$7,0),MATCH('D-14 Ernst'!AG$2,'P-07 HACCP score'!$C$2:$E$2,0))</f>
        <v>0</v>
      </c>
    </row>
    <row r="558" spans="1:82" x14ac:dyDescent="0.3">
      <c r="A558" s="48">
        <v>53970</v>
      </c>
      <c r="B558" s="49" t="s">
        <v>650</v>
      </c>
      <c r="C558" s="45" t="s">
        <v>150</v>
      </c>
      <c r="D558" s="39">
        <v>4</v>
      </c>
      <c r="E558" s="8"/>
      <c r="F558" s="7"/>
      <c r="G558" s="7"/>
      <c r="H558" s="7" t="str">
        <f>IF(COUNTIF(I558:M558,"H"),"H",
IF(COUNTIF(I558:M558,"M"),"M",
IF(COUNTIF(I558:M558,"L"),"L",
IF(COUNTIF(I558:M558,"B"),"B",""))))</f>
        <v/>
      </c>
      <c r="I558" s="10"/>
      <c r="J558" s="10"/>
      <c r="K558" s="10"/>
      <c r="L558" s="10"/>
      <c r="M558" s="10"/>
      <c r="N558" s="7"/>
      <c r="O558" s="7" t="str">
        <f>IF(COUNTIF(P558:Q558,"H"),"H",
IF(COUNTIF(P558:Q558,"M"),"M",
IF(COUNTIF(P558:Q558,"L"),"L",
IF(COUNTIF(P558:Q558,"B"),"B",""))))</f>
        <v/>
      </c>
      <c r="P558" s="12"/>
      <c r="Q558" s="12"/>
      <c r="R558" s="7"/>
      <c r="S558" s="7"/>
      <c r="T558" s="7"/>
      <c r="U558" s="7"/>
      <c r="V558" s="7"/>
      <c r="W558" s="7"/>
      <c r="X558" s="7" t="str">
        <f>IF(COUNTIF(Y558:AA558,"H"),"H",
IF(COUNTIF(Y558:AA558,"M"),"M",
IF(COUNTIF(Y558:AA558,"L"),"L",
IF(COUNTIF(Y558:AA558,"B"),"B",""))))</f>
        <v/>
      </c>
      <c r="Y558" s="25"/>
      <c r="Z558" s="25"/>
      <c r="AA558" s="25"/>
      <c r="AB558" s="7" t="s">
        <v>84</v>
      </c>
      <c r="AC558" s="7"/>
      <c r="AD558" s="7"/>
      <c r="AE558" s="7"/>
      <c r="AF558" s="7" t="s">
        <v>83</v>
      </c>
      <c r="AG558" s="7"/>
      <c r="AH558" s="7"/>
      <c r="AI558" s="7"/>
      <c r="AJ558" s="7"/>
      <c r="AK558" s="7"/>
      <c r="AL558" s="7">
        <f>COUNTIF(AX558:BA558,5)+COUNTIF(BG558:BH558,5)+COUNTIF(BK558:BQ558,5)+COUNTIF(BU558:CD558,5)+COUNTIF(AX558:BA558,9)+COUNTIF(BG558:BH558,9)+COUNTIF(BK558:BQ558,9)+COUNTIF(BU558:CD558,9)</f>
        <v>0</v>
      </c>
      <c r="AM558" s="7">
        <f>COUNTIF(AX558:BA558,15)+COUNTIF(BG558:BH558,15)+COUNTIF(BK558:BQ558,15)+COUNTIF(BU558:CD558,15)+COUNTIF(AX558:BA558,25)+COUNTIF(BG558:BH558,25)+COUNTIF(BK558:BQ558,25)+COUNTIF(BU558:CD558,25)</f>
        <v>0</v>
      </c>
      <c r="AN558" s="7" t="str">
        <f>IF(AM558&gt;=1,"HIGH",IF(AL558&gt;=2,"MEDIUM","LOW"))</f>
        <v>LOW</v>
      </c>
      <c r="AO558" s="7" t="str">
        <f>IF(AND(AM558=1,OR(H558="H",AB558="H"),TEXT(D558,0)&lt;&gt;"4"),"Y","N" )</f>
        <v>N</v>
      </c>
      <c r="AP558" s="7" t="s">
        <v>85</v>
      </c>
      <c r="AQ558" s="7" t="str">
        <f>IF(OR(AP558="Y",AO558="Y"),"MEDIUM",AN558)</f>
        <v>LOW</v>
      </c>
      <c r="AR558" s="57" t="s">
        <v>84</v>
      </c>
      <c r="AS558" s="57" t="s">
        <v>86</v>
      </c>
      <c r="AT558" s="57" t="s">
        <v>85</v>
      </c>
      <c r="AU558" s="57" t="str">
        <f>IF(AND(AR558="H",AS558="S"),"Y",IF(OR(AND(AR558="L",AS558="S",AT558="Y"),AND(AR558="H",AS558="G",AT558="Y")),"Y","N"))</f>
        <v>N</v>
      </c>
      <c r="AW558" s="57" t="str">
        <f>IF(AU558="N",AQ558,IF(AQ558="LOW","MEDIUM","HIGH"))</f>
        <v>LOW</v>
      </c>
      <c r="AX558" s="56">
        <f>INDEX('P-07 HACCP score'!$C$3:$E$7,MATCH(E558,'P-07 HACCP score'!$B$3:$B$7,0),MATCH('D-14 Ernst'!A$2,'P-07 HACCP score'!$C$2:$E$2,0))</f>
        <v>0</v>
      </c>
      <c r="AY558" s="56">
        <f>INDEX('P-07 HACCP score'!$C$3:$E$7,MATCH(F558,'P-07 HACCP score'!$B$3:$B$7,0),MATCH('D-14 Ernst'!B$2,'P-07 HACCP score'!$C$2:$E$2,0))</f>
        <v>0</v>
      </c>
      <c r="AZ558" s="56">
        <f>INDEX('P-07 HACCP score'!$C$3:$E$7,MATCH(G558,'P-07 HACCP score'!$B$3:$B$7,0),MATCH('D-14 Ernst'!C$2,'P-07 HACCP score'!$C$2:$E$2,0))</f>
        <v>0</v>
      </c>
      <c r="BA558" s="56" t="e">
        <f>INDEX('P-07 HACCP score'!$C$3:$E$7,MATCH(H558,'P-07 HACCP score'!$B$3:$B$7,0),MATCH('D-14 Ernst'!D$2,'P-07 HACCP score'!$C$2:$E$2,0))</f>
        <v>#N/A</v>
      </c>
      <c r="BB558" s="61">
        <f>INDEX('P-07 HACCP score'!$C$3:$E$7,MATCH(I558,'P-07 HACCP score'!$B$3:$B$7,0),MATCH('D-14 Ernst'!E$2,'P-07 HACCP score'!$C$2:$E$2,0))</f>
        <v>0</v>
      </c>
      <c r="BC558" s="61">
        <f>INDEX('P-07 HACCP score'!$C$3:$E$7,MATCH(J558,'P-07 HACCP score'!$B$3:$B$7,0),MATCH('D-14 Ernst'!F$2,'P-07 HACCP score'!$C$2:$E$2,0))</f>
        <v>0</v>
      </c>
      <c r="BD558" s="61">
        <f>INDEX('P-07 HACCP score'!$C$3:$E$7,MATCH(K558,'P-07 HACCP score'!$B$3:$B$7,0),MATCH('D-14 Ernst'!G$2,'P-07 HACCP score'!$C$2:$E$2,0))</f>
        <v>0</v>
      </c>
      <c r="BE558" s="61">
        <f>INDEX('P-07 HACCP score'!$C$3:$E$7,MATCH(L558,'P-07 HACCP score'!$B$3:$B$7,0),MATCH('D-14 Ernst'!H$2,'P-07 HACCP score'!$C$2:$E$2,0))</f>
        <v>0</v>
      </c>
      <c r="BF558" s="56">
        <f>INDEX('P-07 HACCP score'!$C$3:$E$7,MATCH(M558,'P-07 HACCP score'!$B$3:$B$7,0),MATCH('D-14 Ernst'!I$2,'P-07 HACCP score'!$C$2:$E$2,0))</f>
        <v>0</v>
      </c>
      <c r="BG558" s="56">
        <f>INDEX('P-07 HACCP score'!$C$3:$E$7,MATCH(N558,'P-07 HACCP score'!$B$3:$B$7,0),MATCH('D-14 Ernst'!J$2,'P-07 HACCP score'!$C$2:$E$2,0))</f>
        <v>0</v>
      </c>
      <c r="BH558" s="56" t="e">
        <f>INDEX('P-07 HACCP score'!$C$3:$E$7,MATCH(O558,'P-07 HACCP score'!$B$3:$B$7,0),MATCH('D-14 Ernst'!K$2,'P-07 HACCP score'!$C$2:$E$2,0))</f>
        <v>#N/A</v>
      </c>
      <c r="BI558" s="62">
        <f>INDEX('P-07 HACCP score'!$C$3:$E$7,MATCH(P558,'P-07 HACCP score'!$B$3:$B$7,0),MATCH('D-14 Ernst'!L$2,'P-07 HACCP score'!$C$2:$E$2,0))</f>
        <v>0</v>
      </c>
      <c r="BJ558" s="62">
        <f>INDEX('P-07 HACCP score'!$C$3:$E$7,MATCH(Q558,'P-07 HACCP score'!$B$3:$B$7,0),MATCH('D-14 Ernst'!M$2,'P-07 HACCP score'!$C$2:$E$2,0))</f>
        <v>0</v>
      </c>
      <c r="BK558" s="56">
        <f>INDEX('P-07 HACCP score'!$C$3:$E$7,MATCH(R558,'P-07 HACCP score'!$B$3:$B$7,0),MATCH('D-14 Ernst'!N$2,'P-07 HACCP score'!$C$2:$E$2,0))</f>
        <v>0</v>
      </c>
      <c r="BL558" s="56">
        <f>INDEX('P-07 HACCP score'!$C$3:$E$7,MATCH(S558,'P-07 HACCP score'!$B$3:$B$7,0),MATCH('D-14 Ernst'!O$2,'P-07 HACCP score'!$C$2:$E$2,0))</f>
        <v>0</v>
      </c>
      <c r="BM558" s="56">
        <f>INDEX('P-07 HACCP score'!$C$3:$E$7,MATCH(T558,'P-07 HACCP score'!$B$3:$B$7,0),MATCH('D-14 Ernst'!P$2,'P-07 HACCP score'!$C$2:$E$2,0))</f>
        <v>0</v>
      </c>
      <c r="BN558" s="56">
        <f>INDEX('P-07 HACCP score'!$C$3:$E$7,MATCH(U558,'P-07 HACCP score'!$B$3:$B$7,0),MATCH('D-14 Ernst'!Q$2,'P-07 HACCP score'!$C$2:$E$2,0))</f>
        <v>0</v>
      </c>
      <c r="BO558" s="56">
        <f>INDEX('P-07 HACCP score'!$C$3:$E$7,MATCH(V558,'P-07 HACCP score'!$B$3:$B$7,0),MATCH('D-14 Ernst'!R$2,'P-07 HACCP score'!$C$2:$E$2,0))</f>
        <v>0</v>
      </c>
      <c r="BP558" s="56">
        <f>INDEX('P-07 HACCP score'!$C$3:$E$7,MATCH(W558,'P-07 HACCP score'!$B$3:$B$7,0),MATCH('D-14 Ernst'!S$2,'P-07 HACCP score'!$C$2:$E$2,0))</f>
        <v>0</v>
      </c>
      <c r="BQ558" s="56" t="e">
        <f>INDEX('P-07 HACCP score'!$C$3:$E$7,MATCH(X558,'P-07 HACCP score'!$B$3:$B$7,0),MATCH('D-14 Ernst'!T$2,'P-07 HACCP score'!$C$2:$E$2,0))</f>
        <v>#N/A</v>
      </c>
      <c r="BR558" s="63">
        <f>INDEX('P-07 HACCP score'!$C$3:$E$7,MATCH(Y558,'P-07 HACCP score'!$B$3:$B$7,0),MATCH('D-14 Ernst'!U$2,'P-07 HACCP score'!$C$2:$E$2,0))</f>
        <v>0</v>
      </c>
      <c r="BS558" s="63">
        <f>INDEX('P-07 HACCP score'!$C$3:$E$7,MATCH(Z558,'P-07 HACCP score'!$B$3:$B$7,0),MATCH('D-14 Ernst'!V$2,'P-07 HACCP score'!$C$2:$E$2,0))</f>
        <v>0</v>
      </c>
      <c r="BT558" s="63">
        <f>INDEX('P-07 HACCP score'!$C$3:$E$7,MATCH(AA558,'P-07 HACCP score'!$B$3:$B$7,0),MATCH('D-14 Ernst'!W$2,'P-07 HACCP score'!$C$2:$E$2,0))</f>
        <v>0</v>
      </c>
      <c r="BU558" s="56">
        <f>INDEX('P-07 HACCP score'!$C$3:$E$7,MATCH(AB558,'P-07 HACCP score'!$B$3:$B$7,0),MATCH('D-14 Ernst'!X$2,'P-07 HACCP score'!$C$2:$E$2,0))</f>
        <v>3</v>
      </c>
      <c r="BV558" s="56">
        <f>INDEX('P-07 HACCP score'!$C$3:$E$7,MATCH(AC558,'P-07 HACCP score'!$B$3:$B$7,0),MATCH('D-14 Ernst'!Y$2,'P-07 HACCP score'!$C$2:$E$2,0))</f>
        <v>0</v>
      </c>
      <c r="BW558" s="56">
        <f>INDEX('P-07 HACCP score'!$C$3:$E$7,MATCH(AD558,'P-07 HACCP score'!$B$3:$B$7,0),MATCH('D-14 Ernst'!Z$2,'P-07 HACCP score'!$C$2:$E$2,0))</f>
        <v>0</v>
      </c>
      <c r="BX558" s="56">
        <f>INDEX('P-07 HACCP score'!$C$3:$E$7,MATCH(AE558,'P-07 HACCP score'!$B$3:$B$7,0),MATCH('D-14 Ernst'!AA$2,'P-07 HACCP score'!$C$2:$E$2,0))</f>
        <v>0</v>
      </c>
      <c r="BY558" s="56">
        <f>INDEX('P-07 HACCP score'!$C$3:$E$7,MATCH(AF558,'P-07 HACCP score'!$B$3:$B$7,0),MATCH('D-14 Ernst'!AB$2,'P-07 HACCP score'!$C$2:$E$2,0))</f>
        <v>1.5</v>
      </c>
      <c r="BZ558" s="56">
        <f>INDEX('P-07 HACCP score'!$C$3:$E$7,MATCH(AG558,'P-07 HACCP score'!$B$3:$B$7,0),MATCH('D-14 Ernst'!AC$2,'P-07 HACCP score'!$C$2:$E$2,0))</f>
        <v>0</v>
      </c>
      <c r="CA558" s="56">
        <f>INDEX('P-07 HACCP score'!$C$3:$E$7,MATCH(AH558,'P-07 HACCP score'!$B$3:$B$7,0),MATCH('D-14 Ernst'!AD$2,'P-07 HACCP score'!$C$2:$E$2,0))</f>
        <v>0</v>
      </c>
      <c r="CB558" s="56">
        <f>INDEX('P-07 HACCP score'!$C$3:$E$7,MATCH(AI558,'P-07 HACCP score'!$B$3:$B$7,0),MATCH('D-14 Ernst'!AE$2,'P-07 HACCP score'!$C$2:$E$2,0))</f>
        <v>0</v>
      </c>
      <c r="CC558" s="56">
        <f>INDEX('P-07 HACCP score'!$C$3:$E$7,MATCH(AJ558,'P-07 HACCP score'!$B$3:$B$7,0),MATCH('D-14 Ernst'!AF$2,'P-07 HACCP score'!$C$2:$E$2,0))</f>
        <v>0</v>
      </c>
      <c r="CD558" s="56">
        <f>INDEX('P-07 HACCP score'!$C$3:$E$7,MATCH(AK558,'P-07 HACCP score'!$B$3:$B$7,0),MATCH('D-14 Ernst'!AG$2,'P-07 HACCP score'!$C$2:$E$2,0))</f>
        <v>0</v>
      </c>
    </row>
    <row r="559" spans="1:82" x14ac:dyDescent="0.3">
      <c r="A559" s="48">
        <v>54160</v>
      </c>
      <c r="B559" s="51" t="s">
        <v>651</v>
      </c>
      <c r="C559" s="45" t="s">
        <v>150</v>
      </c>
      <c r="D559" s="39">
        <v>4</v>
      </c>
      <c r="E559" s="8"/>
      <c r="F559" s="7"/>
      <c r="G559" s="7"/>
      <c r="H559" s="7" t="str">
        <f>IF(COUNTIF(I559:M559,"H"),"H",
IF(COUNTIF(I559:M559,"M"),"M",
IF(COUNTIF(I559:M559,"L"),"L",
IF(COUNTIF(I559:M559,"B"),"B",""))))</f>
        <v/>
      </c>
      <c r="I559" s="10"/>
      <c r="J559" s="10"/>
      <c r="K559" s="10"/>
      <c r="L559" s="10"/>
      <c r="M559" s="10"/>
      <c r="N559" s="7"/>
      <c r="O559" s="7" t="str">
        <f>IF(COUNTIF(P559:Q559,"H"),"H",
IF(COUNTIF(P559:Q559,"M"),"M",
IF(COUNTIF(P559:Q559,"L"),"L",
IF(COUNTIF(P559:Q559,"B"),"B",""))))</f>
        <v/>
      </c>
      <c r="P559" s="12"/>
      <c r="Q559" s="12"/>
      <c r="R559" s="7"/>
      <c r="S559" s="7"/>
      <c r="T559" s="7"/>
      <c r="U559" s="7"/>
      <c r="V559" s="7"/>
      <c r="W559" s="7"/>
      <c r="X559" s="7" t="str">
        <f>IF(COUNTIF(Y559:AA559,"H"),"H",
IF(COUNTIF(Y559:AA559,"M"),"M",
IF(COUNTIF(Y559:AA559,"L"),"L",
IF(COUNTIF(Y559:AA559,"B"),"B",""))))</f>
        <v/>
      </c>
      <c r="Y559" s="25"/>
      <c r="Z559" s="25"/>
      <c r="AA559" s="25"/>
      <c r="AB559" s="7" t="s">
        <v>84</v>
      </c>
      <c r="AC559" s="7"/>
      <c r="AD559" s="7"/>
      <c r="AE559" s="7"/>
      <c r="AF559" s="7" t="s">
        <v>83</v>
      </c>
      <c r="AG559" s="7"/>
      <c r="AH559" s="7"/>
      <c r="AI559" s="7"/>
      <c r="AJ559" s="7"/>
      <c r="AK559" s="7"/>
      <c r="AL559" s="7">
        <f>COUNTIF(AX559:BA559,5)+COUNTIF(BG559:BH559,5)+COUNTIF(BK559:BQ559,5)+COUNTIF(BU559:CD559,5)+COUNTIF(AX559:BA559,9)+COUNTIF(BG559:BH559,9)+COUNTIF(BK559:BQ559,9)+COUNTIF(BU559:CD559,9)</f>
        <v>0</v>
      </c>
      <c r="AM559" s="7">
        <f>COUNTIF(AX559:BA559,15)+COUNTIF(BG559:BH559,15)+COUNTIF(BK559:BQ559,15)+COUNTIF(BU559:CD559,15)+COUNTIF(AX559:BA559,25)+COUNTIF(BG559:BH559,25)+COUNTIF(BK559:BQ559,25)+COUNTIF(BU559:CD559,25)</f>
        <v>0</v>
      </c>
      <c r="AN559" s="7" t="str">
        <f>IF(AM559&gt;=1,"HIGH",IF(AL559&gt;=2,"MEDIUM","LOW"))</f>
        <v>LOW</v>
      </c>
      <c r="AO559" s="7" t="str">
        <f>IF(AND(AM559=1,OR(H559="H",AB559="H"),TEXT(D559,0)&lt;&gt;"4"),"Y","N" )</f>
        <v>N</v>
      </c>
      <c r="AP559" s="7" t="s">
        <v>85</v>
      </c>
      <c r="AQ559" s="7" t="str">
        <f>IF(OR(AP559="Y",AO559="Y"),"MEDIUM",AN559)</f>
        <v>LOW</v>
      </c>
      <c r="AR559" s="57" t="s">
        <v>92</v>
      </c>
      <c r="AS559" s="57" t="s">
        <v>86</v>
      </c>
      <c r="AT559" s="57" t="s">
        <v>85</v>
      </c>
      <c r="AU559" s="57" t="str">
        <f>IF(AND(AR559="H",AS559="S"),"Y",IF(OR(AND(AR559="L",AS559="S",AT559="Y"),AND(AR559="H",AS559="G",AT559="Y")),"Y","N"))</f>
        <v>N</v>
      </c>
      <c r="AW559" s="57" t="str">
        <f>IF(AU559="N",AQ559,IF(AQ559="LOW","MEDIUM","HIGH"))</f>
        <v>LOW</v>
      </c>
      <c r="AX559" s="56">
        <f>INDEX('P-07 HACCP score'!$C$3:$E$7,MATCH(E559,'P-07 HACCP score'!$B$3:$B$7,0),MATCH('D-14 Ernst'!A$2,'P-07 HACCP score'!$C$2:$E$2,0))</f>
        <v>0</v>
      </c>
      <c r="AY559" s="56">
        <f>INDEX('P-07 HACCP score'!$C$3:$E$7,MATCH(F559,'P-07 HACCP score'!$B$3:$B$7,0),MATCH('D-14 Ernst'!B$2,'P-07 HACCP score'!$C$2:$E$2,0))</f>
        <v>0</v>
      </c>
      <c r="AZ559" s="56">
        <f>INDEX('P-07 HACCP score'!$C$3:$E$7,MATCH(G559,'P-07 HACCP score'!$B$3:$B$7,0),MATCH('D-14 Ernst'!C$2,'P-07 HACCP score'!$C$2:$E$2,0))</f>
        <v>0</v>
      </c>
      <c r="BA559" s="56" t="e">
        <f>INDEX('P-07 HACCP score'!$C$3:$E$7,MATCH(H559,'P-07 HACCP score'!$B$3:$B$7,0),MATCH('D-14 Ernst'!D$2,'P-07 HACCP score'!$C$2:$E$2,0))</f>
        <v>#N/A</v>
      </c>
      <c r="BB559" s="61">
        <f>INDEX('P-07 HACCP score'!$C$3:$E$7,MATCH(I559,'P-07 HACCP score'!$B$3:$B$7,0),MATCH('D-14 Ernst'!E$2,'P-07 HACCP score'!$C$2:$E$2,0))</f>
        <v>0</v>
      </c>
      <c r="BC559" s="61">
        <f>INDEX('P-07 HACCP score'!$C$3:$E$7,MATCH(J559,'P-07 HACCP score'!$B$3:$B$7,0),MATCH('D-14 Ernst'!F$2,'P-07 HACCP score'!$C$2:$E$2,0))</f>
        <v>0</v>
      </c>
      <c r="BD559" s="61">
        <f>INDEX('P-07 HACCP score'!$C$3:$E$7,MATCH(K559,'P-07 HACCP score'!$B$3:$B$7,0),MATCH('D-14 Ernst'!G$2,'P-07 HACCP score'!$C$2:$E$2,0))</f>
        <v>0</v>
      </c>
      <c r="BE559" s="61">
        <f>INDEX('P-07 HACCP score'!$C$3:$E$7,MATCH(L559,'P-07 HACCP score'!$B$3:$B$7,0),MATCH('D-14 Ernst'!H$2,'P-07 HACCP score'!$C$2:$E$2,0))</f>
        <v>0</v>
      </c>
      <c r="BF559" s="56">
        <f>INDEX('P-07 HACCP score'!$C$3:$E$7,MATCH(M559,'P-07 HACCP score'!$B$3:$B$7,0),MATCH('D-14 Ernst'!I$2,'P-07 HACCP score'!$C$2:$E$2,0))</f>
        <v>0</v>
      </c>
      <c r="BG559" s="56">
        <f>INDEX('P-07 HACCP score'!$C$3:$E$7,MATCH(N559,'P-07 HACCP score'!$B$3:$B$7,0),MATCH('D-14 Ernst'!J$2,'P-07 HACCP score'!$C$2:$E$2,0))</f>
        <v>0</v>
      </c>
      <c r="BH559" s="56" t="e">
        <f>INDEX('P-07 HACCP score'!$C$3:$E$7,MATCH(O559,'P-07 HACCP score'!$B$3:$B$7,0),MATCH('D-14 Ernst'!K$2,'P-07 HACCP score'!$C$2:$E$2,0))</f>
        <v>#N/A</v>
      </c>
      <c r="BI559" s="62">
        <f>INDEX('P-07 HACCP score'!$C$3:$E$7,MATCH(P559,'P-07 HACCP score'!$B$3:$B$7,0),MATCH('D-14 Ernst'!L$2,'P-07 HACCP score'!$C$2:$E$2,0))</f>
        <v>0</v>
      </c>
      <c r="BJ559" s="62">
        <f>INDEX('P-07 HACCP score'!$C$3:$E$7,MATCH(Q559,'P-07 HACCP score'!$B$3:$B$7,0),MATCH('D-14 Ernst'!M$2,'P-07 HACCP score'!$C$2:$E$2,0))</f>
        <v>0</v>
      </c>
      <c r="BK559" s="56">
        <f>INDEX('P-07 HACCP score'!$C$3:$E$7,MATCH(R559,'P-07 HACCP score'!$B$3:$B$7,0),MATCH('D-14 Ernst'!N$2,'P-07 HACCP score'!$C$2:$E$2,0))</f>
        <v>0</v>
      </c>
      <c r="BL559" s="56">
        <f>INDEX('P-07 HACCP score'!$C$3:$E$7,MATCH(S559,'P-07 HACCP score'!$B$3:$B$7,0),MATCH('D-14 Ernst'!O$2,'P-07 HACCP score'!$C$2:$E$2,0))</f>
        <v>0</v>
      </c>
      <c r="BM559" s="56">
        <f>INDEX('P-07 HACCP score'!$C$3:$E$7,MATCH(T559,'P-07 HACCP score'!$B$3:$B$7,0),MATCH('D-14 Ernst'!P$2,'P-07 HACCP score'!$C$2:$E$2,0))</f>
        <v>0</v>
      </c>
      <c r="BN559" s="56">
        <f>INDEX('P-07 HACCP score'!$C$3:$E$7,MATCH(U559,'P-07 HACCP score'!$B$3:$B$7,0),MATCH('D-14 Ernst'!Q$2,'P-07 HACCP score'!$C$2:$E$2,0))</f>
        <v>0</v>
      </c>
      <c r="BO559" s="56">
        <f>INDEX('P-07 HACCP score'!$C$3:$E$7,MATCH(V559,'P-07 HACCP score'!$B$3:$B$7,0),MATCH('D-14 Ernst'!R$2,'P-07 HACCP score'!$C$2:$E$2,0))</f>
        <v>0</v>
      </c>
      <c r="BP559" s="56">
        <f>INDEX('P-07 HACCP score'!$C$3:$E$7,MATCH(W559,'P-07 HACCP score'!$B$3:$B$7,0),MATCH('D-14 Ernst'!S$2,'P-07 HACCP score'!$C$2:$E$2,0))</f>
        <v>0</v>
      </c>
      <c r="BQ559" s="56" t="e">
        <f>INDEX('P-07 HACCP score'!$C$3:$E$7,MATCH(X559,'P-07 HACCP score'!$B$3:$B$7,0),MATCH('D-14 Ernst'!T$2,'P-07 HACCP score'!$C$2:$E$2,0))</f>
        <v>#N/A</v>
      </c>
      <c r="BR559" s="63">
        <f>INDEX('P-07 HACCP score'!$C$3:$E$7,MATCH(Y559,'P-07 HACCP score'!$B$3:$B$7,0),MATCH('D-14 Ernst'!U$2,'P-07 HACCP score'!$C$2:$E$2,0))</f>
        <v>0</v>
      </c>
      <c r="BS559" s="63">
        <f>INDEX('P-07 HACCP score'!$C$3:$E$7,MATCH(Z559,'P-07 HACCP score'!$B$3:$B$7,0),MATCH('D-14 Ernst'!V$2,'P-07 HACCP score'!$C$2:$E$2,0))</f>
        <v>0</v>
      </c>
      <c r="BT559" s="63">
        <f>INDEX('P-07 HACCP score'!$C$3:$E$7,MATCH(AA559,'P-07 HACCP score'!$B$3:$B$7,0),MATCH('D-14 Ernst'!W$2,'P-07 HACCP score'!$C$2:$E$2,0))</f>
        <v>0</v>
      </c>
      <c r="BU559" s="56">
        <f>INDEX('P-07 HACCP score'!$C$3:$E$7,MATCH(AB559,'P-07 HACCP score'!$B$3:$B$7,0),MATCH('D-14 Ernst'!X$2,'P-07 HACCP score'!$C$2:$E$2,0))</f>
        <v>3</v>
      </c>
      <c r="BV559" s="56">
        <f>INDEX('P-07 HACCP score'!$C$3:$E$7,MATCH(AC559,'P-07 HACCP score'!$B$3:$B$7,0),MATCH('D-14 Ernst'!Y$2,'P-07 HACCP score'!$C$2:$E$2,0))</f>
        <v>0</v>
      </c>
      <c r="BW559" s="56">
        <f>INDEX('P-07 HACCP score'!$C$3:$E$7,MATCH(AD559,'P-07 HACCP score'!$B$3:$B$7,0),MATCH('D-14 Ernst'!Z$2,'P-07 HACCP score'!$C$2:$E$2,0))</f>
        <v>0</v>
      </c>
      <c r="BX559" s="56">
        <f>INDEX('P-07 HACCP score'!$C$3:$E$7,MATCH(AE559,'P-07 HACCP score'!$B$3:$B$7,0),MATCH('D-14 Ernst'!AA$2,'P-07 HACCP score'!$C$2:$E$2,0))</f>
        <v>0</v>
      </c>
      <c r="BY559" s="56">
        <f>INDEX('P-07 HACCP score'!$C$3:$E$7,MATCH(AF559,'P-07 HACCP score'!$B$3:$B$7,0),MATCH('D-14 Ernst'!AB$2,'P-07 HACCP score'!$C$2:$E$2,0))</f>
        <v>1.5</v>
      </c>
      <c r="BZ559" s="56">
        <f>INDEX('P-07 HACCP score'!$C$3:$E$7,MATCH(AG559,'P-07 HACCP score'!$B$3:$B$7,0),MATCH('D-14 Ernst'!AC$2,'P-07 HACCP score'!$C$2:$E$2,0))</f>
        <v>0</v>
      </c>
      <c r="CA559" s="56">
        <f>INDEX('P-07 HACCP score'!$C$3:$E$7,MATCH(AH559,'P-07 HACCP score'!$B$3:$B$7,0),MATCH('D-14 Ernst'!AD$2,'P-07 HACCP score'!$C$2:$E$2,0))</f>
        <v>0</v>
      </c>
      <c r="CB559" s="56">
        <f>INDEX('P-07 HACCP score'!$C$3:$E$7,MATCH(AI559,'P-07 HACCP score'!$B$3:$B$7,0),MATCH('D-14 Ernst'!AE$2,'P-07 HACCP score'!$C$2:$E$2,0))</f>
        <v>0</v>
      </c>
      <c r="CC559" s="56">
        <f>INDEX('P-07 HACCP score'!$C$3:$E$7,MATCH(AJ559,'P-07 HACCP score'!$B$3:$B$7,0),MATCH('D-14 Ernst'!AF$2,'P-07 HACCP score'!$C$2:$E$2,0))</f>
        <v>0</v>
      </c>
      <c r="CD559" s="56">
        <f>INDEX('P-07 HACCP score'!$C$3:$E$7,MATCH(AK559,'P-07 HACCP score'!$B$3:$B$7,0),MATCH('D-14 Ernst'!AG$2,'P-07 HACCP score'!$C$2:$E$2,0))</f>
        <v>0</v>
      </c>
    </row>
    <row r="560" spans="1:82" x14ac:dyDescent="0.3">
      <c r="A560" s="48">
        <v>54080</v>
      </c>
      <c r="B560" s="49" t="s">
        <v>652</v>
      </c>
      <c r="C560" s="45" t="s">
        <v>150</v>
      </c>
      <c r="D560" s="39">
        <v>4</v>
      </c>
      <c r="E560" s="8"/>
      <c r="F560" s="7" t="s">
        <v>84</v>
      </c>
      <c r="G560" s="7"/>
      <c r="H560" s="7" t="str">
        <f>IF(COUNTIF(I560:M560,"H"),"H",
IF(COUNTIF(I560:M560,"M"),"M",
IF(COUNTIF(I560:M560,"L"),"L",
IF(COUNTIF(I560:M560,"B"),"B",""))))</f>
        <v/>
      </c>
      <c r="I560" s="10"/>
      <c r="J560" s="10"/>
      <c r="K560" s="10"/>
      <c r="L560" s="10"/>
      <c r="M560" s="10"/>
      <c r="N560" s="7"/>
      <c r="O560" s="7" t="str">
        <f>IF(COUNTIF(P560:Q560,"H"),"H",
IF(COUNTIF(P560:Q560,"M"),"M",
IF(COUNTIF(P560:Q560,"L"),"L",
IF(COUNTIF(P560:Q560,"B"),"B",""))))</f>
        <v/>
      </c>
      <c r="P560" s="12"/>
      <c r="Q560" s="12"/>
      <c r="R560" s="7"/>
      <c r="S560" s="7"/>
      <c r="T560" s="7"/>
      <c r="U560" s="7"/>
      <c r="V560" s="7"/>
      <c r="W560" s="7" t="s">
        <v>84</v>
      </c>
      <c r="X560" s="7" t="str">
        <f>IF(COUNTIF(Y560:AA560,"H"),"H",
IF(COUNTIF(Y560:AA560,"M"),"M",
IF(COUNTIF(Y560:AA560,"L"),"L",
IF(COUNTIF(Y560:AA560,"B"),"B",""))))</f>
        <v/>
      </c>
      <c r="Y560" s="25"/>
      <c r="Z560" s="25"/>
      <c r="AA560" s="25"/>
      <c r="AB560" s="7" t="s">
        <v>84</v>
      </c>
      <c r="AC560" s="7" t="s">
        <v>84</v>
      </c>
      <c r="AD560" s="7"/>
      <c r="AE560" s="30" t="s">
        <v>84</v>
      </c>
      <c r="AF560" s="7" t="s">
        <v>83</v>
      </c>
      <c r="AG560" s="7"/>
      <c r="AH560" s="7"/>
      <c r="AI560" s="7"/>
      <c r="AJ560" s="7"/>
      <c r="AK560" s="7"/>
      <c r="AL560" s="7">
        <f>COUNTIF(AX560:BA560,5)+COUNTIF(BG560:BH560,5)+COUNTIF(BK560:BQ560,5)+COUNTIF(BU560:CD560,5)+COUNTIF(AX560:BA560,9)+COUNTIF(BG560:BH560,9)+COUNTIF(BK560:BQ560,9)+COUNTIF(BU560:CD560,9)</f>
        <v>0</v>
      </c>
      <c r="AM560" s="7">
        <f>COUNTIF(AX560:BA560,15)+COUNTIF(BG560:BH560,15)+COUNTIF(BK560:BQ560,15)+COUNTIF(BU560:CD560,15)+COUNTIF(AX560:BA560,25)+COUNTIF(BG560:BH560,25)+COUNTIF(BK560:BQ560,25)+COUNTIF(BU560:CD560,25)</f>
        <v>0</v>
      </c>
      <c r="AN560" s="7" t="str">
        <f>IF(AM560&gt;=1,"HIGH",IF(AL560&gt;=2,"MEDIUM","LOW"))</f>
        <v>LOW</v>
      </c>
      <c r="AO560" s="7" t="str">
        <f>IF(AND(AM560=1,OR(H560="H",AB560="H"),TEXT(D560,0)&lt;&gt;"4"),"Y","N" )</f>
        <v>N</v>
      </c>
      <c r="AP560" s="7" t="s">
        <v>85</v>
      </c>
      <c r="AQ560" s="7" t="str">
        <f>IF(OR(AP560="Y",AO560="Y"),"MEDIUM",AN560)</f>
        <v>LOW</v>
      </c>
      <c r="AR560" s="57" t="s">
        <v>84</v>
      </c>
      <c r="AS560" s="57" t="s">
        <v>86</v>
      </c>
      <c r="AT560" s="57" t="s">
        <v>85</v>
      </c>
      <c r="AU560" s="57" t="str">
        <f>IF(AND(AR560="H",AS560="S"),"Y",IF(OR(AND(AR560="L",AS560="S",AT560="Y"),AND(AR560="H",AS560="G",AT560="Y")),"Y","N"))</f>
        <v>N</v>
      </c>
      <c r="AW560" s="57" t="str">
        <f>IF(AU560="N",AQ560,IF(AQ560="LOW","MEDIUM","HIGH"))</f>
        <v>LOW</v>
      </c>
      <c r="AX560" s="56">
        <f>INDEX('P-07 HACCP score'!$C$3:$E$7,MATCH(E560,'P-07 HACCP score'!$B$3:$B$7,0),MATCH('D-14 Ernst'!A$2,'P-07 HACCP score'!$C$2:$E$2,0))</f>
        <v>0</v>
      </c>
      <c r="AY560" s="56">
        <f>INDEX('P-07 HACCP score'!$C$3:$E$7,MATCH(F560,'P-07 HACCP score'!$B$3:$B$7,0),MATCH('D-14 Ernst'!B$2,'P-07 HACCP score'!$C$2:$E$2,0))</f>
        <v>3</v>
      </c>
      <c r="AZ560" s="56">
        <f>INDEX('P-07 HACCP score'!$C$3:$E$7,MATCH(G560,'P-07 HACCP score'!$B$3:$B$7,0),MATCH('D-14 Ernst'!C$2,'P-07 HACCP score'!$C$2:$E$2,0))</f>
        <v>0</v>
      </c>
      <c r="BA560" s="56" t="e">
        <f>INDEX('P-07 HACCP score'!$C$3:$E$7,MATCH(H560,'P-07 HACCP score'!$B$3:$B$7,0),MATCH('D-14 Ernst'!D$2,'P-07 HACCP score'!$C$2:$E$2,0))</f>
        <v>#N/A</v>
      </c>
      <c r="BB560" s="61">
        <f>INDEX('P-07 HACCP score'!$C$3:$E$7,MATCH(I560,'P-07 HACCP score'!$B$3:$B$7,0),MATCH('D-14 Ernst'!E$2,'P-07 HACCP score'!$C$2:$E$2,0))</f>
        <v>0</v>
      </c>
      <c r="BC560" s="61">
        <f>INDEX('P-07 HACCP score'!$C$3:$E$7,MATCH(J560,'P-07 HACCP score'!$B$3:$B$7,0),MATCH('D-14 Ernst'!F$2,'P-07 HACCP score'!$C$2:$E$2,0))</f>
        <v>0</v>
      </c>
      <c r="BD560" s="61">
        <f>INDEX('P-07 HACCP score'!$C$3:$E$7,MATCH(K560,'P-07 HACCP score'!$B$3:$B$7,0),MATCH('D-14 Ernst'!G$2,'P-07 HACCP score'!$C$2:$E$2,0))</f>
        <v>0</v>
      </c>
      <c r="BE560" s="61">
        <f>INDEX('P-07 HACCP score'!$C$3:$E$7,MATCH(L560,'P-07 HACCP score'!$B$3:$B$7,0),MATCH('D-14 Ernst'!H$2,'P-07 HACCP score'!$C$2:$E$2,0))</f>
        <v>0</v>
      </c>
      <c r="BF560" s="56">
        <f>INDEX('P-07 HACCP score'!$C$3:$E$7,MATCH(M560,'P-07 HACCP score'!$B$3:$B$7,0),MATCH('D-14 Ernst'!I$2,'P-07 HACCP score'!$C$2:$E$2,0))</f>
        <v>0</v>
      </c>
      <c r="BG560" s="56">
        <f>INDEX('P-07 HACCP score'!$C$3:$E$7,MATCH(N560,'P-07 HACCP score'!$B$3:$B$7,0),MATCH('D-14 Ernst'!J$2,'P-07 HACCP score'!$C$2:$E$2,0))</f>
        <v>0</v>
      </c>
      <c r="BH560" s="56" t="e">
        <f>INDEX('P-07 HACCP score'!$C$3:$E$7,MATCH(O560,'P-07 HACCP score'!$B$3:$B$7,0),MATCH('D-14 Ernst'!K$2,'P-07 HACCP score'!$C$2:$E$2,0))</f>
        <v>#N/A</v>
      </c>
      <c r="BI560" s="62">
        <f>INDEX('P-07 HACCP score'!$C$3:$E$7,MATCH(P560,'P-07 HACCP score'!$B$3:$B$7,0),MATCH('D-14 Ernst'!L$2,'P-07 HACCP score'!$C$2:$E$2,0))</f>
        <v>0</v>
      </c>
      <c r="BJ560" s="62">
        <f>INDEX('P-07 HACCP score'!$C$3:$E$7,MATCH(Q560,'P-07 HACCP score'!$B$3:$B$7,0),MATCH('D-14 Ernst'!M$2,'P-07 HACCP score'!$C$2:$E$2,0))</f>
        <v>0</v>
      </c>
      <c r="BK560" s="56">
        <f>INDEX('P-07 HACCP score'!$C$3:$E$7,MATCH(R560,'P-07 HACCP score'!$B$3:$B$7,0),MATCH('D-14 Ernst'!N$2,'P-07 HACCP score'!$C$2:$E$2,0))</f>
        <v>0</v>
      </c>
      <c r="BL560" s="56">
        <f>INDEX('P-07 HACCP score'!$C$3:$E$7,MATCH(S560,'P-07 HACCP score'!$B$3:$B$7,0),MATCH('D-14 Ernst'!O$2,'P-07 HACCP score'!$C$2:$E$2,0))</f>
        <v>0</v>
      </c>
      <c r="BM560" s="56">
        <f>INDEX('P-07 HACCP score'!$C$3:$E$7,MATCH(T560,'P-07 HACCP score'!$B$3:$B$7,0),MATCH('D-14 Ernst'!P$2,'P-07 HACCP score'!$C$2:$E$2,0))</f>
        <v>0</v>
      </c>
      <c r="BN560" s="56">
        <f>INDEX('P-07 HACCP score'!$C$3:$E$7,MATCH(U560,'P-07 HACCP score'!$B$3:$B$7,0),MATCH('D-14 Ernst'!Q$2,'P-07 HACCP score'!$C$2:$E$2,0))</f>
        <v>0</v>
      </c>
      <c r="BO560" s="56">
        <f>INDEX('P-07 HACCP score'!$C$3:$E$7,MATCH(V560,'P-07 HACCP score'!$B$3:$B$7,0),MATCH('D-14 Ernst'!R$2,'P-07 HACCP score'!$C$2:$E$2,0))</f>
        <v>0</v>
      </c>
      <c r="BP560" s="56">
        <f>INDEX('P-07 HACCP score'!$C$3:$E$7,MATCH(W560,'P-07 HACCP score'!$B$3:$B$7,0),MATCH('D-14 Ernst'!S$2,'P-07 HACCP score'!$C$2:$E$2,0))</f>
        <v>1</v>
      </c>
      <c r="BQ560" s="56" t="e">
        <f>INDEX('P-07 HACCP score'!$C$3:$E$7,MATCH(X560,'P-07 HACCP score'!$B$3:$B$7,0),MATCH('D-14 Ernst'!T$2,'P-07 HACCP score'!$C$2:$E$2,0))</f>
        <v>#N/A</v>
      </c>
      <c r="BR560" s="63">
        <f>INDEX('P-07 HACCP score'!$C$3:$E$7,MATCH(Y560,'P-07 HACCP score'!$B$3:$B$7,0),MATCH('D-14 Ernst'!U$2,'P-07 HACCP score'!$C$2:$E$2,0))</f>
        <v>0</v>
      </c>
      <c r="BS560" s="63">
        <f>INDEX('P-07 HACCP score'!$C$3:$E$7,MATCH(Z560,'P-07 HACCP score'!$B$3:$B$7,0),MATCH('D-14 Ernst'!V$2,'P-07 HACCP score'!$C$2:$E$2,0))</f>
        <v>0</v>
      </c>
      <c r="BT560" s="63">
        <f>INDEX('P-07 HACCP score'!$C$3:$E$7,MATCH(AA560,'P-07 HACCP score'!$B$3:$B$7,0),MATCH('D-14 Ernst'!W$2,'P-07 HACCP score'!$C$2:$E$2,0))</f>
        <v>0</v>
      </c>
      <c r="BU560" s="56">
        <f>INDEX('P-07 HACCP score'!$C$3:$E$7,MATCH(AB560,'P-07 HACCP score'!$B$3:$B$7,0),MATCH('D-14 Ernst'!X$2,'P-07 HACCP score'!$C$2:$E$2,0))</f>
        <v>3</v>
      </c>
      <c r="BV560" s="56">
        <f>INDEX('P-07 HACCP score'!$C$3:$E$7,MATCH(AC560,'P-07 HACCP score'!$B$3:$B$7,0),MATCH('D-14 Ernst'!Y$2,'P-07 HACCP score'!$C$2:$E$2,0))</f>
        <v>1</v>
      </c>
      <c r="BW560" s="56">
        <f>INDEX('P-07 HACCP score'!$C$3:$E$7,MATCH(AD560,'P-07 HACCP score'!$B$3:$B$7,0),MATCH('D-14 Ernst'!Z$2,'P-07 HACCP score'!$C$2:$E$2,0))</f>
        <v>0</v>
      </c>
      <c r="BX560" s="56">
        <f>INDEX('P-07 HACCP score'!$C$3:$E$7,MATCH(AE560,'P-07 HACCP score'!$B$3:$B$7,0),MATCH('D-14 Ernst'!AA$2,'P-07 HACCP score'!$C$2:$E$2,0))</f>
        <v>1</v>
      </c>
      <c r="BY560" s="56">
        <f>INDEX('P-07 HACCP score'!$C$3:$E$7,MATCH(AF560,'P-07 HACCP score'!$B$3:$B$7,0),MATCH('D-14 Ernst'!AB$2,'P-07 HACCP score'!$C$2:$E$2,0))</f>
        <v>1.5</v>
      </c>
      <c r="BZ560" s="56">
        <f>INDEX('P-07 HACCP score'!$C$3:$E$7,MATCH(AG560,'P-07 HACCP score'!$B$3:$B$7,0),MATCH('D-14 Ernst'!AC$2,'P-07 HACCP score'!$C$2:$E$2,0))</f>
        <v>0</v>
      </c>
      <c r="CA560" s="56">
        <f>INDEX('P-07 HACCP score'!$C$3:$E$7,MATCH(AH560,'P-07 HACCP score'!$B$3:$B$7,0),MATCH('D-14 Ernst'!AD$2,'P-07 HACCP score'!$C$2:$E$2,0))</f>
        <v>0</v>
      </c>
      <c r="CB560" s="56">
        <f>INDEX('P-07 HACCP score'!$C$3:$E$7,MATCH(AI560,'P-07 HACCP score'!$B$3:$B$7,0),MATCH('D-14 Ernst'!AE$2,'P-07 HACCP score'!$C$2:$E$2,0))</f>
        <v>0</v>
      </c>
      <c r="CC560" s="56">
        <f>INDEX('P-07 HACCP score'!$C$3:$E$7,MATCH(AJ560,'P-07 HACCP score'!$B$3:$B$7,0),MATCH('D-14 Ernst'!AF$2,'P-07 HACCP score'!$C$2:$E$2,0))</f>
        <v>0</v>
      </c>
      <c r="CD560" s="56">
        <f>INDEX('P-07 HACCP score'!$C$3:$E$7,MATCH(AK560,'P-07 HACCP score'!$B$3:$B$7,0),MATCH('D-14 Ernst'!AG$2,'P-07 HACCP score'!$C$2:$E$2,0))</f>
        <v>0</v>
      </c>
    </row>
    <row r="561" spans="1:82" x14ac:dyDescent="0.3">
      <c r="A561" s="48">
        <v>54081</v>
      </c>
      <c r="B561" s="49" t="s">
        <v>653</v>
      </c>
      <c r="C561" s="45" t="s">
        <v>150</v>
      </c>
      <c r="D561" s="39">
        <v>4</v>
      </c>
      <c r="E561" s="8"/>
      <c r="F561" s="7"/>
      <c r="G561" s="7"/>
      <c r="H561" s="7" t="str">
        <f>IF(COUNTIF(I561:M561,"H"),"H",
IF(COUNTIF(I561:M561,"M"),"M",
IF(COUNTIF(I561:M561,"L"),"L",
IF(COUNTIF(I561:M561,"B"),"B",""))))</f>
        <v/>
      </c>
      <c r="I561" s="10"/>
      <c r="J561" s="10"/>
      <c r="K561" s="10"/>
      <c r="L561" s="10"/>
      <c r="M561" s="10"/>
      <c r="N561" s="7"/>
      <c r="O561" s="7" t="str">
        <f>IF(COUNTIF(P561:Q561,"H"),"H",
IF(COUNTIF(P561:Q561,"M"),"M",
IF(COUNTIF(P561:Q561,"L"),"L",
IF(COUNTIF(P561:Q561,"B"),"B",""))))</f>
        <v/>
      </c>
      <c r="P561" s="12"/>
      <c r="Q561" s="12"/>
      <c r="R561" s="7"/>
      <c r="S561" s="7"/>
      <c r="T561" s="7"/>
      <c r="U561" s="7"/>
      <c r="V561" s="7"/>
      <c r="W561" s="7"/>
      <c r="X561" s="7" t="str">
        <f>IF(COUNTIF(Y561:AA561,"H"),"H",
IF(COUNTIF(Y561:AA561,"M"),"M",
IF(COUNTIF(Y561:AA561,"L"),"L",
IF(COUNTIF(Y561:AA561,"B"),"B",""))))</f>
        <v/>
      </c>
      <c r="Y561" s="25"/>
      <c r="Z561" s="25"/>
      <c r="AA561" s="25"/>
      <c r="AB561" s="7" t="s">
        <v>84</v>
      </c>
      <c r="AC561" s="7"/>
      <c r="AD561" s="7"/>
      <c r="AE561" s="7"/>
      <c r="AF561" s="7" t="s">
        <v>83</v>
      </c>
      <c r="AG561" s="7"/>
      <c r="AH561" s="7"/>
      <c r="AI561" s="7"/>
      <c r="AJ561" s="7"/>
      <c r="AK561" s="7"/>
      <c r="AL561" s="7">
        <f>COUNTIF(AX561:BA561,5)+COUNTIF(BG561:BH561,5)+COUNTIF(BK561:BQ561,5)+COUNTIF(BU561:CD561,5)+COUNTIF(AX561:BA561,9)+COUNTIF(BG561:BH561,9)+COUNTIF(BK561:BQ561,9)+COUNTIF(BU561:CD561,9)</f>
        <v>0</v>
      </c>
      <c r="AM561" s="7">
        <f>COUNTIF(AX561:BA561,15)+COUNTIF(BG561:BH561,15)+COUNTIF(BK561:BQ561,15)+COUNTIF(BU561:CD561,15)+COUNTIF(AX561:BA561,25)+COUNTIF(BG561:BH561,25)+COUNTIF(BK561:BQ561,25)+COUNTIF(BU561:CD561,25)</f>
        <v>0</v>
      </c>
      <c r="AN561" s="7" t="str">
        <f>IF(AM561&gt;=1,"HIGH",IF(AL561&gt;=2,"MEDIUM","LOW"))</f>
        <v>LOW</v>
      </c>
      <c r="AO561" s="7" t="str">
        <f>IF(AND(AM561=1,OR(H561="H",AB561="H"),TEXT(D561,0)&lt;&gt;"4"),"Y","N" )</f>
        <v>N</v>
      </c>
      <c r="AP561" s="7" t="s">
        <v>85</v>
      </c>
      <c r="AQ561" s="7" t="str">
        <f>IF(OR(AP561="Y",AO561="Y"),"MEDIUM",AN561)</f>
        <v>LOW</v>
      </c>
      <c r="AR561" s="57" t="s">
        <v>84</v>
      </c>
      <c r="AS561" s="57" t="s">
        <v>85</v>
      </c>
      <c r="AT561" s="57" t="s">
        <v>85</v>
      </c>
      <c r="AU561" s="57" t="str">
        <f>IF(AND(AR561="H",AS561="S"),"Y",IF(OR(AND(AR561="L",AS561="S",AT561="Y"),AND(AR561="H",AS561="G",AT561="Y")),"Y","N"))</f>
        <v>N</v>
      </c>
      <c r="AW561" s="57" t="str">
        <f>IF(AU561="N",AQ561,IF(AQ561="LOW","MEDIUM","HIGH"))</f>
        <v>LOW</v>
      </c>
      <c r="AX561" s="56">
        <f>INDEX('P-07 HACCP score'!$C$3:$E$7,MATCH(E561,'P-07 HACCP score'!$B$3:$B$7,0),MATCH('D-14 Ernst'!A$2,'P-07 HACCP score'!$C$2:$E$2,0))</f>
        <v>0</v>
      </c>
      <c r="AY561" s="56">
        <f>INDEX('P-07 HACCP score'!$C$3:$E$7,MATCH(F561,'P-07 HACCP score'!$B$3:$B$7,0),MATCH('D-14 Ernst'!B$2,'P-07 HACCP score'!$C$2:$E$2,0))</f>
        <v>0</v>
      </c>
      <c r="AZ561" s="56">
        <f>INDEX('P-07 HACCP score'!$C$3:$E$7,MATCH(G561,'P-07 HACCP score'!$B$3:$B$7,0),MATCH('D-14 Ernst'!C$2,'P-07 HACCP score'!$C$2:$E$2,0))</f>
        <v>0</v>
      </c>
      <c r="BA561" s="56" t="e">
        <f>INDEX('P-07 HACCP score'!$C$3:$E$7,MATCH(H561,'P-07 HACCP score'!$B$3:$B$7,0),MATCH('D-14 Ernst'!D$2,'P-07 HACCP score'!$C$2:$E$2,0))</f>
        <v>#N/A</v>
      </c>
      <c r="BB561" s="61">
        <f>INDEX('P-07 HACCP score'!$C$3:$E$7,MATCH(I561,'P-07 HACCP score'!$B$3:$B$7,0),MATCH('D-14 Ernst'!E$2,'P-07 HACCP score'!$C$2:$E$2,0))</f>
        <v>0</v>
      </c>
      <c r="BC561" s="61">
        <f>INDEX('P-07 HACCP score'!$C$3:$E$7,MATCH(J561,'P-07 HACCP score'!$B$3:$B$7,0),MATCH('D-14 Ernst'!F$2,'P-07 HACCP score'!$C$2:$E$2,0))</f>
        <v>0</v>
      </c>
      <c r="BD561" s="61">
        <f>INDEX('P-07 HACCP score'!$C$3:$E$7,MATCH(K561,'P-07 HACCP score'!$B$3:$B$7,0),MATCH('D-14 Ernst'!G$2,'P-07 HACCP score'!$C$2:$E$2,0))</f>
        <v>0</v>
      </c>
      <c r="BE561" s="61">
        <f>INDEX('P-07 HACCP score'!$C$3:$E$7,MATCH(L561,'P-07 HACCP score'!$B$3:$B$7,0),MATCH('D-14 Ernst'!H$2,'P-07 HACCP score'!$C$2:$E$2,0))</f>
        <v>0</v>
      </c>
      <c r="BF561" s="56">
        <f>INDEX('P-07 HACCP score'!$C$3:$E$7,MATCH(M561,'P-07 HACCP score'!$B$3:$B$7,0),MATCH('D-14 Ernst'!I$2,'P-07 HACCP score'!$C$2:$E$2,0))</f>
        <v>0</v>
      </c>
      <c r="BG561" s="56">
        <f>INDEX('P-07 HACCP score'!$C$3:$E$7,MATCH(N561,'P-07 HACCP score'!$B$3:$B$7,0),MATCH('D-14 Ernst'!J$2,'P-07 HACCP score'!$C$2:$E$2,0))</f>
        <v>0</v>
      </c>
      <c r="BH561" s="56" t="e">
        <f>INDEX('P-07 HACCP score'!$C$3:$E$7,MATCH(O561,'P-07 HACCP score'!$B$3:$B$7,0),MATCH('D-14 Ernst'!K$2,'P-07 HACCP score'!$C$2:$E$2,0))</f>
        <v>#N/A</v>
      </c>
      <c r="BI561" s="62">
        <f>INDEX('P-07 HACCP score'!$C$3:$E$7,MATCH(P561,'P-07 HACCP score'!$B$3:$B$7,0),MATCH('D-14 Ernst'!L$2,'P-07 HACCP score'!$C$2:$E$2,0))</f>
        <v>0</v>
      </c>
      <c r="BJ561" s="62">
        <f>INDEX('P-07 HACCP score'!$C$3:$E$7,MATCH(Q561,'P-07 HACCP score'!$B$3:$B$7,0),MATCH('D-14 Ernst'!M$2,'P-07 HACCP score'!$C$2:$E$2,0))</f>
        <v>0</v>
      </c>
      <c r="BK561" s="56">
        <f>INDEX('P-07 HACCP score'!$C$3:$E$7,MATCH(R561,'P-07 HACCP score'!$B$3:$B$7,0),MATCH('D-14 Ernst'!N$2,'P-07 HACCP score'!$C$2:$E$2,0))</f>
        <v>0</v>
      </c>
      <c r="BL561" s="56">
        <f>INDEX('P-07 HACCP score'!$C$3:$E$7,MATCH(S561,'P-07 HACCP score'!$B$3:$B$7,0),MATCH('D-14 Ernst'!O$2,'P-07 HACCP score'!$C$2:$E$2,0))</f>
        <v>0</v>
      </c>
      <c r="BM561" s="56">
        <f>INDEX('P-07 HACCP score'!$C$3:$E$7,MATCH(T561,'P-07 HACCP score'!$B$3:$B$7,0),MATCH('D-14 Ernst'!P$2,'P-07 HACCP score'!$C$2:$E$2,0))</f>
        <v>0</v>
      </c>
      <c r="BN561" s="56">
        <f>INDEX('P-07 HACCP score'!$C$3:$E$7,MATCH(U561,'P-07 HACCP score'!$B$3:$B$7,0),MATCH('D-14 Ernst'!Q$2,'P-07 HACCP score'!$C$2:$E$2,0))</f>
        <v>0</v>
      </c>
      <c r="BO561" s="56">
        <f>INDEX('P-07 HACCP score'!$C$3:$E$7,MATCH(V561,'P-07 HACCP score'!$B$3:$B$7,0),MATCH('D-14 Ernst'!R$2,'P-07 HACCP score'!$C$2:$E$2,0))</f>
        <v>0</v>
      </c>
      <c r="BP561" s="56">
        <f>INDEX('P-07 HACCP score'!$C$3:$E$7,MATCH(W561,'P-07 HACCP score'!$B$3:$B$7,0),MATCH('D-14 Ernst'!S$2,'P-07 HACCP score'!$C$2:$E$2,0))</f>
        <v>0</v>
      </c>
      <c r="BQ561" s="56" t="e">
        <f>INDEX('P-07 HACCP score'!$C$3:$E$7,MATCH(X561,'P-07 HACCP score'!$B$3:$B$7,0),MATCH('D-14 Ernst'!T$2,'P-07 HACCP score'!$C$2:$E$2,0))</f>
        <v>#N/A</v>
      </c>
      <c r="BR561" s="63">
        <f>INDEX('P-07 HACCP score'!$C$3:$E$7,MATCH(Y561,'P-07 HACCP score'!$B$3:$B$7,0),MATCH('D-14 Ernst'!U$2,'P-07 HACCP score'!$C$2:$E$2,0))</f>
        <v>0</v>
      </c>
      <c r="BS561" s="63">
        <f>INDEX('P-07 HACCP score'!$C$3:$E$7,MATCH(Z561,'P-07 HACCP score'!$B$3:$B$7,0),MATCH('D-14 Ernst'!V$2,'P-07 HACCP score'!$C$2:$E$2,0))</f>
        <v>0</v>
      </c>
      <c r="BT561" s="63">
        <f>INDEX('P-07 HACCP score'!$C$3:$E$7,MATCH(AA561,'P-07 HACCP score'!$B$3:$B$7,0),MATCH('D-14 Ernst'!W$2,'P-07 HACCP score'!$C$2:$E$2,0))</f>
        <v>0</v>
      </c>
      <c r="BU561" s="56">
        <f>INDEX('P-07 HACCP score'!$C$3:$E$7,MATCH(AB561,'P-07 HACCP score'!$B$3:$B$7,0),MATCH('D-14 Ernst'!X$2,'P-07 HACCP score'!$C$2:$E$2,0))</f>
        <v>3</v>
      </c>
      <c r="BV561" s="56">
        <f>INDEX('P-07 HACCP score'!$C$3:$E$7,MATCH(AC561,'P-07 HACCP score'!$B$3:$B$7,0),MATCH('D-14 Ernst'!Y$2,'P-07 HACCP score'!$C$2:$E$2,0))</f>
        <v>0</v>
      </c>
      <c r="BW561" s="56">
        <f>INDEX('P-07 HACCP score'!$C$3:$E$7,MATCH(AD561,'P-07 HACCP score'!$B$3:$B$7,0),MATCH('D-14 Ernst'!Z$2,'P-07 HACCP score'!$C$2:$E$2,0))</f>
        <v>0</v>
      </c>
      <c r="BX561" s="56">
        <f>INDEX('P-07 HACCP score'!$C$3:$E$7,MATCH(AE561,'P-07 HACCP score'!$B$3:$B$7,0),MATCH('D-14 Ernst'!AA$2,'P-07 HACCP score'!$C$2:$E$2,0))</f>
        <v>0</v>
      </c>
      <c r="BY561" s="56">
        <f>INDEX('P-07 HACCP score'!$C$3:$E$7,MATCH(AF561,'P-07 HACCP score'!$B$3:$B$7,0),MATCH('D-14 Ernst'!AB$2,'P-07 HACCP score'!$C$2:$E$2,0))</f>
        <v>1.5</v>
      </c>
      <c r="BZ561" s="56">
        <f>INDEX('P-07 HACCP score'!$C$3:$E$7,MATCH(AG561,'P-07 HACCP score'!$B$3:$B$7,0),MATCH('D-14 Ernst'!AC$2,'P-07 HACCP score'!$C$2:$E$2,0))</f>
        <v>0</v>
      </c>
      <c r="CA561" s="56">
        <f>INDEX('P-07 HACCP score'!$C$3:$E$7,MATCH(AH561,'P-07 HACCP score'!$B$3:$B$7,0),MATCH('D-14 Ernst'!AD$2,'P-07 HACCP score'!$C$2:$E$2,0))</f>
        <v>0</v>
      </c>
      <c r="CB561" s="56">
        <f>INDEX('P-07 HACCP score'!$C$3:$E$7,MATCH(AI561,'P-07 HACCP score'!$B$3:$B$7,0),MATCH('D-14 Ernst'!AE$2,'P-07 HACCP score'!$C$2:$E$2,0))</f>
        <v>0</v>
      </c>
      <c r="CC561" s="56">
        <f>INDEX('P-07 HACCP score'!$C$3:$E$7,MATCH(AJ561,'P-07 HACCP score'!$B$3:$B$7,0),MATCH('D-14 Ernst'!AF$2,'P-07 HACCP score'!$C$2:$E$2,0))</f>
        <v>0</v>
      </c>
      <c r="CD561" s="56">
        <f>INDEX('P-07 HACCP score'!$C$3:$E$7,MATCH(AK561,'P-07 HACCP score'!$B$3:$B$7,0),MATCH('D-14 Ernst'!AG$2,'P-07 HACCP score'!$C$2:$E$2,0))</f>
        <v>0</v>
      </c>
    </row>
    <row r="562" spans="1:82" x14ac:dyDescent="0.3">
      <c r="A562" s="50">
        <v>54082</v>
      </c>
      <c r="B562" s="54" t="s">
        <v>654</v>
      </c>
      <c r="C562" s="45" t="s">
        <v>150</v>
      </c>
      <c r="D562" s="39">
        <v>4</v>
      </c>
      <c r="E562" s="8"/>
      <c r="F562" s="7"/>
      <c r="G562" s="7"/>
      <c r="H562" s="7" t="str">
        <f>IF(COUNTIF(I562:M562,"H"),"H",
IF(COUNTIF(I562:M562,"M"),"M",
IF(COUNTIF(I562:M562,"L"),"L",
IF(COUNTIF(I562:M562,"B"),"B",""))))</f>
        <v/>
      </c>
      <c r="I562" s="10"/>
      <c r="J562" s="10"/>
      <c r="K562" s="10"/>
      <c r="L562" s="10"/>
      <c r="M562" s="10"/>
      <c r="N562" s="7"/>
      <c r="O562" s="7" t="str">
        <f>IF(COUNTIF(P562:Q562,"H"),"H",
IF(COUNTIF(P562:Q562,"M"),"M",
IF(COUNTIF(P562:Q562,"L"),"L",
IF(COUNTIF(P562:Q562,"B"),"B",""))))</f>
        <v/>
      </c>
      <c r="P562" s="12"/>
      <c r="Q562" s="12"/>
      <c r="R562" s="7"/>
      <c r="S562" s="7"/>
      <c r="T562" s="7"/>
      <c r="U562" s="7"/>
      <c r="V562" s="7"/>
      <c r="W562" s="7"/>
      <c r="X562" s="7" t="str">
        <f>IF(COUNTIF(Y562:AA562,"H"),"H",
IF(COUNTIF(Y562:AA562,"M"),"M",
IF(COUNTIF(Y562:AA562,"L"),"L",
IF(COUNTIF(Y562:AA562,"B"),"B",""))))</f>
        <v/>
      </c>
      <c r="Y562" s="25"/>
      <c r="Z562" s="25"/>
      <c r="AA562" s="25"/>
      <c r="AB562" s="7" t="s">
        <v>84</v>
      </c>
      <c r="AC562" s="7"/>
      <c r="AD562" s="7"/>
      <c r="AE562" s="7"/>
      <c r="AF562" s="7" t="s">
        <v>83</v>
      </c>
      <c r="AG562" s="7"/>
      <c r="AH562" s="7"/>
      <c r="AI562" s="7"/>
      <c r="AJ562" s="7"/>
      <c r="AK562" s="7"/>
      <c r="AL562" s="7">
        <f>COUNTIF(AX562:BA562,5)+COUNTIF(BG562:BH562,5)+COUNTIF(BK562:BQ562,5)+COUNTIF(BU562:CD562,5)+COUNTIF(AX562:BA562,9)+COUNTIF(BG562:BH562,9)+COUNTIF(BK562:BQ562,9)+COUNTIF(BU562:CD562,9)</f>
        <v>0</v>
      </c>
      <c r="AM562" s="7">
        <f>COUNTIF(AX562:BA562,15)+COUNTIF(BG562:BH562,15)+COUNTIF(BK562:BQ562,15)+COUNTIF(BU562:CD562,15)+COUNTIF(AX562:BA562,25)+COUNTIF(BG562:BH562,25)+COUNTIF(BK562:BQ562,25)+COUNTIF(BU562:CD562,25)</f>
        <v>0</v>
      </c>
      <c r="AN562" s="7" t="str">
        <f>IF(AM562&gt;=1,"HIGH",IF(AL562&gt;=2,"MEDIUM","LOW"))</f>
        <v>LOW</v>
      </c>
      <c r="AO562" s="7" t="str">
        <f>IF(AND(AM562=1,OR(H562="H",AB562="H"),TEXT(D562,0)&lt;&gt;"4"),"Y","N" )</f>
        <v>N</v>
      </c>
      <c r="AP562" s="7" t="s">
        <v>85</v>
      </c>
      <c r="AQ562" s="7" t="str">
        <f>IF(OR(AP562="Y",AO562="Y"),"MEDIUM",AN562)</f>
        <v>LOW</v>
      </c>
      <c r="AR562" s="57" t="s">
        <v>84</v>
      </c>
      <c r="AS562" s="57" t="s">
        <v>85</v>
      </c>
      <c r="AT562" s="57" t="s">
        <v>85</v>
      </c>
      <c r="AU562" s="57" t="str">
        <f>IF(AND(AR562="H",AS562="S"),"Y",IF(OR(AND(AR562="L",AS562="S",AT562="Y"),AND(AR562="H",AS562="G",AT562="Y")),"Y","N"))</f>
        <v>N</v>
      </c>
      <c r="AW562" s="57" t="str">
        <f>IF(AU562="N",AQ562,IF(AQ562="LOW","MEDIUM","HIGH"))</f>
        <v>LOW</v>
      </c>
      <c r="AX562" s="56">
        <f>INDEX('P-07 HACCP score'!$C$3:$E$7,MATCH(E562,'P-07 HACCP score'!$B$3:$B$7,0),MATCH('D-14 Ernst'!A$2,'P-07 HACCP score'!$C$2:$E$2,0))</f>
        <v>0</v>
      </c>
      <c r="AY562" s="56">
        <f>INDEX('P-07 HACCP score'!$C$3:$E$7,MATCH(F562,'P-07 HACCP score'!$B$3:$B$7,0),MATCH('D-14 Ernst'!B$2,'P-07 HACCP score'!$C$2:$E$2,0))</f>
        <v>0</v>
      </c>
      <c r="AZ562" s="56">
        <f>INDEX('P-07 HACCP score'!$C$3:$E$7,MATCH(G562,'P-07 HACCP score'!$B$3:$B$7,0),MATCH('D-14 Ernst'!C$2,'P-07 HACCP score'!$C$2:$E$2,0))</f>
        <v>0</v>
      </c>
      <c r="BA562" s="56" t="e">
        <f>INDEX('P-07 HACCP score'!$C$3:$E$7,MATCH(H562,'P-07 HACCP score'!$B$3:$B$7,0),MATCH('D-14 Ernst'!D$2,'P-07 HACCP score'!$C$2:$E$2,0))</f>
        <v>#N/A</v>
      </c>
      <c r="BB562" s="61">
        <f>INDEX('P-07 HACCP score'!$C$3:$E$7,MATCH(I562,'P-07 HACCP score'!$B$3:$B$7,0),MATCH('D-14 Ernst'!E$2,'P-07 HACCP score'!$C$2:$E$2,0))</f>
        <v>0</v>
      </c>
      <c r="BC562" s="61">
        <f>INDEX('P-07 HACCP score'!$C$3:$E$7,MATCH(J562,'P-07 HACCP score'!$B$3:$B$7,0),MATCH('D-14 Ernst'!F$2,'P-07 HACCP score'!$C$2:$E$2,0))</f>
        <v>0</v>
      </c>
      <c r="BD562" s="61">
        <f>INDEX('P-07 HACCP score'!$C$3:$E$7,MATCH(K562,'P-07 HACCP score'!$B$3:$B$7,0),MATCH('D-14 Ernst'!G$2,'P-07 HACCP score'!$C$2:$E$2,0))</f>
        <v>0</v>
      </c>
      <c r="BE562" s="61">
        <f>INDEX('P-07 HACCP score'!$C$3:$E$7,MATCH(L562,'P-07 HACCP score'!$B$3:$B$7,0),MATCH('D-14 Ernst'!H$2,'P-07 HACCP score'!$C$2:$E$2,0))</f>
        <v>0</v>
      </c>
      <c r="BF562" s="56">
        <f>INDEX('P-07 HACCP score'!$C$3:$E$7,MATCH(M562,'P-07 HACCP score'!$B$3:$B$7,0),MATCH('D-14 Ernst'!I$2,'P-07 HACCP score'!$C$2:$E$2,0))</f>
        <v>0</v>
      </c>
      <c r="BG562" s="56">
        <f>INDEX('P-07 HACCP score'!$C$3:$E$7,MATCH(N562,'P-07 HACCP score'!$B$3:$B$7,0),MATCH('D-14 Ernst'!J$2,'P-07 HACCP score'!$C$2:$E$2,0))</f>
        <v>0</v>
      </c>
      <c r="BH562" s="56" t="e">
        <f>INDEX('P-07 HACCP score'!$C$3:$E$7,MATCH(O562,'P-07 HACCP score'!$B$3:$B$7,0),MATCH('D-14 Ernst'!K$2,'P-07 HACCP score'!$C$2:$E$2,0))</f>
        <v>#N/A</v>
      </c>
      <c r="BI562" s="62">
        <f>INDEX('P-07 HACCP score'!$C$3:$E$7,MATCH(P562,'P-07 HACCP score'!$B$3:$B$7,0),MATCH('D-14 Ernst'!L$2,'P-07 HACCP score'!$C$2:$E$2,0))</f>
        <v>0</v>
      </c>
      <c r="BJ562" s="62">
        <f>INDEX('P-07 HACCP score'!$C$3:$E$7,MATCH(Q562,'P-07 HACCP score'!$B$3:$B$7,0),MATCH('D-14 Ernst'!M$2,'P-07 HACCP score'!$C$2:$E$2,0))</f>
        <v>0</v>
      </c>
      <c r="BK562" s="56">
        <f>INDEX('P-07 HACCP score'!$C$3:$E$7,MATCH(R562,'P-07 HACCP score'!$B$3:$B$7,0),MATCH('D-14 Ernst'!N$2,'P-07 HACCP score'!$C$2:$E$2,0))</f>
        <v>0</v>
      </c>
      <c r="BL562" s="56">
        <f>INDEX('P-07 HACCP score'!$C$3:$E$7,MATCH(S562,'P-07 HACCP score'!$B$3:$B$7,0),MATCH('D-14 Ernst'!O$2,'P-07 HACCP score'!$C$2:$E$2,0))</f>
        <v>0</v>
      </c>
      <c r="BM562" s="56">
        <f>INDEX('P-07 HACCP score'!$C$3:$E$7,MATCH(T562,'P-07 HACCP score'!$B$3:$B$7,0),MATCH('D-14 Ernst'!P$2,'P-07 HACCP score'!$C$2:$E$2,0))</f>
        <v>0</v>
      </c>
      <c r="BN562" s="56">
        <f>INDEX('P-07 HACCP score'!$C$3:$E$7,MATCH(U562,'P-07 HACCP score'!$B$3:$B$7,0),MATCH('D-14 Ernst'!Q$2,'P-07 HACCP score'!$C$2:$E$2,0))</f>
        <v>0</v>
      </c>
      <c r="BO562" s="56">
        <f>INDEX('P-07 HACCP score'!$C$3:$E$7,MATCH(V562,'P-07 HACCP score'!$B$3:$B$7,0),MATCH('D-14 Ernst'!R$2,'P-07 HACCP score'!$C$2:$E$2,0))</f>
        <v>0</v>
      </c>
      <c r="BP562" s="56">
        <f>INDEX('P-07 HACCP score'!$C$3:$E$7,MATCH(W562,'P-07 HACCP score'!$B$3:$B$7,0),MATCH('D-14 Ernst'!S$2,'P-07 HACCP score'!$C$2:$E$2,0))</f>
        <v>0</v>
      </c>
      <c r="BQ562" s="56" t="e">
        <f>INDEX('P-07 HACCP score'!$C$3:$E$7,MATCH(X562,'P-07 HACCP score'!$B$3:$B$7,0),MATCH('D-14 Ernst'!T$2,'P-07 HACCP score'!$C$2:$E$2,0))</f>
        <v>#N/A</v>
      </c>
      <c r="BR562" s="63">
        <f>INDEX('P-07 HACCP score'!$C$3:$E$7,MATCH(Y562,'P-07 HACCP score'!$B$3:$B$7,0),MATCH('D-14 Ernst'!U$2,'P-07 HACCP score'!$C$2:$E$2,0))</f>
        <v>0</v>
      </c>
      <c r="BS562" s="63">
        <f>INDEX('P-07 HACCP score'!$C$3:$E$7,MATCH(Z562,'P-07 HACCP score'!$B$3:$B$7,0),MATCH('D-14 Ernst'!V$2,'P-07 HACCP score'!$C$2:$E$2,0))</f>
        <v>0</v>
      </c>
      <c r="BT562" s="63">
        <f>INDEX('P-07 HACCP score'!$C$3:$E$7,MATCH(AA562,'P-07 HACCP score'!$B$3:$B$7,0),MATCH('D-14 Ernst'!W$2,'P-07 HACCP score'!$C$2:$E$2,0))</f>
        <v>0</v>
      </c>
      <c r="BU562" s="56">
        <f>INDEX('P-07 HACCP score'!$C$3:$E$7,MATCH(AB562,'P-07 HACCP score'!$B$3:$B$7,0),MATCH('D-14 Ernst'!X$2,'P-07 HACCP score'!$C$2:$E$2,0))</f>
        <v>3</v>
      </c>
      <c r="BV562" s="56">
        <f>INDEX('P-07 HACCP score'!$C$3:$E$7,MATCH(AC562,'P-07 HACCP score'!$B$3:$B$7,0),MATCH('D-14 Ernst'!Y$2,'P-07 HACCP score'!$C$2:$E$2,0))</f>
        <v>0</v>
      </c>
      <c r="BW562" s="56">
        <f>INDEX('P-07 HACCP score'!$C$3:$E$7,MATCH(AD562,'P-07 HACCP score'!$B$3:$B$7,0),MATCH('D-14 Ernst'!Z$2,'P-07 HACCP score'!$C$2:$E$2,0))</f>
        <v>0</v>
      </c>
      <c r="BX562" s="56">
        <f>INDEX('P-07 HACCP score'!$C$3:$E$7,MATCH(AE562,'P-07 HACCP score'!$B$3:$B$7,0),MATCH('D-14 Ernst'!AA$2,'P-07 HACCP score'!$C$2:$E$2,0))</f>
        <v>0</v>
      </c>
      <c r="BY562" s="56">
        <f>INDEX('P-07 HACCP score'!$C$3:$E$7,MATCH(AF562,'P-07 HACCP score'!$B$3:$B$7,0),MATCH('D-14 Ernst'!AB$2,'P-07 HACCP score'!$C$2:$E$2,0))</f>
        <v>1.5</v>
      </c>
      <c r="BZ562" s="56">
        <f>INDEX('P-07 HACCP score'!$C$3:$E$7,MATCH(AG562,'P-07 HACCP score'!$B$3:$B$7,0),MATCH('D-14 Ernst'!AC$2,'P-07 HACCP score'!$C$2:$E$2,0))</f>
        <v>0</v>
      </c>
      <c r="CA562" s="56">
        <f>INDEX('P-07 HACCP score'!$C$3:$E$7,MATCH(AH562,'P-07 HACCP score'!$B$3:$B$7,0),MATCH('D-14 Ernst'!AD$2,'P-07 HACCP score'!$C$2:$E$2,0))</f>
        <v>0</v>
      </c>
      <c r="CB562" s="56">
        <f>INDEX('P-07 HACCP score'!$C$3:$E$7,MATCH(AI562,'P-07 HACCP score'!$B$3:$B$7,0),MATCH('D-14 Ernst'!AE$2,'P-07 HACCP score'!$C$2:$E$2,0))</f>
        <v>0</v>
      </c>
      <c r="CC562" s="56">
        <f>INDEX('P-07 HACCP score'!$C$3:$E$7,MATCH(AJ562,'P-07 HACCP score'!$B$3:$B$7,0),MATCH('D-14 Ernst'!AF$2,'P-07 HACCP score'!$C$2:$E$2,0))</f>
        <v>0</v>
      </c>
      <c r="CD562" s="56">
        <f>INDEX('P-07 HACCP score'!$C$3:$E$7,MATCH(AK562,'P-07 HACCP score'!$B$3:$B$7,0),MATCH('D-14 Ernst'!AG$2,'P-07 HACCP score'!$C$2:$E$2,0))</f>
        <v>0</v>
      </c>
    </row>
    <row r="563" spans="1:82" x14ac:dyDescent="0.3">
      <c r="A563" s="48">
        <v>30542</v>
      </c>
      <c r="B563" s="49" t="s">
        <v>655</v>
      </c>
      <c r="C563" s="45" t="s">
        <v>254</v>
      </c>
      <c r="D563" s="39">
        <v>5</v>
      </c>
      <c r="E563" s="8"/>
      <c r="F563" s="7"/>
      <c r="G563" s="7"/>
      <c r="H563" s="7" t="str">
        <f>IF(COUNTIF(I563:M563,"H"),"H",
IF(COUNTIF(I563:M563,"M"),"M",
IF(COUNTIF(I563:M563,"L"),"L",
IF(COUNTIF(I563:M563,"B"),"B",""))))</f>
        <v/>
      </c>
      <c r="I563" s="10"/>
      <c r="J563" s="10"/>
      <c r="K563" s="10"/>
      <c r="L563" s="10"/>
      <c r="M563" s="10"/>
      <c r="N563" s="7"/>
      <c r="O563" s="7" t="str">
        <f>IF(COUNTIF(P563:Q563,"H"),"H",
IF(COUNTIF(P563:Q563,"M"),"M",
IF(COUNTIF(P563:Q563,"L"),"L",
IF(COUNTIF(P563:Q563,"B"),"B",""))))</f>
        <v/>
      </c>
      <c r="P563" s="12"/>
      <c r="Q563" s="12"/>
      <c r="R563" s="7"/>
      <c r="S563" s="7"/>
      <c r="T563" s="7"/>
      <c r="U563" s="7"/>
      <c r="V563" s="7"/>
      <c r="W563" s="7"/>
      <c r="X563" s="7" t="str">
        <f>IF(COUNTIF(Y563:AA563,"H"),"H",
IF(COUNTIF(Y563:AA563,"M"),"M",
IF(COUNTIF(Y563:AA563,"L"),"L",
IF(COUNTIF(Y563:AA563,"B"),"B",""))))</f>
        <v/>
      </c>
      <c r="Y563" s="25"/>
      <c r="Z563" s="25"/>
      <c r="AA563" s="25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>
        <f>COUNTIF(AX563:BA563,5)+COUNTIF(BG563:BH563,5)+COUNTIF(BK563:BQ563,5)+COUNTIF(BU563:CD563,5)+COUNTIF(AX563:BA563,9)+COUNTIF(BG563:BH563,9)+COUNTIF(BK563:BQ563,9)+COUNTIF(BU563:CD563,9)</f>
        <v>0</v>
      </c>
      <c r="AM563" s="7">
        <f>COUNTIF(AX563:BA563,15)+COUNTIF(BG563:BH563,15)+COUNTIF(BK563:BQ563,15)+COUNTIF(BU563:CD563,15)+COUNTIF(AX563:BA563,25)+COUNTIF(BG563:BH563,25)+COUNTIF(BK563:BQ563,25)+COUNTIF(BU563:CD563,25)</f>
        <v>0</v>
      </c>
      <c r="AN563" s="7" t="str">
        <f>IF(AM563&gt;=1,"HIGH",IF(AL563&gt;=2,"MEDIUM","LOW"))</f>
        <v>LOW</v>
      </c>
      <c r="AO563" s="7" t="str">
        <f>IF(AND(AM563=1,OR(H563="H",AB563="H"),TEXT(D563,0)&lt;&gt;"4"),"Y","N" )</f>
        <v>N</v>
      </c>
      <c r="AP563" s="7" t="s">
        <v>85</v>
      </c>
      <c r="AQ563" s="7" t="str">
        <f>IF(OR(AP563="Y",AO563="Y"),"MEDIUM",AN563)</f>
        <v>LOW</v>
      </c>
      <c r="AR563" s="57" t="s">
        <v>84</v>
      </c>
      <c r="AS563" s="57" t="s">
        <v>86</v>
      </c>
      <c r="AT563" s="57" t="s">
        <v>85</v>
      </c>
      <c r="AU563" s="57" t="str">
        <f>IF(AND(AR563="H",AS563="S"),"Y",IF(OR(AND(AR563="L",AS563="S",AT563="Y"),AND(AR563="H",AS563="G",AT563="Y")),"Y","N"))</f>
        <v>N</v>
      </c>
      <c r="AW563" s="57" t="str">
        <f>IF(AU563="N",AQ563,IF(AQ563="LOW","MEDIUM","HIGH"))</f>
        <v>LOW</v>
      </c>
      <c r="AX563" s="56">
        <f>INDEX('P-07 HACCP score'!$C$3:$E$7,MATCH(E563,'P-07 HACCP score'!$B$3:$B$7,0),MATCH('D-14 Ernst'!A$2,'P-07 HACCP score'!$C$2:$E$2,0))</f>
        <v>0</v>
      </c>
      <c r="AY563" s="56">
        <f>INDEX('P-07 HACCP score'!$C$3:$E$7,MATCH(F563,'P-07 HACCP score'!$B$3:$B$7,0),MATCH('D-14 Ernst'!B$2,'P-07 HACCP score'!$C$2:$E$2,0))</f>
        <v>0</v>
      </c>
      <c r="AZ563" s="56">
        <f>INDEX('P-07 HACCP score'!$C$3:$E$7,MATCH(G563,'P-07 HACCP score'!$B$3:$B$7,0),MATCH('D-14 Ernst'!C$2,'P-07 HACCP score'!$C$2:$E$2,0))</f>
        <v>0</v>
      </c>
      <c r="BA563" s="56" t="e">
        <f>INDEX('P-07 HACCP score'!$C$3:$E$7,MATCH(H563,'P-07 HACCP score'!$B$3:$B$7,0),MATCH('D-14 Ernst'!D$2,'P-07 HACCP score'!$C$2:$E$2,0))</f>
        <v>#N/A</v>
      </c>
      <c r="BB563" s="61">
        <f>INDEX('P-07 HACCP score'!$C$3:$E$7,MATCH(I563,'P-07 HACCP score'!$B$3:$B$7,0),MATCH('D-14 Ernst'!E$2,'P-07 HACCP score'!$C$2:$E$2,0))</f>
        <v>0</v>
      </c>
      <c r="BC563" s="61">
        <f>INDEX('P-07 HACCP score'!$C$3:$E$7,MATCH(J563,'P-07 HACCP score'!$B$3:$B$7,0),MATCH('D-14 Ernst'!F$2,'P-07 HACCP score'!$C$2:$E$2,0))</f>
        <v>0</v>
      </c>
      <c r="BD563" s="61">
        <f>INDEX('P-07 HACCP score'!$C$3:$E$7,MATCH(K563,'P-07 HACCP score'!$B$3:$B$7,0),MATCH('D-14 Ernst'!G$2,'P-07 HACCP score'!$C$2:$E$2,0))</f>
        <v>0</v>
      </c>
      <c r="BE563" s="61">
        <f>INDEX('P-07 HACCP score'!$C$3:$E$7,MATCH(L563,'P-07 HACCP score'!$B$3:$B$7,0),MATCH('D-14 Ernst'!H$2,'P-07 HACCP score'!$C$2:$E$2,0))</f>
        <v>0</v>
      </c>
      <c r="BF563" s="56">
        <f>INDEX('P-07 HACCP score'!$C$3:$E$7,MATCH(M563,'P-07 HACCP score'!$B$3:$B$7,0),MATCH('D-14 Ernst'!I$2,'P-07 HACCP score'!$C$2:$E$2,0))</f>
        <v>0</v>
      </c>
      <c r="BG563" s="56">
        <f>INDEX('P-07 HACCP score'!$C$3:$E$7,MATCH(N563,'P-07 HACCP score'!$B$3:$B$7,0),MATCH('D-14 Ernst'!J$2,'P-07 HACCP score'!$C$2:$E$2,0))</f>
        <v>0</v>
      </c>
      <c r="BH563" s="56" t="e">
        <f>INDEX('P-07 HACCP score'!$C$3:$E$7,MATCH(O563,'P-07 HACCP score'!$B$3:$B$7,0),MATCH('D-14 Ernst'!K$2,'P-07 HACCP score'!$C$2:$E$2,0))</f>
        <v>#N/A</v>
      </c>
      <c r="BI563" s="62">
        <f>INDEX('P-07 HACCP score'!$C$3:$E$7,MATCH(P563,'P-07 HACCP score'!$B$3:$B$7,0),MATCH('D-14 Ernst'!L$2,'P-07 HACCP score'!$C$2:$E$2,0))</f>
        <v>0</v>
      </c>
      <c r="BJ563" s="62">
        <f>INDEX('P-07 HACCP score'!$C$3:$E$7,MATCH(Q563,'P-07 HACCP score'!$B$3:$B$7,0),MATCH('D-14 Ernst'!M$2,'P-07 HACCP score'!$C$2:$E$2,0))</f>
        <v>0</v>
      </c>
      <c r="BK563" s="56">
        <f>INDEX('P-07 HACCP score'!$C$3:$E$7,MATCH(R563,'P-07 HACCP score'!$B$3:$B$7,0),MATCH('D-14 Ernst'!N$2,'P-07 HACCP score'!$C$2:$E$2,0))</f>
        <v>0</v>
      </c>
      <c r="BL563" s="56">
        <f>INDEX('P-07 HACCP score'!$C$3:$E$7,MATCH(S563,'P-07 HACCP score'!$B$3:$B$7,0),MATCH('D-14 Ernst'!O$2,'P-07 HACCP score'!$C$2:$E$2,0))</f>
        <v>0</v>
      </c>
      <c r="BM563" s="56">
        <f>INDEX('P-07 HACCP score'!$C$3:$E$7,MATCH(T563,'P-07 HACCP score'!$B$3:$B$7,0),MATCH('D-14 Ernst'!P$2,'P-07 HACCP score'!$C$2:$E$2,0))</f>
        <v>0</v>
      </c>
      <c r="BN563" s="56">
        <f>INDEX('P-07 HACCP score'!$C$3:$E$7,MATCH(U563,'P-07 HACCP score'!$B$3:$B$7,0),MATCH('D-14 Ernst'!Q$2,'P-07 HACCP score'!$C$2:$E$2,0))</f>
        <v>0</v>
      </c>
      <c r="BO563" s="56">
        <f>INDEX('P-07 HACCP score'!$C$3:$E$7,MATCH(V563,'P-07 HACCP score'!$B$3:$B$7,0),MATCH('D-14 Ernst'!R$2,'P-07 HACCP score'!$C$2:$E$2,0))</f>
        <v>0</v>
      </c>
      <c r="BP563" s="56">
        <f>INDEX('P-07 HACCP score'!$C$3:$E$7,MATCH(W563,'P-07 HACCP score'!$B$3:$B$7,0),MATCH('D-14 Ernst'!S$2,'P-07 HACCP score'!$C$2:$E$2,0))</f>
        <v>0</v>
      </c>
      <c r="BQ563" s="56" t="e">
        <f>INDEX('P-07 HACCP score'!$C$3:$E$7,MATCH(X563,'P-07 HACCP score'!$B$3:$B$7,0),MATCH('D-14 Ernst'!T$2,'P-07 HACCP score'!$C$2:$E$2,0))</f>
        <v>#N/A</v>
      </c>
      <c r="BR563" s="63">
        <f>INDEX('P-07 HACCP score'!$C$3:$E$7,MATCH(Y563,'P-07 HACCP score'!$B$3:$B$7,0),MATCH('D-14 Ernst'!U$2,'P-07 HACCP score'!$C$2:$E$2,0))</f>
        <v>0</v>
      </c>
      <c r="BS563" s="63">
        <f>INDEX('P-07 HACCP score'!$C$3:$E$7,MATCH(Z563,'P-07 HACCP score'!$B$3:$B$7,0),MATCH('D-14 Ernst'!V$2,'P-07 HACCP score'!$C$2:$E$2,0))</f>
        <v>0</v>
      </c>
      <c r="BT563" s="63">
        <f>INDEX('P-07 HACCP score'!$C$3:$E$7,MATCH(AA563,'P-07 HACCP score'!$B$3:$B$7,0),MATCH('D-14 Ernst'!W$2,'P-07 HACCP score'!$C$2:$E$2,0))</f>
        <v>0</v>
      </c>
      <c r="BU563" s="56">
        <f>INDEX('P-07 HACCP score'!$C$3:$E$7,MATCH(AB563,'P-07 HACCP score'!$B$3:$B$7,0),MATCH('D-14 Ernst'!X$2,'P-07 HACCP score'!$C$2:$E$2,0))</f>
        <v>0</v>
      </c>
      <c r="BV563" s="56">
        <f>INDEX('P-07 HACCP score'!$C$3:$E$7,MATCH(AC563,'P-07 HACCP score'!$B$3:$B$7,0),MATCH('D-14 Ernst'!Y$2,'P-07 HACCP score'!$C$2:$E$2,0))</f>
        <v>0</v>
      </c>
      <c r="BW563" s="56">
        <f>INDEX('P-07 HACCP score'!$C$3:$E$7,MATCH(AD563,'P-07 HACCP score'!$B$3:$B$7,0),MATCH('D-14 Ernst'!Z$2,'P-07 HACCP score'!$C$2:$E$2,0))</f>
        <v>0</v>
      </c>
      <c r="BX563" s="56">
        <f>INDEX('P-07 HACCP score'!$C$3:$E$7,MATCH(AE563,'P-07 HACCP score'!$B$3:$B$7,0),MATCH('D-14 Ernst'!AA$2,'P-07 HACCP score'!$C$2:$E$2,0))</f>
        <v>0</v>
      </c>
      <c r="BY563" s="56">
        <f>INDEX('P-07 HACCP score'!$C$3:$E$7,MATCH(AF563,'P-07 HACCP score'!$B$3:$B$7,0),MATCH('D-14 Ernst'!AB$2,'P-07 HACCP score'!$C$2:$E$2,0))</f>
        <v>0</v>
      </c>
      <c r="BZ563" s="56">
        <f>INDEX('P-07 HACCP score'!$C$3:$E$7,MATCH(AG563,'P-07 HACCP score'!$B$3:$B$7,0),MATCH('D-14 Ernst'!AC$2,'P-07 HACCP score'!$C$2:$E$2,0))</f>
        <v>0</v>
      </c>
      <c r="CA563" s="56">
        <f>INDEX('P-07 HACCP score'!$C$3:$E$7,MATCH(AH563,'P-07 HACCP score'!$B$3:$B$7,0),MATCH('D-14 Ernst'!AD$2,'P-07 HACCP score'!$C$2:$E$2,0))</f>
        <v>0</v>
      </c>
      <c r="CB563" s="56">
        <f>INDEX('P-07 HACCP score'!$C$3:$E$7,MATCH(AI563,'P-07 HACCP score'!$B$3:$B$7,0),MATCH('D-14 Ernst'!AE$2,'P-07 HACCP score'!$C$2:$E$2,0))</f>
        <v>0</v>
      </c>
      <c r="CC563" s="56">
        <f>INDEX('P-07 HACCP score'!$C$3:$E$7,MATCH(AJ563,'P-07 HACCP score'!$B$3:$B$7,0),MATCH('D-14 Ernst'!AF$2,'P-07 HACCP score'!$C$2:$E$2,0))</f>
        <v>0</v>
      </c>
      <c r="CD563" s="56">
        <f>INDEX('P-07 HACCP score'!$C$3:$E$7,MATCH(AK563,'P-07 HACCP score'!$B$3:$B$7,0),MATCH('D-14 Ernst'!AG$2,'P-07 HACCP score'!$C$2:$E$2,0))</f>
        <v>0</v>
      </c>
    </row>
    <row r="564" spans="1:82" s="103" customFormat="1" x14ac:dyDescent="0.3">
      <c r="A564" s="48">
        <v>30580</v>
      </c>
      <c r="B564" s="49" t="s">
        <v>656</v>
      </c>
      <c r="C564" s="45" t="s">
        <v>256</v>
      </c>
      <c r="D564" s="39">
        <v>5</v>
      </c>
      <c r="E564" s="8"/>
      <c r="F564" s="7"/>
      <c r="G564" s="7"/>
      <c r="H564" s="7" t="str">
        <f>IF(COUNTIF(I564:M564,"H"),"H",
IF(COUNTIF(I564:M564,"M"),"M",
IF(COUNTIF(I564:M564,"L"),"L",
IF(COUNTIF(I564:M564,"B"),"B",""))))</f>
        <v/>
      </c>
      <c r="I564" s="10"/>
      <c r="J564" s="10"/>
      <c r="K564" s="10"/>
      <c r="L564" s="10"/>
      <c r="M564" s="10"/>
      <c r="N564" s="7"/>
      <c r="O564" s="7" t="str">
        <f>IF(COUNTIF(P564:Q564,"H"),"H",
IF(COUNTIF(P564:Q564,"M"),"M",
IF(COUNTIF(P564:Q564,"L"),"L",
IF(COUNTIF(P564:Q564,"B"),"B",""))))</f>
        <v/>
      </c>
      <c r="P564" s="12"/>
      <c r="Q564" s="12"/>
      <c r="R564" s="7"/>
      <c r="S564" s="7"/>
      <c r="T564" s="7"/>
      <c r="U564" s="7"/>
      <c r="V564" s="7"/>
      <c r="W564" s="7"/>
      <c r="X564" s="7" t="str">
        <f>IF(COUNTIF(Y564:AA564,"H"),"H",
IF(COUNTIF(Y564:AA564,"M"),"M",
IF(COUNTIF(Y564:AA564,"L"),"L",
IF(COUNTIF(Y564:AA564,"B"),"B",""))))</f>
        <v/>
      </c>
      <c r="Y564" s="25"/>
      <c r="Z564" s="25"/>
      <c r="AA564" s="25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>
        <f>COUNTIF(AX564:BA564,5)+COUNTIF(BG564:BH564,5)+COUNTIF(BK564:BQ564,5)+COUNTIF(BU564:CD564,5)+COUNTIF(AX564:BA564,9)+COUNTIF(BG564:BH564,9)+COUNTIF(BK564:BQ564,9)+COUNTIF(BU564:CD564,9)</f>
        <v>0</v>
      </c>
      <c r="AM564" s="7">
        <f>COUNTIF(AX564:BA564,15)+COUNTIF(BG564:BH564,15)+COUNTIF(BK564:BQ564,15)+COUNTIF(BU564:CD564,15)+COUNTIF(AX564:BA564,25)+COUNTIF(BG564:BH564,25)+COUNTIF(BK564:BQ564,25)+COUNTIF(BU564:CD564,25)</f>
        <v>0</v>
      </c>
      <c r="AN564" s="7" t="str">
        <f>IF(AM564&gt;=1,"HIGH",IF(AL564&gt;=2,"MEDIUM","LOW"))</f>
        <v>LOW</v>
      </c>
      <c r="AO564" s="7" t="str">
        <f>IF(AND(AM564=1,OR(H564="H",AB564="H"),TEXT(D564,0)&lt;&gt;"4"),"Y","N" )</f>
        <v>N</v>
      </c>
      <c r="AP564" s="7" t="s">
        <v>85</v>
      </c>
      <c r="AQ564" s="7" t="str">
        <f>IF(OR(AP564="Y",AO564="Y"),"MEDIUM",AN564)</f>
        <v>LOW</v>
      </c>
      <c r="AR564" s="57" t="s">
        <v>84</v>
      </c>
      <c r="AS564" s="57" t="s">
        <v>86</v>
      </c>
      <c r="AT564" s="57" t="s">
        <v>85</v>
      </c>
      <c r="AU564" s="57" t="str">
        <f>IF(AND(AR564="H",AS564="S"),"Y",IF(OR(AND(AR564="L",AS564="S",AT564="Y"),AND(AR564="H",AS564="G",AT564="Y")),"Y","N"))</f>
        <v>N</v>
      </c>
      <c r="AV564" s="57"/>
      <c r="AW564" s="57" t="str">
        <f>IF(AU564="N",AQ564,IF(AQ564="LOW","MEDIUM","HIGH"))</f>
        <v>LOW</v>
      </c>
      <c r="AX564" s="56">
        <f>INDEX('P-07 HACCP score'!$C$3:$E$7,MATCH(E564,'P-07 HACCP score'!$B$3:$B$7,0),MATCH('D-14 Ernst'!A$2,'P-07 HACCP score'!$C$2:$E$2,0))</f>
        <v>0</v>
      </c>
      <c r="AY564" s="56">
        <f>INDEX('P-07 HACCP score'!$C$3:$E$7,MATCH(F564,'P-07 HACCP score'!$B$3:$B$7,0),MATCH('D-14 Ernst'!B$2,'P-07 HACCP score'!$C$2:$E$2,0))</f>
        <v>0</v>
      </c>
      <c r="AZ564" s="56">
        <f>INDEX('P-07 HACCP score'!$C$3:$E$7,MATCH(G564,'P-07 HACCP score'!$B$3:$B$7,0),MATCH('D-14 Ernst'!C$2,'P-07 HACCP score'!$C$2:$E$2,0))</f>
        <v>0</v>
      </c>
      <c r="BA564" s="56" t="e">
        <f>INDEX('P-07 HACCP score'!$C$3:$E$7,MATCH(H564,'P-07 HACCP score'!$B$3:$B$7,0),MATCH('D-14 Ernst'!D$2,'P-07 HACCP score'!$C$2:$E$2,0))</f>
        <v>#N/A</v>
      </c>
      <c r="BB564" s="61">
        <f>INDEX('P-07 HACCP score'!$C$3:$E$7,MATCH(I564,'P-07 HACCP score'!$B$3:$B$7,0),MATCH('D-14 Ernst'!E$2,'P-07 HACCP score'!$C$2:$E$2,0))</f>
        <v>0</v>
      </c>
      <c r="BC564" s="61">
        <f>INDEX('P-07 HACCP score'!$C$3:$E$7,MATCH(J564,'P-07 HACCP score'!$B$3:$B$7,0),MATCH('D-14 Ernst'!F$2,'P-07 HACCP score'!$C$2:$E$2,0))</f>
        <v>0</v>
      </c>
      <c r="BD564" s="61">
        <f>INDEX('P-07 HACCP score'!$C$3:$E$7,MATCH(K564,'P-07 HACCP score'!$B$3:$B$7,0),MATCH('D-14 Ernst'!G$2,'P-07 HACCP score'!$C$2:$E$2,0))</f>
        <v>0</v>
      </c>
      <c r="BE564" s="61">
        <f>INDEX('P-07 HACCP score'!$C$3:$E$7,MATCH(L564,'P-07 HACCP score'!$B$3:$B$7,0),MATCH('D-14 Ernst'!H$2,'P-07 HACCP score'!$C$2:$E$2,0))</f>
        <v>0</v>
      </c>
      <c r="BF564" s="56">
        <f>INDEX('P-07 HACCP score'!$C$3:$E$7,MATCH(M564,'P-07 HACCP score'!$B$3:$B$7,0),MATCH('D-14 Ernst'!I$2,'P-07 HACCP score'!$C$2:$E$2,0))</f>
        <v>0</v>
      </c>
      <c r="BG564" s="56">
        <f>INDEX('P-07 HACCP score'!$C$3:$E$7,MATCH(N564,'P-07 HACCP score'!$B$3:$B$7,0),MATCH('D-14 Ernst'!J$2,'P-07 HACCP score'!$C$2:$E$2,0))</f>
        <v>0</v>
      </c>
      <c r="BH564" s="56" t="e">
        <f>INDEX('P-07 HACCP score'!$C$3:$E$7,MATCH(O564,'P-07 HACCP score'!$B$3:$B$7,0),MATCH('D-14 Ernst'!K$2,'P-07 HACCP score'!$C$2:$E$2,0))</f>
        <v>#N/A</v>
      </c>
      <c r="BI564" s="62">
        <f>INDEX('P-07 HACCP score'!$C$3:$E$7,MATCH(P564,'P-07 HACCP score'!$B$3:$B$7,0),MATCH('D-14 Ernst'!L$2,'P-07 HACCP score'!$C$2:$E$2,0))</f>
        <v>0</v>
      </c>
      <c r="BJ564" s="62">
        <f>INDEX('P-07 HACCP score'!$C$3:$E$7,MATCH(Q564,'P-07 HACCP score'!$B$3:$B$7,0),MATCH('D-14 Ernst'!M$2,'P-07 HACCP score'!$C$2:$E$2,0))</f>
        <v>0</v>
      </c>
      <c r="BK564" s="56">
        <f>INDEX('P-07 HACCP score'!$C$3:$E$7,MATCH(R564,'P-07 HACCP score'!$B$3:$B$7,0),MATCH('D-14 Ernst'!N$2,'P-07 HACCP score'!$C$2:$E$2,0))</f>
        <v>0</v>
      </c>
      <c r="BL564" s="56">
        <f>INDEX('P-07 HACCP score'!$C$3:$E$7,MATCH(S564,'P-07 HACCP score'!$B$3:$B$7,0),MATCH('D-14 Ernst'!O$2,'P-07 HACCP score'!$C$2:$E$2,0))</f>
        <v>0</v>
      </c>
      <c r="BM564" s="56">
        <f>INDEX('P-07 HACCP score'!$C$3:$E$7,MATCH(T564,'P-07 HACCP score'!$B$3:$B$7,0),MATCH('D-14 Ernst'!P$2,'P-07 HACCP score'!$C$2:$E$2,0))</f>
        <v>0</v>
      </c>
      <c r="BN564" s="56">
        <f>INDEX('P-07 HACCP score'!$C$3:$E$7,MATCH(U564,'P-07 HACCP score'!$B$3:$B$7,0),MATCH('D-14 Ernst'!Q$2,'P-07 HACCP score'!$C$2:$E$2,0))</f>
        <v>0</v>
      </c>
      <c r="BO564" s="56">
        <f>INDEX('P-07 HACCP score'!$C$3:$E$7,MATCH(V564,'P-07 HACCP score'!$B$3:$B$7,0),MATCH('D-14 Ernst'!R$2,'P-07 HACCP score'!$C$2:$E$2,0))</f>
        <v>0</v>
      </c>
      <c r="BP564" s="56">
        <f>INDEX('P-07 HACCP score'!$C$3:$E$7,MATCH(W564,'P-07 HACCP score'!$B$3:$B$7,0),MATCH('D-14 Ernst'!S$2,'P-07 HACCP score'!$C$2:$E$2,0))</f>
        <v>0</v>
      </c>
      <c r="BQ564" s="56" t="e">
        <f>INDEX('P-07 HACCP score'!$C$3:$E$7,MATCH(X564,'P-07 HACCP score'!$B$3:$B$7,0),MATCH('D-14 Ernst'!T$2,'P-07 HACCP score'!$C$2:$E$2,0))</f>
        <v>#N/A</v>
      </c>
      <c r="BR564" s="63">
        <f>INDEX('P-07 HACCP score'!$C$3:$E$7,MATCH(Y564,'P-07 HACCP score'!$B$3:$B$7,0),MATCH('D-14 Ernst'!U$2,'P-07 HACCP score'!$C$2:$E$2,0))</f>
        <v>0</v>
      </c>
      <c r="BS564" s="63">
        <f>INDEX('P-07 HACCP score'!$C$3:$E$7,MATCH(Z564,'P-07 HACCP score'!$B$3:$B$7,0),MATCH('D-14 Ernst'!V$2,'P-07 HACCP score'!$C$2:$E$2,0))</f>
        <v>0</v>
      </c>
      <c r="BT564" s="63">
        <f>INDEX('P-07 HACCP score'!$C$3:$E$7,MATCH(AA564,'P-07 HACCP score'!$B$3:$B$7,0),MATCH('D-14 Ernst'!W$2,'P-07 HACCP score'!$C$2:$E$2,0))</f>
        <v>0</v>
      </c>
      <c r="BU564" s="56">
        <f>INDEX('P-07 HACCP score'!$C$3:$E$7,MATCH(AB564,'P-07 HACCP score'!$B$3:$B$7,0),MATCH('D-14 Ernst'!X$2,'P-07 HACCP score'!$C$2:$E$2,0))</f>
        <v>0</v>
      </c>
      <c r="BV564" s="56">
        <f>INDEX('P-07 HACCP score'!$C$3:$E$7,MATCH(AC564,'P-07 HACCP score'!$B$3:$B$7,0),MATCH('D-14 Ernst'!Y$2,'P-07 HACCP score'!$C$2:$E$2,0))</f>
        <v>0</v>
      </c>
      <c r="BW564" s="56">
        <f>INDEX('P-07 HACCP score'!$C$3:$E$7,MATCH(AD564,'P-07 HACCP score'!$B$3:$B$7,0),MATCH('D-14 Ernst'!Z$2,'P-07 HACCP score'!$C$2:$E$2,0))</f>
        <v>0</v>
      </c>
      <c r="BX564" s="56">
        <f>INDEX('P-07 HACCP score'!$C$3:$E$7,MATCH(AE564,'P-07 HACCP score'!$B$3:$B$7,0),MATCH('D-14 Ernst'!AA$2,'P-07 HACCP score'!$C$2:$E$2,0))</f>
        <v>0</v>
      </c>
      <c r="BY564" s="56">
        <f>INDEX('P-07 HACCP score'!$C$3:$E$7,MATCH(AF564,'P-07 HACCP score'!$B$3:$B$7,0),MATCH('D-14 Ernst'!AB$2,'P-07 HACCP score'!$C$2:$E$2,0))</f>
        <v>0</v>
      </c>
      <c r="BZ564" s="56">
        <f>INDEX('P-07 HACCP score'!$C$3:$E$7,MATCH(AG564,'P-07 HACCP score'!$B$3:$B$7,0),MATCH('D-14 Ernst'!AC$2,'P-07 HACCP score'!$C$2:$E$2,0))</f>
        <v>0</v>
      </c>
      <c r="CA564" s="56">
        <f>INDEX('P-07 HACCP score'!$C$3:$E$7,MATCH(AH564,'P-07 HACCP score'!$B$3:$B$7,0),MATCH('D-14 Ernst'!AD$2,'P-07 HACCP score'!$C$2:$E$2,0))</f>
        <v>0</v>
      </c>
      <c r="CB564" s="56">
        <f>INDEX('P-07 HACCP score'!$C$3:$E$7,MATCH(AI564,'P-07 HACCP score'!$B$3:$B$7,0),MATCH('D-14 Ernst'!AE$2,'P-07 HACCP score'!$C$2:$E$2,0))</f>
        <v>0</v>
      </c>
      <c r="CC564" s="56">
        <f>INDEX('P-07 HACCP score'!$C$3:$E$7,MATCH(AJ564,'P-07 HACCP score'!$B$3:$B$7,0),MATCH('D-14 Ernst'!AF$2,'P-07 HACCP score'!$C$2:$E$2,0))</f>
        <v>0</v>
      </c>
      <c r="CD564" s="99">
        <f>INDEX('P-07 HACCP score'!$C$3:$E$7,MATCH(AK564,'P-07 HACCP score'!$B$3:$B$7,0),MATCH('D-14 Ernst'!AG$2,'P-07 HACCP score'!$C$2:$E$2,0))</f>
        <v>0</v>
      </c>
    </row>
    <row r="565" spans="1:82" s="103" customFormat="1" x14ac:dyDescent="0.3">
      <c r="A565" s="48">
        <v>30690</v>
      </c>
      <c r="B565" s="51" t="s">
        <v>657</v>
      </c>
      <c r="C565" s="45" t="s">
        <v>658</v>
      </c>
      <c r="D565" s="39">
        <v>5</v>
      </c>
      <c r="E565" s="8"/>
      <c r="F565" s="7"/>
      <c r="G565" s="7"/>
      <c r="H565" s="7" t="str">
        <f>IF(COUNTIF(I565:M565,"H"),"H",
IF(COUNTIF(I565:M565,"M"),"M",
IF(COUNTIF(I565:M565,"L"),"L",
IF(COUNTIF(I565:M565,"B"),"B",""))))</f>
        <v/>
      </c>
      <c r="I565" s="10"/>
      <c r="J565" s="10"/>
      <c r="K565" s="10"/>
      <c r="L565" s="10"/>
      <c r="M565" s="10"/>
      <c r="N565" s="7"/>
      <c r="O565" s="7" t="str">
        <f>IF(COUNTIF(P565:Q565,"H"),"H",
IF(COUNTIF(P565:Q565,"M"),"M",
IF(COUNTIF(P565:Q565,"L"),"L",
IF(COUNTIF(P565:Q565,"B"),"B",""))))</f>
        <v/>
      </c>
      <c r="P565" s="12"/>
      <c r="Q565" s="12"/>
      <c r="R565" s="7"/>
      <c r="S565" s="7"/>
      <c r="T565" s="7"/>
      <c r="U565" s="7"/>
      <c r="V565" s="7"/>
      <c r="W565" s="7"/>
      <c r="X565" s="7" t="str">
        <f>IF(COUNTIF(Y565:AA565,"H"),"H",
IF(COUNTIF(Y565:AA565,"M"),"M",
IF(COUNTIF(Y565:AA565,"L"),"L",
IF(COUNTIF(Y565:AA565,"B"),"B",""))))</f>
        <v/>
      </c>
      <c r="Y565" s="25"/>
      <c r="Z565" s="25"/>
      <c r="AA565" s="25"/>
      <c r="AB565" s="7"/>
      <c r="AC565" s="7"/>
      <c r="AD565" s="7"/>
      <c r="AE565" s="7"/>
      <c r="AF565" s="30" t="s">
        <v>83</v>
      </c>
      <c r="AG565" s="7"/>
      <c r="AH565" s="7"/>
      <c r="AI565" s="7"/>
      <c r="AJ565" s="7"/>
      <c r="AK565" s="7"/>
      <c r="AL565" s="7">
        <f>COUNTIF(AX565:BA565,5)+COUNTIF(BG565:BH565,5)+COUNTIF(BK565:BQ565,5)+COUNTIF(BU565:CD565,5)+COUNTIF(AX565:BA565,9)+COUNTIF(BG565:BH565,9)+COUNTIF(BK565:BQ565,9)+COUNTIF(BU565:CD565,9)</f>
        <v>0</v>
      </c>
      <c r="AM565" s="7">
        <f>COUNTIF(AX565:BA565,15)+COUNTIF(BG565:BH565,15)+COUNTIF(BK565:BQ565,15)+COUNTIF(BU565:CD565,15)+COUNTIF(AX565:BA565,25)+COUNTIF(BG565:BH565,25)+COUNTIF(BK565:BQ565,25)+COUNTIF(BU565:CD565,25)</f>
        <v>0</v>
      </c>
      <c r="AN565" s="7" t="str">
        <f>IF(AM565&gt;=1,"HIGH",IF(AL565&gt;=2,"MEDIUM","LOW"))</f>
        <v>LOW</v>
      </c>
      <c r="AO565" s="7" t="str">
        <f>IF(AND(AM565=1,OR(H565="H",AB565="H"),TEXT(D565,0)&lt;&gt;"4"),"Y","N" )</f>
        <v>N</v>
      </c>
      <c r="AP565" s="7" t="s">
        <v>85</v>
      </c>
      <c r="AQ565" s="7" t="str">
        <f>IF(OR(AP565="Y",AO565="Y"),"MEDIUM",AN565)</f>
        <v>LOW</v>
      </c>
      <c r="AR565" s="57" t="s">
        <v>84</v>
      </c>
      <c r="AS565" s="57" t="s">
        <v>85</v>
      </c>
      <c r="AT565" s="57" t="s">
        <v>85</v>
      </c>
      <c r="AU565" s="57" t="str">
        <f>IF(AND(AR565="H",AS565="S"),"Y",IF(OR(AND(AR565="L",AS565="S",AT565="Y"),AND(AR565="H",AS565="G",AT565="Y")),"Y","N"))</f>
        <v>N</v>
      </c>
      <c r="AV565" s="57"/>
      <c r="AW565" s="57" t="str">
        <f>IF(AU565="N",AQ565,IF(AQ565="LOW","MEDIUM","HIGH"))</f>
        <v>LOW</v>
      </c>
      <c r="AX565" s="56">
        <f>INDEX('P-07 HACCP score'!$C$3:$E$7,MATCH(E565,'P-07 HACCP score'!$B$3:$B$7,0),MATCH('D-14 Ernst'!A$2,'P-07 HACCP score'!$C$2:$E$2,0))</f>
        <v>0</v>
      </c>
      <c r="AY565" s="56">
        <f>INDEX('P-07 HACCP score'!$C$3:$E$7,MATCH(F565,'P-07 HACCP score'!$B$3:$B$7,0),MATCH('D-14 Ernst'!B$2,'P-07 HACCP score'!$C$2:$E$2,0))</f>
        <v>0</v>
      </c>
      <c r="AZ565" s="56">
        <f>INDEX('P-07 HACCP score'!$C$3:$E$7,MATCH(G565,'P-07 HACCP score'!$B$3:$B$7,0),MATCH('D-14 Ernst'!C$2,'P-07 HACCP score'!$C$2:$E$2,0))</f>
        <v>0</v>
      </c>
      <c r="BA565" s="56" t="e">
        <f>INDEX('P-07 HACCP score'!$C$3:$E$7,MATCH(H565,'P-07 HACCP score'!$B$3:$B$7,0),MATCH('D-14 Ernst'!D$2,'P-07 HACCP score'!$C$2:$E$2,0))</f>
        <v>#N/A</v>
      </c>
      <c r="BB565" s="61">
        <f>INDEX('P-07 HACCP score'!$C$3:$E$7,MATCH(I565,'P-07 HACCP score'!$B$3:$B$7,0),MATCH('D-14 Ernst'!E$2,'P-07 HACCP score'!$C$2:$E$2,0))</f>
        <v>0</v>
      </c>
      <c r="BC565" s="61">
        <f>INDEX('P-07 HACCP score'!$C$3:$E$7,MATCH(J565,'P-07 HACCP score'!$B$3:$B$7,0),MATCH('D-14 Ernst'!F$2,'P-07 HACCP score'!$C$2:$E$2,0))</f>
        <v>0</v>
      </c>
      <c r="BD565" s="61">
        <f>INDEX('P-07 HACCP score'!$C$3:$E$7,MATCH(K565,'P-07 HACCP score'!$B$3:$B$7,0),MATCH('D-14 Ernst'!G$2,'P-07 HACCP score'!$C$2:$E$2,0))</f>
        <v>0</v>
      </c>
      <c r="BE565" s="61">
        <f>INDEX('P-07 HACCP score'!$C$3:$E$7,MATCH(L565,'P-07 HACCP score'!$B$3:$B$7,0),MATCH('D-14 Ernst'!H$2,'P-07 HACCP score'!$C$2:$E$2,0))</f>
        <v>0</v>
      </c>
      <c r="BF565" s="56">
        <f>INDEX('P-07 HACCP score'!$C$3:$E$7,MATCH(M565,'P-07 HACCP score'!$B$3:$B$7,0),MATCH('D-14 Ernst'!I$2,'P-07 HACCP score'!$C$2:$E$2,0))</f>
        <v>0</v>
      </c>
      <c r="BG565" s="56">
        <f>INDEX('P-07 HACCP score'!$C$3:$E$7,MATCH(N565,'P-07 HACCP score'!$B$3:$B$7,0),MATCH('D-14 Ernst'!J$2,'P-07 HACCP score'!$C$2:$E$2,0))</f>
        <v>0</v>
      </c>
      <c r="BH565" s="56" t="e">
        <f>INDEX('P-07 HACCP score'!$C$3:$E$7,MATCH(O565,'P-07 HACCP score'!$B$3:$B$7,0),MATCH('D-14 Ernst'!K$2,'P-07 HACCP score'!$C$2:$E$2,0))</f>
        <v>#N/A</v>
      </c>
      <c r="BI565" s="62">
        <f>INDEX('P-07 HACCP score'!$C$3:$E$7,MATCH(P565,'P-07 HACCP score'!$B$3:$B$7,0),MATCH('D-14 Ernst'!L$2,'P-07 HACCP score'!$C$2:$E$2,0))</f>
        <v>0</v>
      </c>
      <c r="BJ565" s="62">
        <f>INDEX('P-07 HACCP score'!$C$3:$E$7,MATCH(Q565,'P-07 HACCP score'!$B$3:$B$7,0),MATCH('D-14 Ernst'!M$2,'P-07 HACCP score'!$C$2:$E$2,0))</f>
        <v>0</v>
      </c>
      <c r="BK565" s="56">
        <f>INDEX('P-07 HACCP score'!$C$3:$E$7,MATCH(R565,'P-07 HACCP score'!$B$3:$B$7,0),MATCH('D-14 Ernst'!N$2,'P-07 HACCP score'!$C$2:$E$2,0))</f>
        <v>0</v>
      </c>
      <c r="BL565" s="56">
        <f>INDEX('P-07 HACCP score'!$C$3:$E$7,MATCH(S565,'P-07 HACCP score'!$B$3:$B$7,0),MATCH('D-14 Ernst'!O$2,'P-07 HACCP score'!$C$2:$E$2,0))</f>
        <v>0</v>
      </c>
      <c r="BM565" s="56">
        <f>INDEX('P-07 HACCP score'!$C$3:$E$7,MATCH(T565,'P-07 HACCP score'!$B$3:$B$7,0),MATCH('D-14 Ernst'!P$2,'P-07 HACCP score'!$C$2:$E$2,0))</f>
        <v>0</v>
      </c>
      <c r="BN565" s="56">
        <f>INDEX('P-07 HACCP score'!$C$3:$E$7,MATCH(U565,'P-07 HACCP score'!$B$3:$B$7,0),MATCH('D-14 Ernst'!Q$2,'P-07 HACCP score'!$C$2:$E$2,0))</f>
        <v>0</v>
      </c>
      <c r="BO565" s="56">
        <f>INDEX('P-07 HACCP score'!$C$3:$E$7,MATCH(V565,'P-07 HACCP score'!$B$3:$B$7,0),MATCH('D-14 Ernst'!R$2,'P-07 HACCP score'!$C$2:$E$2,0))</f>
        <v>0</v>
      </c>
      <c r="BP565" s="56">
        <f>INDEX('P-07 HACCP score'!$C$3:$E$7,MATCH(W565,'P-07 HACCP score'!$B$3:$B$7,0),MATCH('D-14 Ernst'!S$2,'P-07 HACCP score'!$C$2:$E$2,0))</f>
        <v>0</v>
      </c>
      <c r="BQ565" s="56" t="e">
        <f>INDEX('P-07 HACCP score'!$C$3:$E$7,MATCH(X565,'P-07 HACCP score'!$B$3:$B$7,0),MATCH('D-14 Ernst'!T$2,'P-07 HACCP score'!$C$2:$E$2,0))</f>
        <v>#N/A</v>
      </c>
      <c r="BR565" s="63">
        <f>INDEX('P-07 HACCP score'!$C$3:$E$7,MATCH(Y565,'P-07 HACCP score'!$B$3:$B$7,0),MATCH('D-14 Ernst'!U$2,'P-07 HACCP score'!$C$2:$E$2,0))</f>
        <v>0</v>
      </c>
      <c r="BS565" s="63">
        <f>INDEX('P-07 HACCP score'!$C$3:$E$7,MATCH(Z565,'P-07 HACCP score'!$B$3:$B$7,0),MATCH('D-14 Ernst'!V$2,'P-07 HACCP score'!$C$2:$E$2,0))</f>
        <v>0</v>
      </c>
      <c r="BT565" s="63">
        <f>INDEX('P-07 HACCP score'!$C$3:$E$7,MATCH(AA565,'P-07 HACCP score'!$B$3:$B$7,0),MATCH('D-14 Ernst'!W$2,'P-07 HACCP score'!$C$2:$E$2,0))</f>
        <v>0</v>
      </c>
      <c r="BU565" s="56">
        <f>INDEX('P-07 HACCP score'!$C$3:$E$7,MATCH(AB565,'P-07 HACCP score'!$B$3:$B$7,0),MATCH('D-14 Ernst'!X$2,'P-07 HACCP score'!$C$2:$E$2,0))</f>
        <v>0</v>
      </c>
      <c r="BV565" s="56">
        <f>INDEX('P-07 HACCP score'!$C$3:$E$7,MATCH(AC565,'P-07 HACCP score'!$B$3:$B$7,0),MATCH('D-14 Ernst'!Y$2,'P-07 HACCP score'!$C$2:$E$2,0))</f>
        <v>0</v>
      </c>
      <c r="BW565" s="56">
        <f>INDEX('P-07 HACCP score'!$C$3:$E$7,MATCH(AD565,'P-07 HACCP score'!$B$3:$B$7,0),MATCH('D-14 Ernst'!Z$2,'P-07 HACCP score'!$C$2:$E$2,0))</f>
        <v>0</v>
      </c>
      <c r="BX565" s="56">
        <f>INDEX('P-07 HACCP score'!$C$3:$E$7,MATCH(AE565,'P-07 HACCP score'!$B$3:$B$7,0),MATCH('D-14 Ernst'!AA$2,'P-07 HACCP score'!$C$2:$E$2,0))</f>
        <v>0</v>
      </c>
      <c r="BY565" s="56">
        <f>INDEX('P-07 HACCP score'!$C$3:$E$7,MATCH(AF565,'P-07 HACCP score'!$B$3:$B$7,0),MATCH('D-14 Ernst'!AB$2,'P-07 HACCP score'!$C$2:$E$2,0))</f>
        <v>1.5</v>
      </c>
      <c r="BZ565" s="56">
        <f>INDEX('P-07 HACCP score'!$C$3:$E$7,MATCH(AG565,'P-07 HACCP score'!$B$3:$B$7,0),MATCH('D-14 Ernst'!AC$2,'P-07 HACCP score'!$C$2:$E$2,0))</f>
        <v>0</v>
      </c>
      <c r="CA565" s="56">
        <f>INDEX('P-07 HACCP score'!$C$3:$E$7,MATCH(AH565,'P-07 HACCP score'!$B$3:$B$7,0),MATCH('D-14 Ernst'!AD$2,'P-07 HACCP score'!$C$2:$E$2,0))</f>
        <v>0</v>
      </c>
      <c r="CB565" s="56">
        <f>INDEX('P-07 HACCP score'!$C$3:$E$7,MATCH(AI565,'P-07 HACCP score'!$B$3:$B$7,0),MATCH('D-14 Ernst'!AE$2,'P-07 HACCP score'!$C$2:$E$2,0))</f>
        <v>0</v>
      </c>
      <c r="CC565" s="56">
        <f>INDEX('P-07 HACCP score'!$C$3:$E$7,MATCH(AJ565,'P-07 HACCP score'!$B$3:$B$7,0),MATCH('D-14 Ernst'!AF$2,'P-07 HACCP score'!$C$2:$E$2,0))</f>
        <v>0</v>
      </c>
      <c r="CD565" s="99">
        <f>INDEX('P-07 HACCP score'!$C$3:$E$7,MATCH(AK565,'P-07 HACCP score'!$B$3:$B$7,0),MATCH('D-14 Ernst'!AG$2,'P-07 HACCP score'!$C$2:$E$2,0))</f>
        <v>0</v>
      </c>
    </row>
    <row r="566" spans="1:82" x14ac:dyDescent="0.3">
      <c r="A566" s="48">
        <v>53450</v>
      </c>
      <c r="B566" s="49" t="s">
        <v>659</v>
      </c>
      <c r="C566" s="45" t="s">
        <v>145</v>
      </c>
      <c r="D566" s="39">
        <v>5</v>
      </c>
      <c r="E566" s="8"/>
      <c r="F566" s="7"/>
      <c r="G566" s="7"/>
      <c r="H566" s="7" t="str">
        <f>IF(COUNTIF(I566:M566,"H"),"H",
IF(COUNTIF(I566:M566,"M"),"M",
IF(COUNTIF(I566:M566,"L"),"L",
IF(COUNTIF(I566:M566,"B"),"B",""))))</f>
        <v/>
      </c>
      <c r="I566" s="10"/>
      <c r="J566" s="10"/>
      <c r="K566" s="10"/>
      <c r="L566" s="10"/>
      <c r="M566" s="10"/>
      <c r="N566" s="7"/>
      <c r="O566" s="7" t="str">
        <f>IF(COUNTIF(P566:Q566,"H"),"H",
IF(COUNTIF(P566:Q566,"M"),"M",
IF(COUNTIF(P566:Q566,"L"),"L",
IF(COUNTIF(P566:Q566,"B"),"B",""))))</f>
        <v/>
      </c>
      <c r="P566" s="12"/>
      <c r="Q566" s="12"/>
      <c r="R566" s="7"/>
      <c r="S566" s="7"/>
      <c r="T566" s="7"/>
      <c r="U566" s="7"/>
      <c r="V566" s="7"/>
      <c r="W566" s="7"/>
      <c r="X566" s="7" t="str">
        <f>IF(COUNTIF(Y566:AA566,"H"),"H",
IF(COUNTIF(Y566:AA566,"M"),"M",
IF(COUNTIF(Y566:AA566,"L"),"L",
IF(COUNTIF(Y566:AA566,"B"),"B",""))))</f>
        <v/>
      </c>
      <c r="Y566" s="25"/>
      <c r="Z566" s="25"/>
      <c r="AA566" s="25"/>
      <c r="AB566" s="7"/>
      <c r="AC566" s="7"/>
      <c r="AD566" s="7"/>
      <c r="AE566" s="7"/>
      <c r="AF566" s="7" t="s">
        <v>83</v>
      </c>
      <c r="AG566" s="7"/>
      <c r="AH566" s="7"/>
      <c r="AI566" s="7"/>
      <c r="AJ566" s="7"/>
      <c r="AK566" s="7"/>
      <c r="AL566" s="7">
        <f>COUNTIF(AX566:BA566,5)+COUNTIF(BG566:BH566,5)+COUNTIF(BK566:BQ566,5)+COUNTIF(BU566:CD566,5)+COUNTIF(AX566:BA566,9)+COUNTIF(BG566:BH566,9)+COUNTIF(BK566:BQ566,9)+COUNTIF(BU566:CD566,9)</f>
        <v>0</v>
      </c>
      <c r="AM566" s="7">
        <f>COUNTIF(AX566:BA566,15)+COUNTIF(BG566:BH566,15)+COUNTIF(BK566:BQ566,15)+COUNTIF(BU566:CD566,15)+COUNTIF(AX566:BA566,25)+COUNTIF(BG566:BH566,25)+COUNTIF(BK566:BQ566,25)+COUNTIF(BU566:CD566,25)</f>
        <v>0</v>
      </c>
      <c r="AN566" s="7" t="str">
        <f>IF(AM566&gt;=1,"HIGH",IF(AL566&gt;=2,"MEDIUM","LOW"))</f>
        <v>LOW</v>
      </c>
      <c r="AO566" s="7" t="str">
        <f>IF(AND(AM566=1,OR(H566="H",AB566="H"),TEXT(D566,0)&lt;&gt;"4"),"Y","N" )</f>
        <v>N</v>
      </c>
      <c r="AP566" s="7" t="s">
        <v>85</v>
      </c>
      <c r="AQ566" s="7" t="str">
        <f>IF(OR(AP566="Y",AO566="Y"),"MEDIUM",AN566)</f>
        <v>LOW</v>
      </c>
      <c r="AR566" s="57" t="s">
        <v>84</v>
      </c>
      <c r="AS566" s="57" t="s">
        <v>85</v>
      </c>
      <c r="AT566" s="57" t="s">
        <v>85</v>
      </c>
      <c r="AU566" s="57" t="str">
        <f>IF(AND(AR566="H",AS566="S"),"Y",IF(OR(AND(AR566="L",AS566="S",AT566="Y"),AND(AR566="H",AS566="G",AT566="Y")),"Y","N"))</f>
        <v>N</v>
      </c>
      <c r="AW566" s="57" t="str">
        <f>IF(AU566="N",AQ566,IF(AQ566="LOW","MEDIUM","HIGH"))</f>
        <v>LOW</v>
      </c>
      <c r="AX566" s="56">
        <f>INDEX('P-07 HACCP score'!$C$3:$E$7,MATCH(E566,'P-07 HACCP score'!$B$3:$B$7,0),MATCH('D-14 Ernst'!A$2,'P-07 HACCP score'!$C$2:$E$2,0))</f>
        <v>0</v>
      </c>
      <c r="AY566" s="56">
        <f>INDEX('P-07 HACCP score'!$C$3:$E$7,MATCH(F566,'P-07 HACCP score'!$B$3:$B$7,0),MATCH('D-14 Ernst'!B$2,'P-07 HACCP score'!$C$2:$E$2,0))</f>
        <v>0</v>
      </c>
      <c r="AZ566" s="56">
        <f>INDEX('P-07 HACCP score'!$C$3:$E$7,MATCH(G566,'P-07 HACCP score'!$B$3:$B$7,0),MATCH('D-14 Ernst'!C$2,'P-07 HACCP score'!$C$2:$E$2,0))</f>
        <v>0</v>
      </c>
      <c r="BA566" s="56" t="e">
        <f>INDEX('P-07 HACCP score'!$C$3:$E$7,MATCH(H566,'P-07 HACCP score'!$B$3:$B$7,0),MATCH('D-14 Ernst'!D$2,'P-07 HACCP score'!$C$2:$E$2,0))</f>
        <v>#N/A</v>
      </c>
      <c r="BB566" s="61">
        <f>INDEX('P-07 HACCP score'!$C$3:$E$7,MATCH(I566,'P-07 HACCP score'!$B$3:$B$7,0),MATCH('D-14 Ernst'!E$2,'P-07 HACCP score'!$C$2:$E$2,0))</f>
        <v>0</v>
      </c>
      <c r="BC566" s="61">
        <f>INDEX('P-07 HACCP score'!$C$3:$E$7,MATCH(J566,'P-07 HACCP score'!$B$3:$B$7,0),MATCH('D-14 Ernst'!F$2,'P-07 HACCP score'!$C$2:$E$2,0))</f>
        <v>0</v>
      </c>
      <c r="BD566" s="61">
        <f>INDEX('P-07 HACCP score'!$C$3:$E$7,MATCH(K566,'P-07 HACCP score'!$B$3:$B$7,0),MATCH('D-14 Ernst'!G$2,'P-07 HACCP score'!$C$2:$E$2,0))</f>
        <v>0</v>
      </c>
      <c r="BE566" s="61">
        <f>INDEX('P-07 HACCP score'!$C$3:$E$7,MATCH(L566,'P-07 HACCP score'!$B$3:$B$7,0),MATCH('D-14 Ernst'!H$2,'P-07 HACCP score'!$C$2:$E$2,0))</f>
        <v>0</v>
      </c>
      <c r="BF566" s="56">
        <f>INDEX('P-07 HACCP score'!$C$3:$E$7,MATCH(M566,'P-07 HACCP score'!$B$3:$B$7,0),MATCH('D-14 Ernst'!I$2,'P-07 HACCP score'!$C$2:$E$2,0))</f>
        <v>0</v>
      </c>
      <c r="BG566" s="56">
        <f>INDEX('P-07 HACCP score'!$C$3:$E$7,MATCH(N566,'P-07 HACCP score'!$B$3:$B$7,0),MATCH('D-14 Ernst'!J$2,'P-07 HACCP score'!$C$2:$E$2,0))</f>
        <v>0</v>
      </c>
      <c r="BH566" s="56" t="e">
        <f>INDEX('P-07 HACCP score'!$C$3:$E$7,MATCH(O566,'P-07 HACCP score'!$B$3:$B$7,0),MATCH('D-14 Ernst'!K$2,'P-07 HACCP score'!$C$2:$E$2,0))</f>
        <v>#N/A</v>
      </c>
      <c r="BI566" s="62">
        <f>INDEX('P-07 HACCP score'!$C$3:$E$7,MATCH(P566,'P-07 HACCP score'!$B$3:$B$7,0),MATCH('D-14 Ernst'!L$2,'P-07 HACCP score'!$C$2:$E$2,0))</f>
        <v>0</v>
      </c>
      <c r="BJ566" s="62">
        <f>INDEX('P-07 HACCP score'!$C$3:$E$7,MATCH(Q566,'P-07 HACCP score'!$B$3:$B$7,0),MATCH('D-14 Ernst'!M$2,'P-07 HACCP score'!$C$2:$E$2,0))</f>
        <v>0</v>
      </c>
      <c r="BK566" s="56">
        <f>INDEX('P-07 HACCP score'!$C$3:$E$7,MATCH(R566,'P-07 HACCP score'!$B$3:$B$7,0),MATCH('D-14 Ernst'!N$2,'P-07 HACCP score'!$C$2:$E$2,0))</f>
        <v>0</v>
      </c>
      <c r="BL566" s="56">
        <f>INDEX('P-07 HACCP score'!$C$3:$E$7,MATCH(S566,'P-07 HACCP score'!$B$3:$B$7,0),MATCH('D-14 Ernst'!O$2,'P-07 HACCP score'!$C$2:$E$2,0))</f>
        <v>0</v>
      </c>
      <c r="BM566" s="56">
        <f>INDEX('P-07 HACCP score'!$C$3:$E$7,MATCH(T566,'P-07 HACCP score'!$B$3:$B$7,0),MATCH('D-14 Ernst'!P$2,'P-07 HACCP score'!$C$2:$E$2,0))</f>
        <v>0</v>
      </c>
      <c r="BN566" s="56">
        <f>INDEX('P-07 HACCP score'!$C$3:$E$7,MATCH(U566,'P-07 HACCP score'!$B$3:$B$7,0),MATCH('D-14 Ernst'!Q$2,'P-07 HACCP score'!$C$2:$E$2,0))</f>
        <v>0</v>
      </c>
      <c r="BO566" s="56">
        <f>INDEX('P-07 HACCP score'!$C$3:$E$7,MATCH(V566,'P-07 HACCP score'!$B$3:$B$7,0),MATCH('D-14 Ernst'!R$2,'P-07 HACCP score'!$C$2:$E$2,0))</f>
        <v>0</v>
      </c>
      <c r="BP566" s="56">
        <f>INDEX('P-07 HACCP score'!$C$3:$E$7,MATCH(W566,'P-07 HACCP score'!$B$3:$B$7,0),MATCH('D-14 Ernst'!S$2,'P-07 HACCP score'!$C$2:$E$2,0))</f>
        <v>0</v>
      </c>
      <c r="BQ566" s="56" t="e">
        <f>INDEX('P-07 HACCP score'!$C$3:$E$7,MATCH(X566,'P-07 HACCP score'!$B$3:$B$7,0),MATCH('D-14 Ernst'!T$2,'P-07 HACCP score'!$C$2:$E$2,0))</f>
        <v>#N/A</v>
      </c>
      <c r="BR566" s="63">
        <f>INDEX('P-07 HACCP score'!$C$3:$E$7,MATCH(Y566,'P-07 HACCP score'!$B$3:$B$7,0),MATCH('D-14 Ernst'!U$2,'P-07 HACCP score'!$C$2:$E$2,0))</f>
        <v>0</v>
      </c>
      <c r="BS566" s="63">
        <f>INDEX('P-07 HACCP score'!$C$3:$E$7,MATCH(Z566,'P-07 HACCP score'!$B$3:$B$7,0),MATCH('D-14 Ernst'!V$2,'P-07 HACCP score'!$C$2:$E$2,0))</f>
        <v>0</v>
      </c>
      <c r="BT566" s="63">
        <f>INDEX('P-07 HACCP score'!$C$3:$E$7,MATCH(AA566,'P-07 HACCP score'!$B$3:$B$7,0),MATCH('D-14 Ernst'!W$2,'P-07 HACCP score'!$C$2:$E$2,0))</f>
        <v>0</v>
      </c>
      <c r="BU566" s="56">
        <f>INDEX('P-07 HACCP score'!$C$3:$E$7,MATCH(AB566,'P-07 HACCP score'!$B$3:$B$7,0),MATCH('D-14 Ernst'!X$2,'P-07 HACCP score'!$C$2:$E$2,0))</f>
        <v>0</v>
      </c>
      <c r="BV566" s="56">
        <f>INDEX('P-07 HACCP score'!$C$3:$E$7,MATCH(AC566,'P-07 HACCP score'!$B$3:$B$7,0),MATCH('D-14 Ernst'!Y$2,'P-07 HACCP score'!$C$2:$E$2,0))</f>
        <v>0</v>
      </c>
      <c r="BW566" s="56">
        <f>INDEX('P-07 HACCP score'!$C$3:$E$7,MATCH(AD566,'P-07 HACCP score'!$B$3:$B$7,0),MATCH('D-14 Ernst'!Z$2,'P-07 HACCP score'!$C$2:$E$2,0))</f>
        <v>0</v>
      </c>
      <c r="BX566" s="56">
        <f>INDEX('P-07 HACCP score'!$C$3:$E$7,MATCH(AE566,'P-07 HACCP score'!$B$3:$B$7,0),MATCH('D-14 Ernst'!AA$2,'P-07 HACCP score'!$C$2:$E$2,0))</f>
        <v>0</v>
      </c>
      <c r="BY566" s="56">
        <f>INDEX('P-07 HACCP score'!$C$3:$E$7,MATCH(AF566,'P-07 HACCP score'!$B$3:$B$7,0),MATCH('D-14 Ernst'!AB$2,'P-07 HACCP score'!$C$2:$E$2,0))</f>
        <v>1.5</v>
      </c>
      <c r="BZ566" s="56">
        <f>INDEX('P-07 HACCP score'!$C$3:$E$7,MATCH(AG566,'P-07 HACCP score'!$B$3:$B$7,0),MATCH('D-14 Ernst'!AC$2,'P-07 HACCP score'!$C$2:$E$2,0))</f>
        <v>0</v>
      </c>
      <c r="CA566" s="56">
        <f>INDEX('P-07 HACCP score'!$C$3:$E$7,MATCH(AH566,'P-07 HACCP score'!$B$3:$B$7,0),MATCH('D-14 Ernst'!AD$2,'P-07 HACCP score'!$C$2:$E$2,0))</f>
        <v>0</v>
      </c>
      <c r="CB566" s="56">
        <f>INDEX('P-07 HACCP score'!$C$3:$E$7,MATCH(AI566,'P-07 HACCP score'!$B$3:$B$7,0),MATCH('D-14 Ernst'!AE$2,'P-07 HACCP score'!$C$2:$E$2,0))</f>
        <v>0</v>
      </c>
      <c r="CC566" s="56">
        <f>INDEX('P-07 HACCP score'!$C$3:$E$7,MATCH(AJ566,'P-07 HACCP score'!$B$3:$B$7,0),MATCH('D-14 Ernst'!AF$2,'P-07 HACCP score'!$C$2:$E$2,0))</f>
        <v>0</v>
      </c>
      <c r="CD566" s="56">
        <f>INDEX('P-07 HACCP score'!$C$3:$E$7,MATCH(AK566,'P-07 HACCP score'!$B$3:$B$7,0),MATCH('D-14 Ernst'!AG$2,'P-07 HACCP score'!$C$2:$E$2,0))</f>
        <v>0</v>
      </c>
    </row>
    <row r="567" spans="1:82" s="103" customFormat="1" x14ac:dyDescent="0.3">
      <c r="A567" s="48">
        <v>53460</v>
      </c>
      <c r="B567" s="51" t="s">
        <v>660</v>
      </c>
      <c r="C567" s="45" t="s">
        <v>145</v>
      </c>
      <c r="D567" s="39">
        <v>5</v>
      </c>
      <c r="E567" s="8"/>
      <c r="F567" s="7"/>
      <c r="G567" s="7"/>
      <c r="H567" s="7" t="str">
        <f>IF(COUNTIF(I567:M567,"H"),"H",
IF(COUNTIF(I567:M567,"M"),"M",
IF(COUNTIF(I567:M567,"L"),"L",
IF(COUNTIF(I567:M567,"B"),"B",""))))</f>
        <v/>
      </c>
      <c r="I567" s="10"/>
      <c r="J567" s="10"/>
      <c r="K567" s="10"/>
      <c r="L567" s="10"/>
      <c r="M567" s="10"/>
      <c r="N567" s="7"/>
      <c r="O567" s="7" t="str">
        <f>IF(COUNTIF(P567:Q567,"H"),"H",
IF(COUNTIF(P567:Q567,"M"),"M",
IF(COUNTIF(P567:Q567,"L"),"L",
IF(COUNTIF(P567:Q567,"B"),"B",""))))</f>
        <v/>
      </c>
      <c r="P567" s="12"/>
      <c r="Q567" s="12"/>
      <c r="R567" s="7"/>
      <c r="S567" s="7"/>
      <c r="T567" s="7"/>
      <c r="U567" s="7"/>
      <c r="V567" s="7"/>
      <c r="W567" s="7"/>
      <c r="X567" s="7" t="str">
        <f>IF(COUNTIF(Y567:AA567,"H"),"H",
IF(COUNTIF(Y567:AA567,"M"),"M",
IF(COUNTIF(Y567:AA567,"L"),"L",
IF(COUNTIF(Y567:AA567,"B"),"B",""))))</f>
        <v/>
      </c>
      <c r="Y567" s="25"/>
      <c r="Z567" s="25"/>
      <c r="AA567" s="25"/>
      <c r="AB567" s="7"/>
      <c r="AC567" s="7"/>
      <c r="AD567" s="7"/>
      <c r="AE567" s="7"/>
      <c r="AF567" s="7" t="s">
        <v>83</v>
      </c>
      <c r="AG567" s="7"/>
      <c r="AH567" s="7"/>
      <c r="AI567" s="7"/>
      <c r="AJ567" s="7"/>
      <c r="AK567" s="7" t="s">
        <v>83</v>
      </c>
      <c r="AL567" s="7">
        <f>COUNTIF(AX567:BA567,5)+COUNTIF(BG567:BH567,5)+COUNTIF(BK567:BQ567,5)+COUNTIF(BU567:CD567,5)+COUNTIF(AX567:BA567,9)+COUNTIF(BG567:BH567,9)+COUNTIF(BK567:BQ567,9)+COUNTIF(BU567:CD567,9)</f>
        <v>0</v>
      </c>
      <c r="AM567" s="7">
        <f>COUNTIF(AX567:BA567,15)+COUNTIF(BG567:BH567,15)+COUNTIF(BK567:BQ567,15)+COUNTIF(BU567:CD567,15)+COUNTIF(AX567:BA567,25)+COUNTIF(BG567:BH567,25)+COUNTIF(BK567:BQ567,25)+COUNTIF(BU567:CD567,25)</f>
        <v>0</v>
      </c>
      <c r="AN567" s="7" t="str">
        <f>IF(AM567&gt;=1,"HIGH",IF(AL567&gt;=2,"MEDIUM","LOW"))</f>
        <v>LOW</v>
      </c>
      <c r="AO567" s="7" t="str">
        <f>IF(AND(AM567=1,OR(H567="H",AB567="H"),TEXT(D567,0)&lt;&gt;"4"),"Y","N" )</f>
        <v>N</v>
      </c>
      <c r="AP567" s="7" t="s">
        <v>85</v>
      </c>
      <c r="AQ567" s="7" t="str">
        <f>IF(OR(AP567="Y",AO567="Y"),"MEDIUM",AN567)</f>
        <v>LOW</v>
      </c>
      <c r="AR567" s="57" t="s">
        <v>84</v>
      </c>
      <c r="AS567" s="57" t="s">
        <v>86</v>
      </c>
      <c r="AT567" s="57" t="s">
        <v>86</v>
      </c>
      <c r="AU567" s="57" t="str">
        <f>IF(AND(AR567="H",AS567="S"),"Y",IF(OR(AND(AR567="L",AS567="S",AT567="Y"),AND(AR567="H",AS567="G",AT567="Y")),"Y","N"))</f>
        <v>N</v>
      </c>
      <c r="AV567" s="57"/>
      <c r="AW567" s="57" t="str">
        <f>IF(AU567="N",AQ567,IF(AQ567="LOW","MEDIUM","HIGH"))</f>
        <v>LOW</v>
      </c>
      <c r="AX567" s="56">
        <f>INDEX('P-07 HACCP score'!$C$3:$E$7,MATCH(E567,'P-07 HACCP score'!$B$3:$B$7,0),MATCH('D-14 Ernst'!A$2,'P-07 HACCP score'!$C$2:$E$2,0))</f>
        <v>0</v>
      </c>
      <c r="AY567" s="56">
        <f>INDEX('P-07 HACCP score'!$C$3:$E$7,MATCH(F567,'P-07 HACCP score'!$B$3:$B$7,0),MATCH('D-14 Ernst'!B$2,'P-07 HACCP score'!$C$2:$E$2,0))</f>
        <v>0</v>
      </c>
      <c r="AZ567" s="56">
        <f>INDEX('P-07 HACCP score'!$C$3:$E$7,MATCH(G567,'P-07 HACCP score'!$B$3:$B$7,0),MATCH('D-14 Ernst'!C$2,'P-07 HACCP score'!$C$2:$E$2,0))</f>
        <v>0</v>
      </c>
      <c r="BA567" s="56" t="e">
        <f>INDEX('P-07 HACCP score'!$C$3:$E$7,MATCH(H567,'P-07 HACCP score'!$B$3:$B$7,0),MATCH('D-14 Ernst'!D$2,'P-07 HACCP score'!$C$2:$E$2,0))</f>
        <v>#N/A</v>
      </c>
      <c r="BB567" s="61">
        <f>INDEX('P-07 HACCP score'!$C$3:$E$7,MATCH(I567,'P-07 HACCP score'!$B$3:$B$7,0),MATCH('D-14 Ernst'!E$2,'P-07 HACCP score'!$C$2:$E$2,0))</f>
        <v>0</v>
      </c>
      <c r="BC567" s="61">
        <f>INDEX('P-07 HACCP score'!$C$3:$E$7,MATCH(J567,'P-07 HACCP score'!$B$3:$B$7,0),MATCH('D-14 Ernst'!F$2,'P-07 HACCP score'!$C$2:$E$2,0))</f>
        <v>0</v>
      </c>
      <c r="BD567" s="61">
        <f>INDEX('P-07 HACCP score'!$C$3:$E$7,MATCH(K567,'P-07 HACCP score'!$B$3:$B$7,0),MATCH('D-14 Ernst'!G$2,'P-07 HACCP score'!$C$2:$E$2,0))</f>
        <v>0</v>
      </c>
      <c r="BE567" s="61">
        <f>INDEX('P-07 HACCP score'!$C$3:$E$7,MATCH(L567,'P-07 HACCP score'!$B$3:$B$7,0),MATCH('D-14 Ernst'!H$2,'P-07 HACCP score'!$C$2:$E$2,0))</f>
        <v>0</v>
      </c>
      <c r="BF567" s="56">
        <f>INDEX('P-07 HACCP score'!$C$3:$E$7,MATCH(M567,'P-07 HACCP score'!$B$3:$B$7,0),MATCH('D-14 Ernst'!I$2,'P-07 HACCP score'!$C$2:$E$2,0))</f>
        <v>0</v>
      </c>
      <c r="BG567" s="56">
        <f>INDEX('P-07 HACCP score'!$C$3:$E$7,MATCH(N567,'P-07 HACCP score'!$B$3:$B$7,0),MATCH('D-14 Ernst'!J$2,'P-07 HACCP score'!$C$2:$E$2,0))</f>
        <v>0</v>
      </c>
      <c r="BH567" s="56" t="e">
        <f>INDEX('P-07 HACCP score'!$C$3:$E$7,MATCH(O567,'P-07 HACCP score'!$B$3:$B$7,0),MATCH('D-14 Ernst'!K$2,'P-07 HACCP score'!$C$2:$E$2,0))</f>
        <v>#N/A</v>
      </c>
      <c r="BI567" s="62">
        <f>INDEX('P-07 HACCP score'!$C$3:$E$7,MATCH(P567,'P-07 HACCP score'!$B$3:$B$7,0),MATCH('D-14 Ernst'!L$2,'P-07 HACCP score'!$C$2:$E$2,0))</f>
        <v>0</v>
      </c>
      <c r="BJ567" s="62">
        <f>INDEX('P-07 HACCP score'!$C$3:$E$7,MATCH(Q567,'P-07 HACCP score'!$B$3:$B$7,0),MATCH('D-14 Ernst'!M$2,'P-07 HACCP score'!$C$2:$E$2,0))</f>
        <v>0</v>
      </c>
      <c r="BK567" s="56">
        <f>INDEX('P-07 HACCP score'!$C$3:$E$7,MATCH(R567,'P-07 HACCP score'!$B$3:$B$7,0),MATCH('D-14 Ernst'!N$2,'P-07 HACCP score'!$C$2:$E$2,0))</f>
        <v>0</v>
      </c>
      <c r="BL567" s="56">
        <f>INDEX('P-07 HACCP score'!$C$3:$E$7,MATCH(S567,'P-07 HACCP score'!$B$3:$B$7,0),MATCH('D-14 Ernst'!O$2,'P-07 HACCP score'!$C$2:$E$2,0))</f>
        <v>0</v>
      </c>
      <c r="BM567" s="56">
        <f>INDEX('P-07 HACCP score'!$C$3:$E$7,MATCH(T567,'P-07 HACCP score'!$B$3:$B$7,0),MATCH('D-14 Ernst'!P$2,'P-07 HACCP score'!$C$2:$E$2,0))</f>
        <v>0</v>
      </c>
      <c r="BN567" s="56">
        <f>INDEX('P-07 HACCP score'!$C$3:$E$7,MATCH(U567,'P-07 HACCP score'!$B$3:$B$7,0),MATCH('D-14 Ernst'!Q$2,'P-07 HACCP score'!$C$2:$E$2,0))</f>
        <v>0</v>
      </c>
      <c r="BO567" s="56">
        <f>INDEX('P-07 HACCP score'!$C$3:$E$7,MATCH(V567,'P-07 HACCP score'!$B$3:$B$7,0),MATCH('D-14 Ernst'!R$2,'P-07 HACCP score'!$C$2:$E$2,0))</f>
        <v>0</v>
      </c>
      <c r="BP567" s="56">
        <f>INDEX('P-07 HACCP score'!$C$3:$E$7,MATCH(W567,'P-07 HACCP score'!$B$3:$B$7,0),MATCH('D-14 Ernst'!S$2,'P-07 HACCP score'!$C$2:$E$2,0))</f>
        <v>0</v>
      </c>
      <c r="BQ567" s="56" t="e">
        <f>INDEX('P-07 HACCP score'!$C$3:$E$7,MATCH(X567,'P-07 HACCP score'!$B$3:$B$7,0),MATCH('D-14 Ernst'!T$2,'P-07 HACCP score'!$C$2:$E$2,0))</f>
        <v>#N/A</v>
      </c>
      <c r="BR567" s="63">
        <f>INDEX('P-07 HACCP score'!$C$3:$E$7,MATCH(Y567,'P-07 HACCP score'!$B$3:$B$7,0),MATCH('D-14 Ernst'!U$2,'P-07 HACCP score'!$C$2:$E$2,0))</f>
        <v>0</v>
      </c>
      <c r="BS567" s="63">
        <f>INDEX('P-07 HACCP score'!$C$3:$E$7,MATCH(Z567,'P-07 HACCP score'!$B$3:$B$7,0),MATCH('D-14 Ernst'!V$2,'P-07 HACCP score'!$C$2:$E$2,0))</f>
        <v>0</v>
      </c>
      <c r="BT567" s="63">
        <f>INDEX('P-07 HACCP score'!$C$3:$E$7,MATCH(AA567,'P-07 HACCP score'!$B$3:$B$7,0),MATCH('D-14 Ernst'!W$2,'P-07 HACCP score'!$C$2:$E$2,0))</f>
        <v>0</v>
      </c>
      <c r="BU567" s="56">
        <f>INDEX('P-07 HACCP score'!$C$3:$E$7,MATCH(AB567,'P-07 HACCP score'!$B$3:$B$7,0),MATCH('D-14 Ernst'!X$2,'P-07 HACCP score'!$C$2:$E$2,0))</f>
        <v>0</v>
      </c>
      <c r="BV567" s="56">
        <f>INDEX('P-07 HACCP score'!$C$3:$E$7,MATCH(AC567,'P-07 HACCP score'!$B$3:$B$7,0),MATCH('D-14 Ernst'!Y$2,'P-07 HACCP score'!$C$2:$E$2,0))</f>
        <v>0</v>
      </c>
      <c r="BW567" s="56">
        <f>INDEX('P-07 HACCP score'!$C$3:$E$7,MATCH(AD567,'P-07 HACCP score'!$B$3:$B$7,0),MATCH('D-14 Ernst'!Z$2,'P-07 HACCP score'!$C$2:$E$2,0))</f>
        <v>0</v>
      </c>
      <c r="BX567" s="56">
        <f>INDEX('P-07 HACCP score'!$C$3:$E$7,MATCH(AE567,'P-07 HACCP score'!$B$3:$B$7,0),MATCH('D-14 Ernst'!AA$2,'P-07 HACCP score'!$C$2:$E$2,0))</f>
        <v>0</v>
      </c>
      <c r="BY567" s="56">
        <f>INDEX('P-07 HACCP score'!$C$3:$E$7,MATCH(AF567,'P-07 HACCP score'!$B$3:$B$7,0),MATCH('D-14 Ernst'!AB$2,'P-07 HACCP score'!$C$2:$E$2,0))</f>
        <v>1.5</v>
      </c>
      <c r="BZ567" s="56">
        <f>INDEX('P-07 HACCP score'!$C$3:$E$7,MATCH(AG567,'P-07 HACCP score'!$B$3:$B$7,0),MATCH('D-14 Ernst'!AC$2,'P-07 HACCP score'!$C$2:$E$2,0))</f>
        <v>0</v>
      </c>
      <c r="CA567" s="56">
        <f>INDEX('P-07 HACCP score'!$C$3:$E$7,MATCH(AH567,'P-07 HACCP score'!$B$3:$B$7,0),MATCH('D-14 Ernst'!AD$2,'P-07 HACCP score'!$C$2:$E$2,0))</f>
        <v>0</v>
      </c>
      <c r="CB567" s="56">
        <f>INDEX('P-07 HACCP score'!$C$3:$E$7,MATCH(AI567,'P-07 HACCP score'!$B$3:$B$7,0),MATCH('D-14 Ernst'!AE$2,'P-07 HACCP score'!$C$2:$E$2,0))</f>
        <v>0</v>
      </c>
      <c r="CC567" s="56">
        <f>INDEX('P-07 HACCP score'!$C$3:$E$7,MATCH(AJ567,'P-07 HACCP score'!$B$3:$B$7,0),MATCH('D-14 Ernst'!AF$2,'P-07 HACCP score'!$C$2:$E$2,0))</f>
        <v>0</v>
      </c>
      <c r="CD567" s="99">
        <f>INDEX('P-07 HACCP score'!$C$3:$E$7,MATCH(AK567,'P-07 HACCP score'!$B$3:$B$7,0),MATCH('D-14 Ernst'!AG$2,'P-07 HACCP score'!$C$2:$E$2,0))</f>
        <v>1.5</v>
      </c>
    </row>
    <row r="568" spans="1:82" s="103" customFormat="1" x14ac:dyDescent="0.3">
      <c r="A568" s="48">
        <v>53440</v>
      </c>
      <c r="B568" s="51" t="s">
        <v>661</v>
      </c>
      <c r="C568" s="45" t="s">
        <v>145</v>
      </c>
      <c r="D568" s="39">
        <v>5</v>
      </c>
      <c r="E568" s="8"/>
      <c r="F568" s="7"/>
      <c r="G568" s="7"/>
      <c r="H568" s="7" t="str">
        <f>IF(COUNTIF(I568:M568,"H"),"H",
IF(COUNTIF(I568:M568,"M"),"M",
IF(COUNTIF(I568:M568,"L"),"L",
IF(COUNTIF(I568:M568,"B"),"B",""))))</f>
        <v/>
      </c>
      <c r="I568" s="10"/>
      <c r="J568" s="10"/>
      <c r="K568" s="10"/>
      <c r="L568" s="10"/>
      <c r="M568" s="10"/>
      <c r="N568" s="7"/>
      <c r="O568" s="7" t="str">
        <f>IF(COUNTIF(P568:Q568,"H"),"H",
IF(COUNTIF(P568:Q568,"M"),"M",
IF(COUNTIF(P568:Q568,"L"),"L",
IF(COUNTIF(P568:Q568,"B"),"B",""))))</f>
        <v>B</v>
      </c>
      <c r="P568" s="31" t="s">
        <v>83</v>
      </c>
      <c r="Q568" s="12"/>
      <c r="R568" s="7"/>
      <c r="S568" s="7"/>
      <c r="T568" s="7"/>
      <c r="U568" s="7"/>
      <c r="V568" s="7"/>
      <c r="W568" s="7"/>
      <c r="X568" s="7" t="str">
        <f>IF(COUNTIF(Y568:AA568,"H"),"H",
IF(COUNTIF(Y568:AA568,"M"),"M",
IF(COUNTIF(Y568:AA568,"L"),"L",
IF(COUNTIF(Y568:AA568,"B"),"B",""))))</f>
        <v/>
      </c>
      <c r="Y568" s="25"/>
      <c r="Z568" s="25"/>
      <c r="AA568" s="25"/>
      <c r="AB568" s="7"/>
      <c r="AC568" s="7"/>
      <c r="AD568" s="7"/>
      <c r="AE568" s="7"/>
      <c r="AF568" s="7" t="s">
        <v>83</v>
      </c>
      <c r="AG568" s="7"/>
      <c r="AH568" s="7"/>
      <c r="AI568" s="7"/>
      <c r="AJ568" s="7"/>
      <c r="AK568" s="7" t="s">
        <v>83</v>
      </c>
      <c r="AL568" s="7">
        <f>COUNTIF(AX568:BA568,5)+COUNTIF(BG568:BH568,5)+COUNTIF(BK568:BQ568,5)+COUNTIF(BU568:CD568,5)+COUNTIF(AX568:BA568,9)+COUNTIF(BG568:BH568,9)+COUNTIF(BK568:BQ568,9)+COUNTIF(BU568:CD568,9)</f>
        <v>0</v>
      </c>
      <c r="AM568" s="7">
        <f>COUNTIF(AX568:BA568,15)+COUNTIF(BG568:BH568,15)+COUNTIF(BK568:BQ568,15)+COUNTIF(BU568:CD568,15)+COUNTIF(AX568:BA568,25)+COUNTIF(BG568:BH568,25)+COUNTIF(BK568:BQ568,25)+COUNTIF(BU568:CD568,25)</f>
        <v>0</v>
      </c>
      <c r="AN568" s="7" t="str">
        <f>IF(AM568&gt;=1,"HIGH",IF(AL568&gt;=2,"MEDIUM","LOW"))</f>
        <v>LOW</v>
      </c>
      <c r="AO568" s="7" t="str">
        <f>IF(AND(AM568=1,OR(H568="H",AB568="H"),TEXT(D568,0)&lt;&gt;"4"),"Y","N" )</f>
        <v>N</v>
      </c>
      <c r="AP568" s="7" t="s">
        <v>85</v>
      </c>
      <c r="AQ568" s="7" t="str">
        <f>IF(OR(AP568="Y",AO568="Y"),"MEDIUM",AN568)</f>
        <v>LOW</v>
      </c>
      <c r="AR568" s="57" t="s">
        <v>84</v>
      </c>
      <c r="AS568" s="57" t="s">
        <v>86</v>
      </c>
      <c r="AT568" s="57" t="s">
        <v>85</v>
      </c>
      <c r="AU568" s="57" t="str">
        <f>IF(AND(AR568="H",AS568="S"),"Y",IF(OR(AND(AR568="L",AS568="S",AT568="Y"),AND(AR568="H",AS568="G",AT568="Y")),"Y","N"))</f>
        <v>N</v>
      </c>
      <c r="AV568" s="57"/>
      <c r="AW568" s="57" t="str">
        <f>IF(AU568="N",AQ568,IF(AQ568="LOW","MEDIUM","HIGH"))</f>
        <v>LOW</v>
      </c>
      <c r="AX568" s="56">
        <f>INDEX('P-07 HACCP score'!$C$3:$E$7,MATCH(E568,'P-07 HACCP score'!$B$3:$B$7,0),MATCH('D-14 Ernst'!A$2,'P-07 HACCP score'!$C$2:$E$2,0))</f>
        <v>0</v>
      </c>
      <c r="AY568" s="56">
        <f>INDEX('P-07 HACCP score'!$C$3:$E$7,MATCH(F568,'P-07 HACCP score'!$B$3:$B$7,0),MATCH('D-14 Ernst'!B$2,'P-07 HACCP score'!$C$2:$E$2,0))</f>
        <v>0</v>
      </c>
      <c r="AZ568" s="56">
        <f>INDEX('P-07 HACCP score'!$C$3:$E$7,MATCH(G568,'P-07 HACCP score'!$B$3:$B$7,0),MATCH('D-14 Ernst'!C$2,'P-07 HACCP score'!$C$2:$E$2,0))</f>
        <v>0</v>
      </c>
      <c r="BA568" s="56" t="e">
        <f>INDEX('P-07 HACCP score'!$C$3:$E$7,MATCH(H568,'P-07 HACCP score'!$B$3:$B$7,0),MATCH('D-14 Ernst'!D$2,'P-07 HACCP score'!$C$2:$E$2,0))</f>
        <v>#N/A</v>
      </c>
      <c r="BB568" s="61">
        <f>INDEX('P-07 HACCP score'!$C$3:$E$7,MATCH(I568,'P-07 HACCP score'!$B$3:$B$7,0),MATCH('D-14 Ernst'!E$2,'P-07 HACCP score'!$C$2:$E$2,0))</f>
        <v>0</v>
      </c>
      <c r="BC568" s="61">
        <f>INDEX('P-07 HACCP score'!$C$3:$E$7,MATCH(J568,'P-07 HACCP score'!$B$3:$B$7,0),MATCH('D-14 Ernst'!F$2,'P-07 HACCP score'!$C$2:$E$2,0))</f>
        <v>0</v>
      </c>
      <c r="BD568" s="61">
        <f>INDEX('P-07 HACCP score'!$C$3:$E$7,MATCH(K568,'P-07 HACCP score'!$B$3:$B$7,0),MATCH('D-14 Ernst'!G$2,'P-07 HACCP score'!$C$2:$E$2,0))</f>
        <v>0</v>
      </c>
      <c r="BE568" s="61">
        <f>INDEX('P-07 HACCP score'!$C$3:$E$7,MATCH(L568,'P-07 HACCP score'!$B$3:$B$7,0),MATCH('D-14 Ernst'!H$2,'P-07 HACCP score'!$C$2:$E$2,0))</f>
        <v>0</v>
      </c>
      <c r="BF568" s="56">
        <f>INDEX('P-07 HACCP score'!$C$3:$E$7,MATCH(M568,'P-07 HACCP score'!$B$3:$B$7,0),MATCH('D-14 Ernst'!I$2,'P-07 HACCP score'!$C$2:$E$2,0))</f>
        <v>0</v>
      </c>
      <c r="BG568" s="56">
        <f>INDEX('P-07 HACCP score'!$C$3:$E$7,MATCH(N568,'P-07 HACCP score'!$B$3:$B$7,0),MATCH('D-14 Ernst'!J$2,'P-07 HACCP score'!$C$2:$E$2,0))</f>
        <v>0</v>
      </c>
      <c r="BH568" s="56">
        <f>INDEX('P-07 HACCP score'!$C$3:$E$7,MATCH(O568,'P-07 HACCP score'!$B$3:$B$7,0),MATCH('D-14 Ernst'!K$2,'P-07 HACCP score'!$C$2:$E$2,0))</f>
        <v>1.5</v>
      </c>
      <c r="BI568" s="62">
        <f>INDEX('P-07 HACCP score'!$C$3:$E$7,MATCH(P568,'P-07 HACCP score'!$B$3:$B$7,0),MATCH('D-14 Ernst'!L$2,'P-07 HACCP score'!$C$2:$E$2,0))</f>
        <v>1.5</v>
      </c>
      <c r="BJ568" s="62">
        <f>INDEX('P-07 HACCP score'!$C$3:$E$7,MATCH(Q568,'P-07 HACCP score'!$B$3:$B$7,0),MATCH('D-14 Ernst'!M$2,'P-07 HACCP score'!$C$2:$E$2,0))</f>
        <v>0</v>
      </c>
      <c r="BK568" s="56">
        <f>INDEX('P-07 HACCP score'!$C$3:$E$7,MATCH(R568,'P-07 HACCP score'!$B$3:$B$7,0),MATCH('D-14 Ernst'!N$2,'P-07 HACCP score'!$C$2:$E$2,0))</f>
        <v>0</v>
      </c>
      <c r="BL568" s="56">
        <f>INDEX('P-07 HACCP score'!$C$3:$E$7,MATCH(S568,'P-07 HACCP score'!$B$3:$B$7,0),MATCH('D-14 Ernst'!O$2,'P-07 HACCP score'!$C$2:$E$2,0))</f>
        <v>0</v>
      </c>
      <c r="BM568" s="56">
        <f>INDEX('P-07 HACCP score'!$C$3:$E$7,MATCH(T568,'P-07 HACCP score'!$B$3:$B$7,0),MATCH('D-14 Ernst'!P$2,'P-07 HACCP score'!$C$2:$E$2,0))</f>
        <v>0</v>
      </c>
      <c r="BN568" s="56">
        <f>INDEX('P-07 HACCP score'!$C$3:$E$7,MATCH(U568,'P-07 HACCP score'!$B$3:$B$7,0),MATCH('D-14 Ernst'!Q$2,'P-07 HACCP score'!$C$2:$E$2,0))</f>
        <v>0</v>
      </c>
      <c r="BO568" s="56">
        <f>INDEX('P-07 HACCP score'!$C$3:$E$7,MATCH(V568,'P-07 HACCP score'!$B$3:$B$7,0),MATCH('D-14 Ernst'!R$2,'P-07 HACCP score'!$C$2:$E$2,0))</f>
        <v>0</v>
      </c>
      <c r="BP568" s="56">
        <f>INDEX('P-07 HACCP score'!$C$3:$E$7,MATCH(W568,'P-07 HACCP score'!$B$3:$B$7,0),MATCH('D-14 Ernst'!S$2,'P-07 HACCP score'!$C$2:$E$2,0))</f>
        <v>0</v>
      </c>
      <c r="BQ568" s="56" t="e">
        <f>INDEX('P-07 HACCP score'!$C$3:$E$7,MATCH(X568,'P-07 HACCP score'!$B$3:$B$7,0),MATCH('D-14 Ernst'!T$2,'P-07 HACCP score'!$C$2:$E$2,0))</f>
        <v>#N/A</v>
      </c>
      <c r="BR568" s="63">
        <f>INDEX('P-07 HACCP score'!$C$3:$E$7,MATCH(Y568,'P-07 HACCP score'!$B$3:$B$7,0),MATCH('D-14 Ernst'!U$2,'P-07 HACCP score'!$C$2:$E$2,0))</f>
        <v>0</v>
      </c>
      <c r="BS568" s="63">
        <f>INDEX('P-07 HACCP score'!$C$3:$E$7,MATCH(Z568,'P-07 HACCP score'!$B$3:$B$7,0),MATCH('D-14 Ernst'!V$2,'P-07 HACCP score'!$C$2:$E$2,0))</f>
        <v>0</v>
      </c>
      <c r="BT568" s="63">
        <f>INDEX('P-07 HACCP score'!$C$3:$E$7,MATCH(AA568,'P-07 HACCP score'!$B$3:$B$7,0),MATCH('D-14 Ernst'!W$2,'P-07 HACCP score'!$C$2:$E$2,0))</f>
        <v>0</v>
      </c>
      <c r="BU568" s="56">
        <f>INDEX('P-07 HACCP score'!$C$3:$E$7,MATCH(AB568,'P-07 HACCP score'!$B$3:$B$7,0),MATCH('D-14 Ernst'!X$2,'P-07 HACCP score'!$C$2:$E$2,0))</f>
        <v>0</v>
      </c>
      <c r="BV568" s="56">
        <f>INDEX('P-07 HACCP score'!$C$3:$E$7,MATCH(AC568,'P-07 HACCP score'!$B$3:$B$7,0),MATCH('D-14 Ernst'!Y$2,'P-07 HACCP score'!$C$2:$E$2,0))</f>
        <v>0</v>
      </c>
      <c r="BW568" s="56">
        <f>INDEX('P-07 HACCP score'!$C$3:$E$7,MATCH(AD568,'P-07 HACCP score'!$B$3:$B$7,0),MATCH('D-14 Ernst'!Z$2,'P-07 HACCP score'!$C$2:$E$2,0))</f>
        <v>0</v>
      </c>
      <c r="BX568" s="56">
        <f>INDEX('P-07 HACCP score'!$C$3:$E$7,MATCH(AE568,'P-07 HACCP score'!$B$3:$B$7,0),MATCH('D-14 Ernst'!AA$2,'P-07 HACCP score'!$C$2:$E$2,0))</f>
        <v>0</v>
      </c>
      <c r="BY568" s="56">
        <f>INDEX('P-07 HACCP score'!$C$3:$E$7,MATCH(AF568,'P-07 HACCP score'!$B$3:$B$7,0),MATCH('D-14 Ernst'!AB$2,'P-07 HACCP score'!$C$2:$E$2,0))</f>
        <v>1.5</v>
      </c>
      <c r="BZ568" s="56">
        <f>INDEX('P-07 HACCP score'!$C$3:$E$7,MATCH(AG568,'P-07 HACCP score'!$B$3:$B$7,0),MATCH('D-14 Ernst'!AC$2,'P-07 HACCP score'!$C$2:$E$2,0))</f>
        <v>0</v>
      </c>
      <c r="CA568" s="56">
        <f>INDEX('P-07 HACCP score'!$C$3:$E$7,MATCH(AH568,'P-07 HACCP score'!$B$3:$B$7,0),MATCH('D-14 Ernst'!AD$2,'P-07 HACCP score'!$C$2:$E$2,0))</f>
        <v>0</v>
      </c>
      <c r="CB568" s="56">
        <f>INDEX('P-07 HACCP score'!$C$3:$E$7,MATCH(AI568,'P-07 HACCP score'!$B$3:$B$7,0),MATCH('D-14 Ernst'!AE$2,'P-07 HACCP score'!$C$2:$E$2,0))</f>
        <v>0</v>
      </c>
      <c r="CC568" s="56">
        <f>INDEX('P-07 HACCP score'!$C$3:$E$7,MATCH(AJ568,'P-07 HACCP score'!$B$3:$B$7,0),MATCH('D-14 Ernst'!AF$2,'P-07 HACCP score'!$C$2:$E$2,0))</f>
        <v>0</v>
      </c>
      <c r="CD568" s="99">
        <f>INDEX('P-07 HACCP score'!$C$3:$E$7,MATCH(AK568,'P-07 HACCP score'!$B$3:$B$7,0),MATCH('D-14 Ernst'!AG$2,'P-07 HACCP score'!$C$2:$E$2,0))</f>
        <v>1.5</v>
      </c>
    </row>
    <row r="569" spans="1:82" s="103" customFormat="1" x14ac:dyDescent="0.3">
      <c r="A569" s="48">
        <v>52980</v>
      </c>
      <c r="B569" s="49" t="s">
        <v>662</v>
      </c>
      <c r="C569" s="45" t="s">
        <v>90</v>
      </c>
      <c r="D569" s="39">
        <v>5</v>
      </c>
      <c r="E569" s="8"/>
      <c r="F569" s="7"/>
      <c r="G569" s="7"/>
      <c r="H569" s="7" t="str">
        <f>IF(COUNTIF(I569:M569,"H"),"H",
IF(COUNTIF(I569:M569,"M"),"M",
IF(COUNTIF(I569:M569,"L"),"L",
IF(COUNTIF(I569:M569,"B"),"B",""))))</f>
        <v/>
      </c>
      <c r="I569" s="10"/>
      <c r="J569" s="10"/>
      <c r="K569" s="10"/>
      <c r="L569" s="10"/>
      <c r="M569" s="10"/>
      <c r="N569" s="7"/>
      <c r="O569" s="7" t="str">
        <f>IF(COUNTIF(P569:Q569,"H"),"H",
IF(COUNTIF(P569:Q569,"M"),"M",
IF(COUNTIF(P569:Q569,"L"),"L",
IF(COUNTIF(P569:Q569,"B"),"B",""))))</f>
        <v/>
      </c>
      <c r="P569" s="12"/>
      <c r="Q569" s="12"/>
      <c r="R569" s="7"/>
      <c r="S569" s="7"/>
      <c r="T569" s="7"/>
      <c r="U569" s="7"/>
      <c r="V569" s="7"/>
      <c r="W569" s="7"/>
      <c r="X569" s="7" t="str">
        <f>IF(COUNTIF(Y569:AA569,"H"),"H",
IF(COUNTIF(Y569:AA569,"M"),"M",
IF(COUNTIF(Y569:AA569,"L"),"L",
IF(COUNTIF(Y569:AA569,"B"),"B",""))))</f>
        <v/>
      </c>
      <c r="Y569" s="25"/>
      <c r="Z569" s="25"/>
      <c r="AA569" s="25"/>
      <c r="AB569" s="7" t="s">
        <v>83</v>
      </c>
      <c r="AC569" s="7"/>
      <c r="AD569" s="7"/>
      <c r="AE569" s="7"/>
      <c r="AF569" s="7"/>
      <c r="AG569" s="7"/>
      <c r="AH569" s="7"/>
      <c r="AI569" s="7"/>
      <c r="AJ569" s="7"/>
      <c r="AK569" s="7"/>
      <c r="AL569" s="7">
        <f>COUNTIF(AX569:BA569,5)+COUNTIF(BG569:BH569,5)+COUNTIF(BK569:BQ569,5)+COUNTIF(BU569:CD569,5)+COUNTIF(AX569:BA569,9)+COUNTIF(BG569:BH569,9)+COUNTIF(BK569:BQ569,9)+COUNTIF(BU569:CD569,9)</f>
        <v>0</v>
      </c>
      <c r="AM569" s="7">
        <f>COUNTIF(AX569:BA569,15)+COUNTIF(BG569:BH569,15)+COUNTIF(BK569:BQ569,15)+COUNTIF(BU569:CD569,15)+COUNTIF(AX569:BA569,25)+COUNTIF(BG569:BH569,25)+COUNTIF(BK569:BQ569,25)+COUNTIF(BU569:CD569,25)</f>
        <v>0</v>
      </c>
      <c r="AN569" s="7" t="str">
        <f>IF(AM569&gt;=1,"HIGH",IF(AL569&gt;=2,"MEDIUM","LOW"))</f>
        <v>LOW</v>
      </c>
      <c r="AO569" s="7" t="str">
        <f>IF(AND(AM569=1,OR(H569="H",AB569="H"),TEXT(D569,0)&lt;&gt;"4"),"Y","N" )</f>
        <v>N</v>
      </c>
      <c r="AP569" s="7" t="s">
        <v>85</v>
      </c>
      <c r="AQ569" s="7" t="str">
        <f>IF(OR(AP569="Y",AO569="Y"),"MEDIUM",AN569)</f>
        <v>LOW</v>
      </c>
      <c r="AR569" s="57" t="s">
        <v>84</v>
      </c>
      <c r="AS569" s="57" t="s">
        <v>86</v>
      </c>
      <c r="AT569" s="57" t="s">
        <v>85</v>
      </c>
      <c r="AU569" s="57" t="str">
        <f>IF(AND(AR569="H",AS569="S"),"Y",IF(OR(AND(AR569="L",AS569="S",AT569="Y"),AND(AR569="H",AS569="G",AT569="Y")),"Y","N"))</f>
        <v>N</v>
      </c>
      <c r="AV569" s="57"/>
      <c r="AW569" s="57" t="str">
        <f>IF(AU569="N",AQ569,IF(AQ569="LOW","MEDIUM","HIGH"))</f>
        <v>LOW</v>
      </c>
      <c r="AX569" s="56">
        <f>INDEX('P-07 HACCP score'!$C$3:$E$7,MATCH(E569,'P-07 HACCP score'!$B$3:$B$7,0),MATCH('D-14 Ernst'!A$2,'P-07 HACCP score'!$C$2:$E$2,0))</f>
        <v>0</v>
      </c>
      <c r="AY569" s="56">
        <f>INDEX('P-07 HACCP score'!$C$3:$E$7,MATCH(F569,'P-07 HACCP score'!$B$3:$B$7,0),MATCH('D-14 Ernst'!B$2,'P-07 HACCP score'!$C$2:$E$2,0))</f>
        <v>0</v>
      </c>
      <c r="AZ569" s="56">
        <f>INDEX('P-07 HACCP score'!$C$3:$E$7,MATCH(G569,'P-07 HACCP score'!$B$3:$B$7,0),MATCH('D-14 Ernst'!C$2,'P-07 HACCP score'!$C$2:$E$2,0))</f>
        <v>0</v>
      </c>
      <c r="BA569" s="56" t="e">
        <f>INDEX('P-07 HACCP score'!$C$3:$E$7,MATCH(H569,'P-07 HACCP score'!$B$3:$B$7,0),MATCH('D-14 Ernst'!D$2,'P-07 HACCP score'!$C$2:$E$2,0))</f>
        <v>#N/A</v>
      </c>
      <c r="BB569" s="61">
        <f>INDEX('P-07 HACCP score'!$C$3:$E$7,MATCH(I569,'P-07 HACCP score'!$B$3:$B$7,0),MATCH('D-14 Ernst'!E$2,'P-07 HACCP score'!$C$2:$E$2,0))</f>
        <v>0</v>
      </c>
      <c r="BC569" s="61">
        <f>INDEX('P-07 HACCP score'!$C$3:$E$7,MATCH(J569,'P-07 HACCP score'!$B$3:$B$7,0),MATCH('D-14 Ernst'!F$2,'P-07 HACCP score'!$C$2:$E$2,0))</f>
        <v>0</v>
      </c>
      <c r="BD569" s="61">
        <f>INDEX('P-07 HACCP score'!$C$3:$E$7,MATCH(K569,'P-07 HACCP score'!$B$3:$B$7,0),MATCH('D-14 Ernst'!G$2,'P-07 HACCP score'!$C$2:$E$2,0))</f>
        <v>0</v>
      </c>
      <c r="BE569" s="61">
        <f>INDEX('P-07 HACCP score'!$C$3:$E$7,MATCH(L569,'P-07 HACCP score'!$B$3:$B$7,0),MATCH('D-14 Ernst'!H$2,'P-07 HACCP score'!$C$2:$E$2,0))</f>
        <v>0</v>
      </c>
      <c r="BF569" s="56">
        <f>INDEX('P-07 HACCP score'!$C$3:$E$7,MATCH(M569,'P-07 HACCP score'!$B$3:$B$7,0),MATCH('D-14 Ernst'!I$2,'P-07 HACCP score'!$C$2:$E$2,0))</f>
        <v>0</v>
      </c>
      <c r="BG569" s="56">
        <f>INDEX('P-07 HACCP score'!$C$3:$E$7,MATCH(N569,'P-07 HACCP score'!$B$3:$B$7,0),MATCH('D-14 Ernst'!J$2,'P-07 HACCP score'!$C$2:$E$2,0))</f>
        <v>0</v>
      </c>
      <c r="BH569" s="56" t="e">
        <f>INDEX('P-07 HACCP score'!$C$3:$E$7,MATCH(O569,'P-07 HACCP score'!$B$3:$B$7,0),MATCH('D-14 Ernst'!K$2,'P-07 HACCP score'!$C$2:$E$2,0))</f>
        <v>#N/A</v>
      </c>
      <c r="BI569" s="62">
        <f>INDEX('P-07 HACCP score'!$C$3:$E$7,MATCH(P569,'P-07 HACCP score'!$B$3:$B$7,0),MATCH('D-14 Ernst'!L$2,'P-07 HACCP score'!$C$2:$E$2,0))</f>
        <v>0</v>
      </c>
      <c r="BJ569" s="62">
        <f>INDEX('P-07 HACCP score'!$C$3:$E$7,MATCH(Q569,'P-07 HACCP score'!$B$3:$B$7,0),MATCH('D-14 Ernst'!M$2,'P-07 HACCP score'!$C$2:$E$2,0))</f>
        <v>0</v>
      </c>
      <c r="BK569" s="56">
        <f>INDEX('P-07 HACCP score'!$C$3:$E$7,MATCH(R569,'P-07 HACCP score'!$B$3:$B$7,0),MATCH('D-14 Ernst'!N$2,'P-07 HACCP score'!$C$2:$E$2,0))</f>
        <v>0</v>
      </c>
      <c r="BL569" s="56">
        <f>INDEX('P-07 HACCP score'!$C$3:$E$7,MATCH(S569,'P-07 HACCP score'!$B$3:$B$7,0),MATCH('D-14 Ernst'!O$2,'P-07 HACCP score'!$C$2:$E$2,0))</f>
        <v>0</v>
      </c>
      <c r="BM569" s="56">
        <f>INDEX('P-07 HACCP score'!$C$3:$E$7,MATCH(T569,'P-07 HACCP score'!$B$3:$B$7,0),MATCH('D-14 Ernst'!P$2,'P-07 HACCP score'!$C$2:$E$2,0))</f>
        <v>0</v>
      </c>
      <c r="BN569" s="56">
        <f>INDEX('P-07 HACCP score'!$C$3:$E$7,MATCH(U569,'P-07 HACCP score'!$B$3:$B$7,0),MATCH('D-14 Ernst'!Q$2,'P-07 HACCP score'!$C$2:$E$2,0))</f>
        <v>0</v>
      </c>
      <c r="BO569" s="56">
        <f>INDEX('P-07 HACCP score'!$C$3:$E$7,MATCH(V569,'P-07 HACCP score'!$B$3:$B$7,0),MATCH('D-14 Ernst'!R$2,'P-07 HACCP score'!$C$2:$E$2,0))</f>
        <v>0</v>
      </c>
      <c r="BP569" s="56">
        <f>INDEX('P-07 HACCP score'!$C$3:$E$7,MATCH(W569,'P-07 HACCP score'!$B$3:$B$7,0),MATCH('D-14 Ernst'!S$2,'P-07 HACCP score'!$C$2:$E$2,0))</f>
        <v>0</v>
      </c>
      <c r="BQ569" s="56" t="e">
        <f>INDEX('P-07 HACCP score'!$C$3:$E$7,MATCH(X569,'P-07 HACCP score'!$B$3:$B$7,0),MATCH('D-14 Ernst'!T$2,'P-07 HACCP score'!$C$2:$E$2,0))</f>
        <v>#N/A</v>
      </c>
      <c r="BR569" s="63">
        <f>INDEX('P-07 HACCP score'!$C$3:$E$7,MATCH(Y569,'P-07 HACCP score'!$B$3:$B$7,0),MATCH('D-14 Ernst'!U$2,'P-07 HACCP score'!$C$2:$E$2,0))</f>
        <v>0</v>
      </c>
      <c r="BS569" s="63">
        <f>INDEX('P-07 HACCP score'!$C$3:$E$7,MATCH(Z569,'P-07 HACCP score'!$B$3:$B$7,0),MATCH('D-14 Ernst'!V$2,'P-07 HACCP score'!$C$2:$E$2,0))</f>
        <v>0</v>
      </c>
      <c r="BT569" s="63">
        <f>INDEX('P-07 HACCP score'!$C$3:$E$7,MATCH(AA569,'P-07 HACCP score'!$B$3:$B$7,0),MATCH('D-14 Ernst'!W$2,'P-07 HACCP score'!$C$2:$E$2,0))</f>
        <v>0</v>
      </c>
      <c r="BU569" s="56">
        <f>INDEX('P-07 HACCP score'!$C$3:$E$7,MATCH(AB569,'P-07 HACCP score'!$B$3:$B$7,0),MATCH('D-14 Ernst'!X$2,'P-07 HACCP score'!$C$2:$E$2,0))</f>
        <v>1.5</v>
      </c>
      <c r="BV569" s="56">
        <f>INDEX('P-07 HACCP score'!$C$3:$E$7,MATCH(AC569,'P-07 HACCP score'!$B$3:$B$7,0),MATCH('D-14 Ernst'!Y$2,'P-07 HACCP score'!$C$2:$E$2,0))</f>
        <v>0</v>
      </c>
      <c r="BW569" s="56">
        <f>INDEX('P-07 HACCP score'!$C$3:$E$7,MATCH(AD569,'P-07 HACCP score'!$B$3:$B$7,0),MATCH('D-14 Ernst'!Z$2,'P-07 HACCP score'!$C$2:$E$2,0))</f>
        <v>0</v>
      </c>
      <c r="BX569" s="56">
        <f>INDEX('P-07 HACCP score'!$C$3:$E$7,MATCH(AE569,'P-07 HACCP score'!$B$3:$B$7,0),MATCH('D-14 Ernst'!AA$2,'P-07 HACCP score'!$C$2:$E$2,0))</f>
        <v>0</v>
      </c>
      <c r="BY569" s="56">
        <f>INDEX('P-07 HACCP score'!$C$3:$E$7,MATCH(AF569,'P-07 HACCP score'!$B$3:$B$7,0),MATCH('D-14 Ernst'!AB$2,'P-07 HACCP score'!$C$2:$E$2,0))</f>
        <v>0</v>
      </c>
      <c r="BZ569" s="56">
        <f>INDEX('P-07 HACCP score'!$C$3:$E$7,MATCH(AG569,'P-07 HACCP score'!$B$3:$B$7,0),MATCH('D-14 Ernst'!AC$2,'P-07 HACCP score'!$C$2:$E$2,0))</f>
        <v>0</v>
      </c>
      <c r="CA569" s="56">
        <f>INDEX('P-07 HACCP score'!$C$3:$E$7,MATCH(AH569,'P-07 HACCP score'!$B$3:$B$7,0),MATCH('D-14 Ernst'!AD$2,'P-07 HACCP score'!$C$2:$E$2,0))</f>
        <v>0</v>
      </c>
      <c r="CB569" s="56">
        <f>INDEX('P-07 HACCP score'!$C$3:$E$7,MATCH(AI569,'P-07 HACCP score'!$B$3:$B$7,0),MATCH('D-14 Ernst'!AE$2,'P-07 HACCP score'!$C$2:$E$2,0))</f>
        <v>0</v>
      </c>
      <c r="CC569" s="56">
        <f>INDEX('P-07 HACCP score'!$C$3:$E$7,MATCH(AJ569,'P-07 HACCP score'!$B$3:$B$7,0),MATCH('D-14 Ernst'!AF$2,'P-07 HACCP score'!$C$2:$E$2,0))</f>
        <v>0</v>
      </c>
      <c r="CD569" s="99">
        <f>INDEX('P-07 HACCP score'!$C$3:$E$7,MATCH(AK569,'P-07 HACCP score'!$B$3:$B$7,0),MATCH('D-14 Ernst'!AG$2,'P-07 HACCP score'!$C$2:$E$2,0))</f>
        <v>0</v>
      </c>
    </row>
    <row r="570" spans="1:82" s="103" customFormat="1" x14ac:dyDescent="0.3">
      <c r="A570" s="48">
        <v>30880</v>
      </c>
      <c r="B570" s="51" t="s">
        <v>663</v>
      </c>
      <c r="C570" s="45" t="s">
        <v>160</v>
      </c>
      <c r="D570" s="39">
        <v>5</v>
      </c>
      <c r="E570" s="8"/>
      <c r="F570" s="7"/>
      <c r="G570" s="7"/>
      <c r="H570" s="7" t="str">
        <f>IF(COUNTIF(I570:M570,"H"),"H",
IF(COUNTIF(I570:M570,"M"),"M",
IF(COUNTIF(I570:M570,"L"),"L",
IF(COUNTIF(I570:M570,"B"),"B",""))))</f>
        <v/>
      </c>
      <c r="I570" s="10"/>
      <c r="J570" s="10"/>
      <c r="K570" s="10"/>
      <c r="L570" s="10"/>
      <c r="M570" s="10"/>
      <c r="N570" s="7"/>
      <c r="O570" s="7" t="str">
        <f>IF(COUNTIF(P570:Q570,"H"),"H",
IF(COUNTIF(P570:Q570,"M"),"M",
IF(COUNTIF(P570:Q570,"L"),"L",
IF(COUNTIF(P570:Q570,"B"),"B",""))))</f>
        <v>M</v>
      </c>
      <c r="P570" s="12" t="s">
        <v>102</v>
      </c>
      <c r="Q570" s="12" t="s">
        <v>83</v>
      </c>
      <c r="R570" s="7" t="s">
        <v>84</v>
      </c>
      <c r="S570" s="7"/>
      <c r="T570" s="7" t="s">
        <v>83</v>
      </c>
      <c r="U570" s="7"/>
      <c r="V570" s="7"/>
      <c r="W570" s="7"/>
      <c r="X570" s="7" t="str">
        <f>IF(COUNTIF(Y570:AA570,"H"),"H",
IF(COUNTIF(Y570:AA570,"M"),"M",
IF(COUNTIF(Y570:AA570,"L"),"L",
IF(COUNTIF(Y570:AA570,"B"),"B",""))))</f>
        <v/>
      </c>
      <c r="Y570" s="25"/>
      <c r="Z570" s="25"/>
      <c r="AA570" s="25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>
        <f>COUNTIF(AX570:BA570,5)+COUNTIF(BG570:BH570,5)+COUNTIF(BK570:BQ570,5)+COUNTIF(BU570:CD570,5)+COUNTIF(AX570:BA570,9)+COUNTIF(BG570:BH570,9)+COUNTIF(BK570:BQ570,9)+COUNTIF(BU570:CD570,9)</f>
        <v>2</v>
      </c>
      <c r="AM570" s="7">
        <f>COUNTIF(AX570:BA570,15)+COUNTIF(BG570:BH570,15)+COUNTIF(BK570:BQ570,15)+COUNTIF(BU570:CD570,15)+COUNTIF(AX570:BA570,25)+COUNTIF(BG570:BH570,25)+COUNTIF(BK570:BQ570,25)+COUNTIF(BU570:CD570,25)</f>
        <v>0</v>
      </c>
      <c r="AN570" s="7" t="str">
        <f>IF(AM570&gt;=1,"HIGH",IF(AL570&gt;=2,"MEDIUM","LOW"))</f>
        <v>MEDIUM</v>
      </c>
      <c r="AO570" s="7" t="str">
        <f>IF(AND(AM570=1,OR(H570="H",AB570="H"),TEXT(D570,0)&lt;&gt;"4"),"Y","N" )</f>
        <v>N</v>
      </c>
      <c r="AP570" s="7" t="s">
        <v>85</v>
      </c>
      <c r="AQ570" s="7" t="str">
        <f>IF(OR(AP570="Y",AO570="Y"),"MEDIUM",AN570)</f>
        <v>MEDIUM</v>
      </c>
      <c r="AR570" s="57" t="s">
        <v>84</v>
      </c>
      <c r="AS570" s="57" t="s">
        <v>86</v>
      </c>
      <c r="AT570" s="57" t="s">
        <v>85</v>
      </c>
      <c r="AU570" s="57" t="str">
        <f>IF(AND(AR570="H",AS570="S"),"Y",IF(OR(AND(AR570="L",AS570="S",AT570="Y"),AND(AR570="H",AS570="G",AT570="Y")),"Y","N"))</f>
        <v>N</v>
      </c>
      <c r="AV570" s="57"/>
      <c r="AW570" s="57" t="str">
        <f>IF(AU570="N",AQ570,IF(AQ570="LOW","MEDIUM","HIGH"))</f>
        <v>MEDIUM</v>
      </c>
      <c r="AX570" s="56">
        <f>INDEX('P-07 HACCP score'!$C$3:$E$7,MATCH(E570,'P-07 HACCP score'!$B$3:$B$7,0),MATCH('D-14 Ernst'!A$2,'P-07 HACCP score'!$C$2:$E$2,0))</f>
        <v>0</v>
      </c>
      <c r="AY570" s="56">
        <f>INDEX('P-07 HACCP score'!$C$3:$E$7,MATCH(F570,'P-07 HACCP score'!$B$3:$B$7,0),MATCH('D-14 Ernst'!B$2,'P-07 HACCP score'!$C$2:$E$2,0))</f>
        <v>0</v>
      </c>
      <c r="AZ570" s="56">
        <f>INDEX('P-07 HACCP score'!$C$3:$E$7,MATCH(G570,'P-07 HACCP score'!$B$3:$B$7,0),MATCH('D-14 Ernst'!C$2,'P-07 HACCP score'!$C$2:$E$2,0))</f>
        <v>0</v>
      </c>
      <c r="BA570" s="56" t="e">
        <f>INDEX('P-07 HACCP score'!$C$3:$E$7,MATCH(H570,'P-07 HACCP score'!$B$3:$B$7,0),MATCH('D-14 Ernst'!D$2,'P-07 HACCP score'!$C$2:$E$2,0))</f>
        <v>#N/A</v>
      </c>
      <c r="BB570" s="61">
        <f>INDEX('P-07 HACCP score'!$C$3:$E$7,MATCH(I570,'P-07 HACCP score'!$B$3:$B$7,0),MATCH('D-14 Ernst'!E$2,'P-07 HACCP score'!$C$2:$E$2,0))</f>
        <v>0</v>
      </c>
      <c r="BC570" s="61">
        <f>INDEX('P-07 HACCP score'!$C$3:$E$7,MATCH(J570,'P-07 HACCP score'!$B$3:$B$7,0),MATCH('D-14 Ernst'!F$2,'P-07 HACCP score'!$C$2:$E$2,0))</f>
        <v>0</v>
      </c>
      <c r="BD570" s="61">
        <f>INDEX('P-07 HACCP score'!$C$3:$E$7,MATCH(K570,'P-07 HACCP score'!$B$3:$B$7,0),MATCH('D-14 Ernst'!G$2,'P-07 HACCP score'!$C$2:$E$2,0))</f>
        <v>0</v>
      </c>
      <c r="BE570" s="61">
        <f>INDEX('P-07 HACCP score'!$C$3:$E$7,MATCH(L570,'P-07 HACCP score'!$B$3:$B$7,0),MATCH('D-14 Ernst'!H$2,'P-07 HACCP score'!$C$2:$E$2,0))</f>
        <v>0</v>
      </c>
      <c r="BF570" s="56">
        <f>INDEX('P-07 HACCP score'!$C$3:$E$7,MATCH(M570,'P-07 HACCP score'!$B$3:$B$7,0),MATCH('D-14 Ernst'!I$2,'P-07 HACCP score'!$C$2:$E$2,0))</f>
        <v>0</v>
      </c>
      <c r="BG570" s="56">
        <f>INDEX('P-07 HACCP score'!$C$3:$E$7,MATCH(N570,'P-07 HACCP score'!$B$3:$B$7,0),MATCH('D-14 Ernst'!J$2,'P-07 HACCP score'!$C$2:$E$2,0))</f>
        <v>0</v>
      </c>
      <c r="BH570" s="56">
        <f>INDEX('P-07 HACCP score'!$C$3:$E$7,MATCH(O570,'P-07 HACCP score'!$B$3:$B$7,0),MATCH('D-14 Ernst'!K$2,'P-07 HACCP score'!$C$2:$E$2,0))</f>
        <v>9</v>
      </c>
      <c r="BI570" s="62">
        <f>INDEX('P-07 HACCP score'!$C$3:$E$7,MATCH(P570,'P-07 HACCP score'!$B$3:$B$7,0),MATCH('D-14 Ernst'!L$2,'P-07 HACCP score'!$C$2:$E$2,0))</f>
        <v>9</v>
      </c>
      <c r="BJ570" s="62">
        <f>INDEX('P-07 HACCP score'!$C$3:$E$7,MATCH(Q570,'P-07 HACCP score'!$B$3:$B$7,0),MATCH('D-14 Ernst'!M$2,'P-07 HACCP score'!$C$2:$E$2,0))</f>
        <v>1.5</v>
      </c>
      <c r="BK570" s="56">
        <f>INDEX('P-07 HACCP score'!$C$3:$E$7,MATCH(R570,'P-07 HACCP score'!$B$3:$B$7,0),MATCH('D-14 Ernst'!N$2,'P-07 HACCP score'!$C$2:$E$2,0))</f>
        <v>5</v>
      </c>
      <c r="BL570" s="56">
        <f>INDEX('P-07 HACCP score'!$C$3:$E$7,MATCH(S570,'P-07 HACCP score'!$B$3:$B$7,0),MATCH('D-14 Ernst'!O$2,'P-07 HACCP score'!$C$2:$E$2,0))</f>
        <v>0</v>
      </c>
      <c r="BM570" s="56">
        <f>INDEX('P-07 HACCP score'!$C$3:$E$7,MATCH(T570,'P-07 HACCP score'!$B$3:$B$7,0),MATCH('D-14 Ernst'!P$2,'P-07 HACCP score'!$C$2:$E$2,0))</f>
        <v>1.5</v>
      </c>
      <c r="BN570" s="56">
        <f>INDEX('P-07 HACCP score'!$C$3:$E$7,MATCH(U570,'P-07 HACCP score'!$B$3:$B$7,0),MATCH('D-14 Ernst'!Q$2,'P-07 HACCP score'!$C$2:$E$2,0))</f>
        <v>0</v>
      </c>
      <c r="BO570" s="56">
        <f>INDEX('P-07 HACCP score'!$C$3:$E$7,MATCH(V570,'P-07 HACCP score'!$B$3:$B$7,0),MATCH('D-14 Ernst'!R$2,'P-07 HACCP score'!$C$2:$E$2,0))</f>
        <v>0</v>
      </c>
      <c r="BP570" s="56">
        <f>INDEX('P-07 HACCP score'!$C$3:$E$7,MATCH(W570,'P-07 HACCP score'!$B$3:$B$7,0),MATCH('D-14 Ernst'!S$2,'P-07 HACCP score'!$C$2:$E$2,0))</f>
        <v>0</v>
      </c>
      <c r="BQ570" s="56" t="e">
        <f>INDEX('P-07 HACCP score'!$C$3:$E$7,MATCH(X570,'P-07 HACCP score'!$B$3:$B$7,0),MATCH('D-14 Ernst'!T$2,'P-07 HACCP score'!$C$2:$E$2,0))</f>
        <v>#N/A</v>
      </c>
      <c r="BR570" s="63">
        <f>INDEX('P-07 HACCP score'!$C$3:$E$7,MATCH(Y570,'P-07 HACCP score'!$B$3:$B$7,0),MATCH('D-14 Ernst'!U$2,'P-07 HACCP score'!$C$2:$E$2,0))</f>
        <v>0</v>
      </c>
      <c r="BS570" s="63">
        <f>INDEX('P-07 HACCP score'!$C$3:$E$7,MATCH(Z570,'P-07 HACCP score'!$B$3:$B$7,0),MATCH('D-14 Ernst'!V$2,'P-07 HACCP score'!$C$2:$E$2,0))</f>
        <v>0</v>
      </c>
      <c r="BT570" s="63">
        <f>INDEX('P-07 HACCP score'!$C$3:$E$7,MATCH(AA570,'P-07 HACCP score'!$B$3:$B$7,0),MATCH('D-14 Ernst'!W$2,'P-07 HACCP score'!$C$2:$E$2,0))</f>
        <v>0</v>
      </c>
      <c r="BU570" s="56">
        <f>INDEX('P-07 HACCP score'!$C$3:$E$7,MATCH(AB570,'P-07 HACCP score'!$B$3:$B$7,0),MATCH('D-14 Ernst'!X$2,'P-07 HACCP score'!$C$2:$E$2,0))</f>
        <v>0</v>
      </c>
      <c r="BV570" s="56">
        <f>INDEX('P-07 HACCP score'!$C$3:$E$7,MATCH(AC570,'P-07 HACCP score'!$B$3:$B$7,0),MATCH('D-14 Ernst'!Y$2,'P-07 HACCP score'!$C$2:$E$2,0))</f>
        <v>0</v>
      </c>
      <c r="BW570" s="56">
        <f>INDEX('P-07 HACCP score'!$C$3:$E$7,MATCH(AD570,'P-07 HACCP score'!$B$3:$B$7,0),MATCH('D-14 Ernst'!Z$2,'P-07 HACCP score'!$C$2:$E$2,0))</f>
        <v>0</v>
      </c>
      <c r="BX570" s="56">
        <f>INDEX('P-07 HACCP score'!$C$3:$E$7,MATCH(AE570,'P-07 HACCP score'!$B$3:$B$7,0),MATCH('D-14 Ernst'!AA$2,'P-07 HACCP score'!$C$2:$E$2,0))</f>
        <v>0</v>
      </c>
      <c r="BY570" s="56">
        <f>INDEX('P-07 HACCP score'!$C$3:$E$7,MATCH(AF570,'P-07 HACCP score'!$B$3:$B$7,0),MATCH('D-14 Ernst'!AB$2,'P-07 HACCP score'!$C$2:$E$2,0))</f>
        <v>0</v>
      </c>
      <c r="BZ570" s="56">
        <f>INDEX('P-07 HACCP score'!$C$3:$E$7,MATCH(AG570,'P-07 HACCP score'!$B$3:$B$7,0),MATCH('D-14 Ernst'!AC$2,'P-07 HACCP score'!$C$2:$E$2,0))</f>
        <v>0</v>
      </c>
      <c r="CA570" s="56">
        <f>INDEX('P-07 HACCP score'!$C$3:$E$7,MATCH(AH570,'P-07 HACCP score'!$B$3:$B$7,0),MATCH('D-14 Ernst'!AD$2,'P-07 HACCP score'!$C$2:$E$2,0))</f>
        <v>0</v>
      </c>
      <c r="CB570" s="56">
        <f>INDEX('P-07 HACCP score'!$C$3:$E$7,MATCH(AI570,'P-07 HACCP score'!$B$3:$B$7,0),MATCH('D-14 Ernst'!AE$2,'P-07 HACCP score'!$C$2:$E$2,0))</f>
        <v>0</v>
      </c>
      <c r="CC570" s="56">
        <f>INDEX('P-07 HACCP score'!$C$3:$E$7,MATCH(AJ570,'P-07 HACCP score'!$B$3:$B$7,0),MATCH('D-14 Ernst'!AF$2,'P-07 HACCP score'!$C$2:$E$2,0))</f>
        <v>0</v>
      </c>
      <c r="CD570" s="99">
        <f>INDEX('P-07 HACCP score'!$C$3:$E$7,MATCH(AK570,'P-07 HACCP score'!$B$3:$B$7,0),MATCH('D-14 Ernst'!AG$2,'P-07 HACCP score'!$C$2:$E$2,0))</f>
        <v>0</v>
      </c>
    </row>
    <row r="571" spans="1:82" x14ac:dyDescent="0.3">
      <c r="A571" s="48">
        <v>30905</v>
      </c>
      <c r="B571" s="51" t="s">
        <v>664</v>
      </c>
      <c r="C571" s="45" t="s">
        <v>160</v>
      </c>
      <c r="D571" s="39">
        <v>5</v>
      </c>
      <c r="E571" s="8"/>
      <c r="F571" s="7"/>
      <c r="G571" s="7"/>
      <c r="H571" s="7" t="str">
        <f>IF(COUNTIF(I571:M571,"H"),"H",
IF(COUNTIF(I571:M571,"M"),"M",
IF(COUNTIF(I571:M571,"L"),"L",
IF(COUNTIF(I571:M571,"B"),"B",""))))</f>
        <v/>
      </c>
      <c r="I571" s="10"/>
      <c r="J571" s="10"/>
      <c r="K571" s="10"/>
      <c r="L571" s="10"/>
      <c r="M571" s="10"/>
      <c r="N571" s="7"/>
      <c r="O571" s="7" t="str">
        <f>IF(COUNTIF(P571:Q571,"H"),"H",
IF(COUNTIF(P571:Q571,"M"),"M",
IF(COUNTIF(P571:Q571,"L"),"L",
IF(COUNTIF(P571:Q571,"B"),"B",""))))</f>
        <v>M</v>
      </c>
      <c r="P571" s="12" t="s">
        <v>102</v>
      </c>
      <c r="Q571" s="12" t="s">
        <v>83</v>
      </c>
      <c r="R571" s="7" t="s">
        <v>84</v>
      </c>
      <c r="S571" s="7"/>
      <c r="T571" s="7" t="s">
        <v>83</v>
      </c>
      <c r="U571" s="7"/>
      <c r="V571" s="7"/>
      <c r="W571" s="7"/>
      <c r="X571" s="7" t="str">
        <f>IF(COUNTIF(Y571:AA571,"H"),"H",
IF(COUNTIF(Y571:AA571,"M"),"M",
IF(COUNTIF(Y571:AA571,"L"),"L",
IF(COUNTIF(Y571:AA571,"B"),"B",""))))</f>
        <v/>
      </c>
      <c r="Y571" s="25"/>
      <c r="Z571" s="25"/>
      <c r="AA571" s="25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>
        <f>COUNTIF(AX571:BA571,5)+COUNTIF(BG571:BH571,5)+COUNTIF(BK571:BQ571,5)+COUNTIF(BU571:CD571,5)+COUNTIF(AX571:BA571,9)+COUNTIF(BG571:BH571,9)+COUNTIF(BK571:BQ571,9)+COUNTIF(BU571:CD571,9)</f>
        <v>2</v>
      </c>
      <c r="AM571" s="7">
        <f>COUNTIF(AX571:BA571,15)+COUNTIF(BG571:BH571,15)+COUNTIF(BK571:BQ571,15)+COUNTIF(BU571:CD571,15)+COUNTIF(AX571:BA571,25)+COUNTIF(BG571:BH571,25)+COUNTIF(BK571:BQ571,25)+COUNTIF(BU571:CD571,25)</f>
        <v>0</v>
      </c>
      <c r="AN571" s="7" t="str">
        <f>IF(AM571&gt;=1,"HIGH",IF(AL571&gt;=2,"MEDIUM","LOW"))</f>
        <v>MEDIUM</v>
      </c>
      <c r="AO571" s="7" t="str">
        <f>IF(AND(AM571=1,OR(H571="H",AB571="H"),TEXT(D571,0)&lt;&gt;"4"),"Y","N" )</f>
        <v>N</v>
      </c>
      <c r="AP571" s="7" t="s">
        <v>85</v>
      </c>
      <c r="AQ571" s="7" t="str">
        <f>IF(OR(AP571="Y",AO571="Y"),"MEDIUM",AN571)</f>
        <v>MEDIUM</v>
      </c>
      <c r="AR571" s="57" t="s">
        <v>84</v>
      </c>
      <c r="AS571" s="57" t="s">
        <v>85</v>
      </c>
      <c r="AT571" s="57" t="s">
        <v>85</v>
      </c>
      <c r="AU571" s="57" t="str">
        <f>IF(AND(AR571="H",AS571="S"),"Y",IF(OR(AND(AR571="L",AS571="S",AT571="Y"),AND(AR571="H",AS571="G",AT571="Y")),"Y","N"))</f>
        <v>N</v>
      </c>
      <c r="AW571" s="57" t="str">
        <f>IF(AU571="N",AQ571,IF(AQ571="LOW","MEDIUM","HIGH"))</f>
        <v>MEDIUM</v>
      </c>
      <c r="AX571" s="56">
        <f>INDEX('P-07 HACCP score'!$C$3:$E$7,MATCH(E571,'P-07 HACCP score'!$B$3:$B$7,0),MATCH('D-14 Ernst'!A$2,'P-07 HACCP score'!$C$2:$E$2,0))</f>
        <v>0</v>
      </c>
      <c r="AY571" s="56">
        <f>INDEX('P-07 HACCP score'!$C$3:$E$7,MATCH(F571,'P-07 HACCP score'!$B$3:$B$7,0),MATCH('D-14 Ernst'!B$2,'P-07 HACCP score'!$C$2:$E$2,0))</f>
        <v>0</v>
      </c>
      <c r="AZ571" s="56">
        <f>INDEX('P-07 HACCP score'!$C$3:$E$7,MATCH(G571,'P-07 HACCP score'!$B$3:$B$7,0),MATCH('D-14 Ernst'!C$2,'P-07 HACCP score'!$C$2:$E$2,0))</f>
        <v>0</v>
      </c>
      <c r="BA571" s="56" t="e">
        <f>INDEX('P-07 HACCP score'!$C$3:$E$7,MATCH(H571,'P-07 HACCP score'!$B$3:$B$7,0),MATCH('D-14 Ernst'!D$2,'P-07 HACCP score'!$C$2:$E$2,0))</f>
        <v>#N/A</v>
      </c>
      <c r="BB571" s="61">
        <f>INDEX('P-07 HACCP score'!$C$3:$E$7,MATCH(I571,'P-07 HACCP score'!$B$3:$B$7,0),MATCH('D-14 Ernst'!E$2,'P-07 HACCP score'!$C$2:$E$2,0))</f>
        <v>0</v>
      </c>
      <c r="BC571" s="61">
        <f>INDEX('P-07 HACCP score'!$C$3:$E$7,MATCH(J571,'P-07 HACCP score'!$B$3:$B$7,0),MATCH('D-14 Ernst'!F$2,'P-07 HACCP score'!$C$2:$E$2,0))</f>
        <v>0</v>
      </c>
      <c r="BD571" s="61">
        <f>INDEX('P-07 HACCP score'!$C$3:$E$7,MATCH(K571,'P-07 HACCP score'!$B$3:$B$7,0),MATCH('D-14 Ernst'!G$2,'P-07 HACCP score'!$C$2:$E$2,0))</f>
        <v>0</v>
      </c>
      <c r="BE571" s="61">
        <f>INDEX('P-07 HACCP score'!$C$3:$E$7,MATCH(L571,'P-07 HACCP score'!$B$3:$B$7,0),MATCH('D-14 Ernst'!H$2,'P-07 HACCP score'!$C$2:$E$2,0))</f>
        <v>0</v>
      </c>
      <c r="BF571" s="56">
        <f>INDEX('P-07 HACCP score'!$C$3:$E$7,MATCH(M571,'P-07 HACCP score'!$B$3:$B$7,0),MATCH('D-14 Ernst'!I$2,'P-07 HACCP score'!$C$2:$E$2,0))</f>
        <v>0</v>
      </c>
      <c r="BG571" s="56">
        <f>INDEX('P-07 HACCP score'!$C$3:$E$7,MATCH(N571,'P-07 HACCP score'!$B$3:$B$7,0),MATCH('D-14 Ernst'!J$2,'P-07 HACCP score'!$C$2:$E$2,0))</f>
        <v>0</v>
      </c>
      <c r="BH571" s="56">
        <f>INDEX('P-07 HACCP score'!$C$3:$E$7,MATCH(O571,'P-07 HACCP score'!$B$3:$B$7,0),MATCH('D-14 Ernst'!K$2,'P-07 HACCP score'!$C$2:$E$2,0))</f>
        <v>9</v>
      </c>
      <c r="BI571" s="62">
        <f>INDEX('P-07 HACCP score'!$C$3:$E$7,MATCH(P571,'P-07 HACCP score'!$B$3:$B$7,0),MATCH('D-14 Ernst'!L$2,'P-07 HACCP score'!$C$2:$E$2,0))</f>
        <v>9</v>
      </c>
      <c r="BJ571" s="62">
        <f>INDEX('P-07 HACCP score'!$C$3:$E$7,MATCH(Q571,'P-07 HACCP score'!$B$3:$B$7,0),MATCH('D-14 Ernst'!M$2,'P-07 HACCP score'!$C$2:$E$2,0))</f>
        <v>1.5</v>
      </c>
      <c r="BK571" s="56">
        <f>INDEX('P-07 HACCP score'!$C$3:$E$7,MATCH(R571,'P-07 HACCP score'!$B$3:$B$7,0),MATCH('D-14 Ernst'!N$2,'P-07 HACCP score'!$C$2:$E$2,0))</f>
        <v>5</v>
      </c>
      <c r="BL571" s="56">
        <f>INDEX('P-07 HACCP score'!$C$3:$E$7,MATCH(S571,'P-07 HACCP score'!$B$3:$B$7,0),MATCH('D-14 Ernst'!O$2,'P-07 HACCP score'!$C$2:$E$2,0))</f>
        <v>0</v>
      </c>
      <c r="BM571" s="56">
        <f>INDEX('P-07 HACCP score'!$C$3:$E$7,MATCH(T571,'P-07 HACCP score'!$B$3:$B$7,0),MATCH('D-14 Ernst'!P$2,'P-07 HACCP score'!$C$2:$E$2,0))</f>
        <v>1.5</v>
      </c>
      <c r="BN571" s="56">
        <f>INDEX('P-07 HACCP score'!$C$3:$E$7,MATCH(U571,'P-07 HACCP score'!$B$3:$B$7,0),MATCH('D-14 Ernst'!Q$2,'P-07 HACCP score'!$C$2:$E$2,0))</f>
        <v>0</v>
      </c>
      <c r="BO571" s="56">
        <f>INDEX('P-07 HACCP score'!$C$3:$E$7,MATCH(V571,'P-07 HACCP score'!$B$3:$B$7,0),MATCH('D-14 Ernst'!R$2,'P-07 HACCP score'!$C$2:$E$2,0))</f>
        <v>0</v>
      </c>
      <c r="BP571" s="56">
        <f>INDEX('P-07 HACCP score'!$C$3:$E$7,MATCH(W571,'P-07 HACCP score'!$B$3:$B$7,0),MATCH('D-14 Ernst'!S$2,'P-07 HACCP score'!$C$2:$E$2,0))</f>
        <v>0</v>
      </c>
      <c r="BQ571" s="56" t="e">
        <f>INDEX('P-07 HACCP score'!$C$3:$E$7,MATCH(X571,'P-07 HACCP score'!$B$3:$B$7,0),MATCH('D-14 Ernst'!T$2,'P-07 HACCP score'!$C$2:$E$2,0))</f>
        <v>#N/A</v>
      </c>
      <c r="BR571" s="63">
        <f>INDEX('P-07 HACCP score'!$C$3:$E$7,MATCH(Y571,'P-07 HACCP score'!$B$3:$B$7,0),MATCH('D-14 Ernst'!U$2,'P-07 HACCP score'!$C$2:$E$2,0))</f>
        <v>0</v>
      </c>
      <c r="BS571" s="63">
        <f>INDEX('P-07 HACCP score'!$C$3:$E$7,MATCH(Z571,'P-07 HACCP score'!$B$3:$B$7,0),MATCH('D-14 Ernst'!V$2,'P-07 HACCP score'!$C$2:$E$2,0))</f>
        <v>0</v>
      </c>
      <c r="BT571" s="63">
        <f>INDEX('P-07 HACCP score'!$C$3:$E$7,MATCH(AA571,'P-07 HACCP score'!$B$3:$B$7,0),MATCH('D-14 Ernst'!W$2,'P-07 HACCP score'!$C$2:$E$2,0))</f>
        <v>0</v>
      </c>
      <c r="BU571" s="56">
        <f>INDEX('P-07 HACCP score'!$C$3:$E$7,MATCH(AB571,'P-07 HACCP score'!$B$3:$B$7,0),MATCH('D-14 Ernst'!X$2,'P-07 HACCP score'!$C$2:$E$2,0))</f>
        <v>0</v>
      </c>
      <c r="BV571" s="56">
        <f>INDEX('P-07 HACCP score'!$C$3:$E$7,MATCH(AC571,'P-07 HACCP score'!$B$3:$B$7,0),MATCH('D-14 Ernst'!Y$2,'P-07 HACCP score'!$C$2:$E$2,0))</f>
        <v>0</v>
      </c>
      <c r="BW571" s="56">
        <f>INDEX('P-07 HACCP score'!$C$3:$E$7,MATCH(AD571,'P-07 HACCP score'!$B$3:$B$7,0),MATCH('D-14 Ernst'!Z$2,'P-07 HACCP score'!$C$2:$E$2,0))</f>
        <v>0</v>
      </c>
      <c r="BX571" s="56">
        <f>INDEX('P-07 HACCP score'!$C$3:$E$7,MATCH(AE571,'P-07 HACCP score'!$B$3:$B$7,0),MATCH('D-14 Ernst'!AA$2,'P-07 HACCP score'!$C$2:$E$2,0))</f>
        <v>0</v>
      </c>
      <c r="BY571" s="56">
        <f>INDEX('P-07 HACCP score'!$C$3:$E$7,MATCH(AF571,'P-07 HACCP score'!$B$3:$B$7,0),MATCH('D-14 Ernst'!AB$2,'P-07 HACCP score'!$C$2:$E$2,0))</f>
        <v>0</v>
      </c>
      <c r="BZ571" s="56">
        <f>INDEX('P-07 HACCP score'!$C$3:$E$7,MATCH(AG571,'P-07 HACCP score'!$B$3:$B$7,0),MATCH('D-14 Ernst'!AC$2,'P-07 HACCP score'!$C$2:$E$2,0))</f>
        <v>0</v>
      </c>
      <c r="CA571" s="56">
        <f>INDEX('P-07 HACCP score'!$C$3:$E$7,MATCH(AH571,'P-07 HACCP score'!$B$3:$B$7,0),MATCH('D-14 Ernst'!AD$2,'P-07 HACCP score'!$C$2:$E$2,0))</f>
        <v>0</v>
      </c>
      <c r="CB571" s="56">
        <f>INDEX('P-07 HACCP score'!$C$3:$E$7,MATCH(AI571,'P-07 HACCP score'!$B$3:$B$7,0),MATCH('D-14 Ernst'!AE$2,'P-07 HACCP score'!$C$2:$E$2,0))</f>
        <v>0</v>
      </c>
      <c r="CC571" s="56">
        <f>INDEX('P-07 HACCP score'!$C$3:$E$7,MATCH(AJ571,'P-07 HACCP score'!$B$3:$B$7,0),MATCH('D-14 Ernst'!AF$2,'P-07 HACCP score'!$C$2:$E$2,0))</f>
        <v>0</v>
      </c>
      <c r="CD571" s="56">
        <f>INDEX('P-07 HACCP score'!$C$3:$E$7,MATCH(AK571,'P-07 HACCP score'!$B$3:$B$7,0),MATCH('D-14 Ernst'!AG$2,'P-07 HACCP score'!$C$2:$E$2,0))</f>
        <v>0</v>
      </c>
    </row>
    <row r="572" spans="1:82" x14ac:dyDescent="0.3">
      <c r="A572" s="48">
        <v>30890</v>
      </c>
      <c r="B572" s="49" t="s">
        <v>665</v>
      </c>
      <c r="C572" s="45" t="s">
        <v>160</v>
      </c>
      <c r="D572" s="39">
        <v>5</v>
      </c>
      <c r="E572" s="8"/>
      <c r="F572" s="7"/>
      <c r="G572" s="7"/>
      <c r="H572" s="7" t="str">
        <f>IF(COUNTIF(I572:M572,"H"),"H",
IF(COUNTIF(I572:M572,"M"),"M",
IF(COUNTIF(I572:M572,"L"),"L",
IF(COUNTIF(I572:M572,"B"),"B",""))))</f>
        <v/>
      </c>
      <c r="I572" s="10"/>
      <c r="J572" s="10"/>
      <c r="K572" s="10"/>
      <c r="L572" s="10"/>
      <c r="M572" s="10"/>
      <c r="N572" s="7"/>
      <c r="O572" s="7" t="str">
        <f>IF(COUNTIF(P572:Q572,"H"),"H",
IF(COUNTIF(P572:Q572,"M"),"M",
IF(COUNTIF(P572:Q572,"L"),"L",
IF(COUNTIF(P572:Q572,"B"),"B",""))))</f>
        <v>M</v>
      </c>
      <c r="P572" s="12" t="s">
        <v>102</v>
      </c>
      <c r="Q572" s="12" t="s">
        <v>83</v>
      </c>
      <c r="R572" s="7" t="s">
        <v>84</v>
      </c>
      <c r="S572" s="7"/>
      <c r="T572" s="7" t="s">
        <v>83</v>
      </c>
      <c r="U572" s="7"/>
      <c r="V572" s="7"/>
      <c r="W572" s="7"/>
      <c r="X572" s="7" t="str">
        <f>IF(COUNTIF(Y572:AA572,"H"),"H",
IF(COUNTIF(Y572:AA572,"M"),"M",
IF(COUNTIF(Y572:AA572,"L"),"L",
IF(COUNTIF(Y572:AA572,"B"),"B",""))))</f>
        <v/>
      </c>
      <c r="Y572" s="25"/>
      <c r="Z572" s="25"/>
      <c r="AA572" s="25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>
        <f>COUNTIF(AX572:BA572,5)+COUNTIF(BG572:BH572,5)+COUNTIF(BK572:BQ572,5)+COUNTIF(BU572:CD572,5)+COUNTIF(AX572:BA572,9)+COUNTIF(BG572:BH572,9)+COUNTIF(BK572:BQ572,9)+COUNTIF(BU572:CD572,9)</f>
        <v>2</v>
      </c>
      <c r="AM572" s="7">
        <f>COUNTIF(AX572:BA572,15)+COUNTIF(BG572:BH572,15)+COUNTIF(BK572:BQ572,15)+COUNTIF(BU572:CD572,15)+COUNTIF(AX572:BA572,25)+COUNTIF(BG572:BH572,25)+COUNTIF(BK572:BQ572,25)+COUNTIF(BU572:CD572,25)</f>
        <v>0</v>
      </c>
      <c r="AN572" s="7" t="str">
        <f>IF(AM572&gt;=1,"HIGH",IF(AL572&gt;=2,"MEDIUM","LOW"))</f>
        <v>MEDIUM</v>
      </c>
      <c r="AO572" s="7" t="str">
        <f>IF(AND(AM572=1,OR(H572="H",AB572="H"),TEXT(D572,0)&lt;&gt;"4"),"Y","N" )</f>
        <v>N</v>
      </c>
      <c r="AP572" s="7" t="s">
        <v>85</v>
      </c>
      <c r="AQ572" s="7" t="str">
        <f>IF(OR(AP572="Y",AO572="Y"),"MEDIUM",AN572)</f>
        <v>MEDIUM</v>
      </c>
      <c r="AR572" s="57" t="s">
        <v>84</v>
      </c>
      <c r="AS572" s="57" t="s">
        <v>86</v>
      </c>
      <c r="AT572" s="57" t="s">
        <v>85</v>
      </c>
      <c r="AU572" s="57" t="str">
        <f>IF(AND(AR572="H",AS572="S"),"Y",IF(OR(AND(AR572="L",AS572="S",AT572="Y"),AND(AR572="H",AS572="G",AT572="Y")),"Y","N"))</f>
        <v>N</v>
      </c>
      <c r="AW572" s="57" t="str">
        <f>IF(AU572="N",AQ572,IF(AQ572="LOW","MEDIUM","HIGH"))</f>
        <v>MEDIUM</v>
      </c>
      <c r="AX572" s="56">
        <f>INDEX('P-07 HACCP score'!$C$3:$E$7,MATCH(E572,'P-07 HACCP score'!$B$3:$B$7,0),MATCH('D-14 Ernst'!A$2,'P-07 HACCP score'!$C$2:$E$2,0))</f>
        <v>0</v>
      </c>
      <c r="AY572" s="56">
        <f>INDEX('P-07 HACCP score'!$C$3:$E$7,MATCH(F572,'P-07 HACCP score'!$B$3:$B$7,0),MATCH('D-14 Ernst'!B$2,'P-07 HACCP score'!$C$2:$E$2,0))</f>
        <v>0</v>
      </c>
      <c r="AZ572" s="56">
        <f>INDEX('P-07 HACCP score'!$C$3:$E$7,MATCH(G572,'P-07 HACCP score'!$B$3:$B$7,0),MATCH('D-14 Ernst'!C$2,'P-07 HACCP score'!$C$2:$E$2,0))</f>
        <v>0</v>
      </c>
      <c r="BA572" s="56" t="e">
        <f>INDEX('P-07 HACCP score'!$C$3:$E$7,MATCH(H572,'P-07 HACCP score'!$B$3:$B$7,0),MATCH('D-14 Ernst'!D$2,'P-07 HACCP score'!$C$2:$E$2,0))</f>
        <v>#N/A</v>
      </c>
      <c r="BB572" s="61">
        <f>INDEX('P-07 HACCP score'!$C$3:$E$7,MATCH(I572,'P-07 HACCP score'!$B$3:$B$7,0),MATCH('D-14 Ernst'!E$2,'P-07 HACCP score'!$C$2:$E$2,0))</f>
        <v>0</v>
      </c>
      <c r="BC572" s="61">
        <f>INDEX('P-07 HACCP score'!$C$3:$E$7,MATCH(J572,'P-07 HACCP score'!$B$3:$B$7,0),MATCH('D-14 Ernst'!F$2,'P-07 HACCP score'!$C$2:$E$2,0))</f>
        <v>0</v>
      </c>
      <c r="BD572" s="61">
        <f>INDEX('P-07 HACCP score'!$C$3:$E$7,MATCH(K572,'P-07 HACCP score'!$B$3:$B$7,0),MATCH('D-14 Ernst'!G$2,'P-07 HACCP score'!$C$2:$E$2,0))</f>
        <v>0</v>
      </c>
      <c r="BE572" s="61">
        <f>INDEX('P-07 HACCP score'!$C$3:$E$7,MATCH(L572,'P-07 HACCP score'!$B$3:$B$7,0),MATCH('D-14 Ernst'!H$2,'P-07 HACCP score'!$C$2:$E$2,0))</f>
        <v>0</v>
      </c>
      <c r="BF572" s="56">
        <f>INDEX('P-07 HACCP score'!$C$3:$E$7,MATCH(M572,'P-07 HACCP score'!$B$3:$B$7,0),MATCH('D-14 Ernst'!I$2,'P-07 HACCP score'!$C$2:$E$2,0))</f>
        <v>0</v>
      </c>
      <c r="BG572" s="56">
        <f>INDEX('P-07 HACCP score'!$C$3:$E$7,MATCH(N572,'P-07 HACCP score'!$B$3:$B$7,0),MATCH('D-14 Ernst'!J$2,'P-07 HACCP score'!$C$2:$E$2,0))</f>
        <v>0</v>
      </c>
      <c r="BH572" s="56">
        <f>INDEX('P-07 HACCP score'!$C$3:$E$7,MATCH(O572,'P-07 HACCP score'!$B$3:$B$7,0),MATCH('D-14 Ernst'!K$2,'P-07 HACCP score'!$C$2:$E$2,0))</f>
        <v>9</v>
      </c>
      <c r="BI572" s="62">
        <f>INDEX('P-07 HACCP score'!$C$3:$E$7,MATCH(P572,'P-07 HACCP score'!$B$3:$B$7,0),MATCH('D-14 Ernst'!L$2,'P-07 HACCP score'!$C$2:$E$2,0))</f>
        <v>9</v>
      </c>
      <c r="BJ572" s="62">
        <f>INDEX('P-07 HACCP score'!$C$3:$E$7,MATCH(Q572,'P-07 HACCP score'!$B$3:$B$7,0),MATCH('D-14 Ernst'!M$2,'P-07 HACCP score'!$C$2:$E$2,0))</f>
        <v>1.5</v>
      </c>
      <c r="BK572" s="56">
        <f>INDEX('P-07 HACCP score'!$C$3:$E$7,MATCH(R572,'P-07 HACCP score'!$B$3:$B$7,0),MATCH('D-14 Ernst'!N$2,'P-07 HACCP score'!$C$2:$E$2,0))</f>
        <v>5</v>
      </c>
      <c r="BL572" s="56">
        <f>INDEX('P-07 HACCP score'!$C$3:$E$7,MATCH(S572,'P-07 HACCP score'!$B$3:$B$7,0),MATCH('D-14 Ernst'!O$2,'P-07 HACCP score'!$C$2:$E$2,0))</f>
        <v>0</v>
      </c>
      <c r="BM572" s="56">
        <f>INDEX('P-07 HACCP score'!$C$3:$E$7,MATCH(T572,'P-07 HACCP score'!$B$3:$B$7,0),MATCH('D-14 Ernst'!P$2,'P-07 HACCP score'!$C$2:$E$2,0))</f>
        <v>1.5</v>
      </c>
      <c r="BN572" s="56">
        <f>INDEX('P-07 HACCP score'!$C$3:$E$7,MATCH(U572,'P-07 HACCP score'!$B$3:$B$7,0),MATCH('D-14 Ernst'!Q$2,'P-07 HACCP score'!$C$2:$E$2,0))</f>
        <v>0</v>
      </c>
      <c r="BO572" s="56">
        <f>INDEX('P-07 HACCP score'!$C$3:$E$7,MATCH(V572,'P-07 HACCP score'!$B$3:$B$7,0),MATCH('D-14 Ernst'!R$2,'P-07 HACCP score'!$C$2:$E$2,0))</f>
        <v>0</v>
      </c>
      <c r="BP572" s="56">
        <f>INDEX('P-07 HACCP score'!$C$3:$E$7,MATCH(W572,'P-07 HACCP score'!$B$3:$B$7,0),MATCH('D-14 Ernst'!S$2,'P-07 HACCP score'!$C$2:$E$2,0))</f>
        <v>0</v>
      </c>
      <c r="BQ572" s="56" t="e">
        <f>INDEX('P-07 HACCP score'!$C$3:$E$7,MATCH(X572,'P-07 HACCP score'!$B$3:$B$7,0),MATCH('D-14 Ernst'!T$2,'P-07 HACCP score'!$C$2:$E$2,0))</f>
        <v>#N/A</v>
      </c>
      <c r="BR572" s="63">
        <f>INDEX('P-07 HACCP score'!$C$3:$E$7,MATCH(Y572,'P-07 HACCP score'!$B$3:$B$7,0),MATCH('D-14 Ernst'!U$2,'P-07 HACCP score'!$C$2:$E$2,0))</f>
        <v>0</v>
      </c>
      <c r="BS572" s="63">
        <f>INDEX('P-07 HACCP score'!$C$3:$E$7,MATCH(Z572,'P-07 HACCP score'!$B$3:$B$7,0),MATCH('D-14 Ernst'!V$2,'P-07 HACCP score'!$C$2:$E$2,0))</f>
        <v>0</v>
      </c>
      <c r="BT572" s="63">
        <f>INDEX('P-07 HACCP score'!$C$3:$E$7,MATCH(AA572,'P-07 HACCP score'!$B$3:$B$7,0),MATCH('D-14 Ernst'!W$2,'P-07 HACCP score'!$C$2:$E$2,0))</f>
        <v>0</v>
      </c>
      <c r="BU572" s="56">
        <f>INDEX('P-07 HACCP score'!$C$3:$E$7,MATCH(AB572,'P-07 HACCP score'!$B$3:$B$7,0),MATCH('D-14 Ernst'!X$2,'P-07 HACCP score'!$C$2:$E$2,0))</f>
        <v>0</v>
      </c>
      <c r="BV572" s="56">
        <f>INDEX('P-07 HACCP score'!$C$3:$E$7,MATCH(AC572,'P-07 HACCP score'!$B$3:$B$7,0),MATCH('D-14 Ernst'!Y$2,'P-07 HACCP score'!$C$2:$E$2,0))</f>
        <v>0</v>
      </c>
      <c r="BW572" s="56">
        <f>INDEX('P-07 HACCP score'!$C$3:$E$7,MATCH(AD572,'P-07 HACCP score'!$B$3:$B$7,0),MATCH('D-14 Ernst'!Z$2,'P-07 HACCP score'!$C$2:$E$2,0))</f>
        <v>0</v>
      </c>
      <c r="BX572" s="56">
        <f>INDEX('P-07 HACCP score'!$C$3:$E$7,MATCH(AE572,'P-07 HACCP score'!$B$3:$B$7,0),MATCH('D-14 Ernst'!AA$2,'P-07 HACCP score'!$C$2:$E$2,0))</f>
        <v>0</v>
      </c>
      <c r="BY572" s="56">
        <f>INDEX('P-07 HACCP score'!$C$3:$E$7,MATCH(AF572,'P-07 HACCP score'!$B$3:$B$7,0),MATCH('D-14 Ernst'!AB$2,'P-07 HACCP score'!$C$2:$E$2,0))</f>
        <v>0</v>
      </c>
      <c r="BZ572" s="56">
        <f>INDEX('P-07 HACCP score'!$C$3:$E$7,MATCH(AG572,'P-07 HACCP score'!$B$3:$B$7,0),MATCH('D-14 Ernst'!AC$2,'P-07 HACCP score'!$C$2:$E$2,0))</f>
        <v>0</v>
      </c>
      <c r="CA572" s="56">
        <f>INDEX('P-07 HACCP score'!$C$3:$E$7,MATCH(AH572,'P-07 HACCP score'!$B$3:$B$7,0),MATCH('D-14 Ernst'!AD$2,'P-07 HACCP score'!$C$2:$E$2,0))</f>
        <v>0</v>
      </c>
      <c r="CB572" s="56">
        <f>INDEX('P-07 HACCP score'!$C$3:$E$7,MATCH(AI572,'P-07 HACCP score'!$B$3:$B$7,0),MATCH('D-14 Ernst'!AE$2,'P-07 HACCP score'!$C$2:$E$2,0))</f>
        <v>0</v>
      </c>
      <c r="CC572" s="56">
        <f>INDEX('P-07 HACCP score'!$C$3:$E$7,MATCH(AJ572,'P-07 HACCP score'!$B$3:$B$7,0),MATCH('D-14 Ernst'!AF$2,'P-07 HACCP score'!$C$2:$E$2,0))</f>
        <v>0</v>
      </c>
      <c r="CD572" s="56">
        <f>INDEX('P-07 HACCP score'!$C$3:$E$7,MATCH(AK572,'P-07 HACCP score'!$B$3:$B$7,0),MATCH('D-14 Ernst'!AG$2,'P-07 HACCP score'!$C$2:$E$2,0))</f>
        <v>0</v>
      </c>
    </row>
    <row r="573" spans="1:82" x14ac:dyDescent="0.3">
      <c r="A573" s="48">
        <v>30900</v>
      </c>
      <c r="B573" s="49" t="s">
        <v>666</v>
      </c>
      <c r="C573" s="45" t="s">
        <v>160</v>
      </c>
      <c r="D573" s="39">
        <v>5</v>
      </c>
      <c r="E573" s="8"/>
      <c r="F573" s="7"/>
      <c r="G573" s="7"/>
      <c r="H573" s="7" t="str">
        <f>IF(COUNTIF(I573:M573,"H"),"H",
IF(COUNTIF(I573:M573,"M"),"M",
IF(COUNTIF(I573:M573,"L"),"L",
IF(COUNTIF(I573:M573,"B"),"B",""))))</f>
        <v/>
      </c>
      <c r="I573" s="10"/>
      <c r="J573" s="10"/>
      <c r="K573" s="10"/>
      <c r="L573" s="10"/>
      <c r="M573" s="10"/>
      <c r="N573" s="7"/>
      <c r="O573" s="7" t="str">
        <f>IF(COUNTIF(P573:Q573,"H"),"H",
IF(COUNTIF(P573:Q573,"M"),"M",
IF(COUNTIF(P573:Q573,"L"),"L",
IF(COUNTIF(P573:Q573,"B"),"B",""))))</f>
        <v>M</v>
      </c>
      <c r="P573" s="12" t="s">
        <v>102</v>
      </c>
      <c r="Q573" s="12" t="s">
        <v>83</v>
      </c>
      <c r="R573" s="7" t="s">
        <v>84</v>
      </c>
      <c r="S573" s="7"/>
      <c r="T573" s="7" t="s">
        <v>83</v>
      </c>
      <c r="U573" s="7"/>
      <c r="V573" s="7"/>
      <c r="W573" s="7"/>
      <c r="X573" s="7" t="str">
        <f>IF(COUNTIF(Y573:AA573,"H"),"H",
IF(COUNTIF(Y573:AA573,"M"),"M",
IF(COUNTIF(Y573:AA573,"L"),"L",
IF(COUNTIF(Y573:AA573,"B"),"B",""))))</f>
        <v/>
      </c>
      <c r="Y573" s="25"/>
      <c r="Z573" s="25"/>
      <c r="AA573" s="25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>
        <f>COUNTIF(AX573:BA573,5)+COUNTIF(BG573:BH573,5)+COUNTIF(BK573:BQ573,5)+COUNTIF(BU573:CD573,5)+COUNTIF(AX573:BA573,9)+COUNTIF(BG573:BH573,9)+COUNTIF(BK573:BQ573,9)+COUNTIF(BU573:CD573,9)</f>
        <v>2</v>
      </c>
      <c r="AM573" s="7">
        <f>COUNTIF(AX573:BA573,15)+COUNTIF(BG573:BH573,15)+COUNTIF(BK573:BQ573,15)+COUNTIF(BU573:CD573,15)+COUNTIF(AX573:BA573,25)+COUNTIF(BG573:BH573,25)+COUNTIF(BK573:BQ573,25)+COUNTIF(BU573:CD573,25)</f>
        <v>0</v>
      </c>
      <c r="AN573" s="7" t="str">
        <f>IF(AM573&gt;=1,"HIGH",IF(AL573&gt;=2,"MEDIUM","LOW"))</f>
        <v>MEDIUM</v>
      </c>
      <c r="AO573" s="7" t="str">
        <f>IF(AND(AM573=1,OR(H573="H",AB573="H"),TEXT(D573,0)&lt;&gt;"4"),"Y","N" )</f>
        <v>N</v>
      </c>
      <c r="AP573" s="7" t="s">
        <v>85</v>
      </c>
      <c r="AQ573" s="7" t="str">
        <f>IF(OR(AP573="Y",AO573="Y"),"MEDIUM",AN573)</f>
        <v>MEDIUM</v>
      </c>
      <c r="AR573" s="57" t="s">
        <v>84</v>
      </c>
      <c r="AS573" s="57" t="s">
        <v>86</v>
      </c>
      <c r="AT573" s="57" t="s">
        <v>85</v>
      </c>
      <c r="AU573" s="57" t="str">
        <f>IF(AND(AR573="H",AS573="S"),"Y",IF(OR(AND(AR573="L",AS573="S",AT573="Y"),AND(AR573="H",AS573="G",AT573="Y")),"Y","N"))</f>
        <v>N</v>
      </c>
      <c r="AW573" s="57" t="str">
        <f>IF(AU573="N",AQ573,IF(AQ573="LOW","MEDIUM","HIGH"))</f>
        <v>MEDIUM</v>
      </c>
      <c r="AX573" s="56">
        <f>INDEX('P-07 HACCP score'!$C$3:$E$7,MATCH(E573,'P-07 HACCP score'!$B$3:$B$7,0),MATCH('D-14 Ernst'!A$2,'P-07 HACCP score'!$C$2:$E$2,0))</f>
        <v>0</v>
      </c>
      <c r="AY573" s="56">
        <f>INDEX('P-07 HACCP score'!$C$3:$E$7,MATCH(F573,'P-07 HACCP score'!$B$3:$B$7,0),MATCH('D-14 Ernst'!B$2,'P-07 HACCP score'!$C$2:$E$2,0))</f>
        <v>0</v>
      </c>
      <c r="AZ573" s="56">
        <f>INDEX('P-07 HACCP score'!$C$3:$E$7,MATCH(G573,'P-07 HACCP score'!$B$3:$B$7,0),MATCH('D-14 Ernst'!C$2,'P-07 HACCP score'!$C$2:$E$2,0))</f>
        <v>0</v>
      </c>
      <c r="BA573" s="56" t="e">
        <f>INDEX('P-07 HACCP score'!$C$3:$E$7,MATCH(H573,'P-07 HACCP score'!$B$3:$B$7,0),MATCH('D-14 Ernst'!D$2,'P-07 HACCP score'!$C$2:$E$2,0))</f>
        <v>#N/A</v>
      </c>
      <c r="BB573" s="61">
        <f>INDEX('P-07 HACCP score'!$C$3:$E$7,MATCH(I573,'P-07 HACCP score'!$B$3:$B$7,0),MATCH('D-14 Ernst'!E$2,'P-07 HACCP score'!$C$2:$E$2,0))</f>
        <v>0</v>
      </c>
      <c r="BC573" s="61">
        <f>INDEX('P-07 HACCP score'!$C$3:$E$7,MATCH(J573,'P-07 HACCP score'!$B$3:$B$7,0),MATCH('D-14 Ernst'!F$2,'P-07 HACCP score'!$C$2:$E$2,0))</f>
        <v>0</v>
      </c>
      <c r="BD573" s="61">
        <f>INDEX('P-07 HACCP score'!$C$3:$E$7,MATCH(K573,'P-07 HACCP score'!$B$3:$B$7,0),MATCH('D-14 Ernst'!G$2,'P-07 HACCP score'!$C$2:$E$2,0))</f>
        <v>0</v>
      </c>
      <c r="BE573" s="61">
        <f>INDEX('P-07 HACCP score'!$C$3:$E$7,MATCH(L573,'P-07 HACCP score'!$B$3:$B$7,0),MATCH('D-14 Ernst'!H$2,'P-07 HACCP score'!$C$2:$E$2,0))</f>
        <v>0</v>
      </c>
      <c r="BF573" s="56">
        <f>INDEX('P-07 HACCP score'!$C$3:$E$7,MATCH(M573,'P-07 HACCP score'!$B$3:$B$7,0),MATCH('D-14 Ernst'!I$2,'P-07 HACCP score'!$C$2:$E$2,0))</f>
        <v>0</v>
      </c>
      <c r="BG573" s="56">
        <f>INDEX('P-07 HACCP score'!$C$3:$E$7,MATCH(N573,'P-07 HACCP score'!$B$3:$B$7,0),MATCH('D-14 Ernst'!J$2,'P-07 HACCP score'!$C$2:$E$2,0))</f>
        <v>0</v>
      </c>
      <c r="BH573" s="56">
        <f>INDEX('P-07 HACCP score'!$C$3:$E$7,MATCH(O573,'P-07 HACCP score'!$B$3:$B$7,0),MATCH('D-14 Ernst'!K$2,'P-07 HACCP score'!$C$2:$E$2,0))</f>
        <v>9</v>
      </c>
      <c r="BI573" s="62">
        <f>INDEX('P-07 HACCP score'!$C$3:$E$7,MATCH(P573,'P-07 HACCP score'!$B$3:$B$7,0),MATCH('D-14 Ernst'!L$2,'P-07 HACCP score'!$C$2:$E$2,0))</f>
        <v>9</v>
      </c>
      <c r="BJ573" s="62">
        <f>INDEX('P-07 HACCP score'!$C$3:$E$7,MATCH(Q573,'P-07 HACCP score'!$B$3:$B$7,0),MATCH('D-14 Ernst'!M$2,'P-07 HACCP score'!$C$2:$E$2,0))</f>
        <v>1.5</v>
      </c>
      <c r="BK573" s="56">
        <f>INDEX('P-07 HACCP score'!$C$3:$E$7,MATCH(R573,'P-07 HACCP score'!$B$3:$B$7,0),MATCH('D-14 Ernst'!N$2,'P-07 HACCP score'!$C$2:$E$2,0))</f>
        <v>5</v>
      </c>
      <c r="BL573" s="56">
        <f>INDEX('P-07 HACCP score'!$C$3:$E$7,MATCH(S573,'P-07 HACCP score'!$B$3:$B$7,0),MATCH('D-14 Ernst'!O$2,'P-07 HACCP score'!$C$2:$E$2,0))</f>
        <v>0</v>
      </c>
      <c r="BM573" s="56">
        <f>INDEX('P-07 HACCP score'!$C$3:$E$7,MATCH(T573,'P-07 HACCP score'!$B$3:$B$7,0),MATCH('D-14 Ernst'!P$2,'P-07 HACCP score'!$C$2:$E$2,0))</f>
        <v>1.5</v>
      </c>
      <c r="BN573" s="56">
        <f>INDEX('P-07 HACCP score'!$C$3:$E$7,MATCH(U573,'P-07 HACCP score'!$B$3:$B$7,0),MATCH('D-14 Ernst'!Q$2,'P-07 HACCP score'!$C$2:$E$2,0))</f>
        <v>0</v>
      </c>
      <c r="BO573" s="56">
        <f>INDEX('P-07 HACCP score'!$C$3:$E$7,MATCH(V573,'P-07 HACCP score'!$B$3:$B$7,0),MATCH('D-14 Ernst'!R$2,'P-07 HACCP score'!$C$2:$E$2,0))</f>
        <v>0</v>
      </c>
      <c r="BP573" s="56">
        <f>INDEX('P-07 HACCP score'!$C$3:$E$7,MATCH(W573,'P-07 HACCP score'!$B$3:$B$7,0),MATCH('D-14 Ernst'!S$2,'P-07 HACCP score'!$C$2:$E$2,0))</f>
        <v>0</v>
      </c>
      <c r="BQ573" s="56" t="e">
        <f>INDEX('P-07 HACCP score'!$C$3:$E$7,MATCH(X573,'P-07 HACCP score'!$B$3:$B$7,0),MATCH('D-14 Ernst'!T$2,'P-07 HACCP score'!$C$2:$E$2,0))</f>
        <v>#N/A</v>
      </c>
      <c r="BR573" s="63">
        <f>INDEX('P-07 HACCP score'!$C$3:$E$7,MATCH(Y573,'P-07 HACCP score'!$B$3:$B$7,0),MATCH('D-14 Ernst'!U$2,'P-07 HACCP score'!$C$2:$E$2,0))</f>
        <v>0</v>
      </c>
      <c r="BS573" s="63">
        <f>INDEX('P-07 HACCP score'!$C$3:$E$7,MATCH(Z573,'P-07 HACCP score'!$B$3:$B$7,0),MATCH('D-14 Ernst'!V$2,'P-07 HACCP score'!$C$2:$E$2,0))</f>
        <v>0</v>
      </c>
      <c r="BT573" s="63">
        <f>INDEX('P-07 HACCP score'!$C$3:$E$7,MATCH(AA573,'P-07 HACCP score'!$B$3:$B$7,0),MATCH('D-14 Ernst'!W$2,'P-07 HACCP score'!$C$2:$E$2,0))</f>
        <v>0</v>
      </c>
      <c r="BU573" s="56">
        <f>INDEX('P-07 HACCP score'!$C$3:$E$7,MATCH(AB573,'P-07 HACCP score'!$B$3:$B$7,0),MATCH('D-14 Ernst'!X$2,'P-07 HACCP score'!$C$2:$E$2,0))</f>
        <v>0</v>
      </c>
      <c r="BV573" s="56">
        <f>INDEX('P-07 HACCP score'!$C$3:$E$7,MATCH(AC573,'P-07 HACCP score'!$B$3:$B$7,0),MATCH('D-14 Ernst'!Y$2,'P-07 HACCP score'!$C$2:$E$2,0))</f>
        <v>0</v>
      </c>
      <c r="BW573" s="56">
        <f>INDEX('P-07 HACCP score'!$C$3:$E$7,MATCH(AD573,'P-07 HACCP score'!$B$3:$B$7,0),MATCH('D-14 Ernst'!Z$2,'P-07 HACCP score'!$C$2:$E$2,0))</f>
        <v>0</v>
      </c>
      <c r="BX573" s="56">
        <f>INDEX('P-07 HACCP score'!$C$3:$E$7,MATCH(AE573,'P-07 HACCP score'!$B$3:$B$7,0),MATCH('D-14 Ernst'!AA$2,'P-07 HACCP score'!$C$2:$E$2,0))</f>
        <v>0</v>
      </c>
      <c r="BY573" s="56">
        <f>INDEX('P-07 HACCP score'!$C$3:$E$7,MATCH(AF573,'P-07 HACCP score'!$B$3:$B$7,0),MATCH('D-14 Ernst'!AB$2,'P-07 HACCP score'!$C$2:$E$2,0))</f>
        <v>0</v>
      </c>
      <c r="BZ573" s="56">
        <f>INDEX('P-07 HACCP score'!$C$3:$E$7,MATCH(AG573,'P-07 HACCP score'!$B$3:$B$7,0),MATCH('D-14 Ernst'!AC$2,'P-07 HACCP score'!$C$2:$E$2,0))</f>
        <v>0</v>
      </c>
      <c r="CA573" s="56">
        <f>INDEX('P-07 HACCP score'!$C$3:$E$7,MATCH(AH573,'P-07 HACCP score'!$B$3:$B$7,0),MATCH('D-14 Ernst'!AD$2,'P-07 HACCP score'!$C$2:$E$2,0))</f>
        <v>0</v>
      </c>
      <c r="CB573" s="56">
        <f>INDEX('P-07 HACCP score'!$C$3:$E$7,MATCH(AI573,'P-07 HACCP score'!$B$3:$B$7,0),MATCH('D-14 Ernst'!AE$2,'P-07 HACCP score'!$C$2:$E$2,0))</f>
        <v>0</v>
      </c>
      <c r="CC573" s="56">
        <f>INDEX('P-07 HACCP score'!$C$3:$E$7,MATCH(AJ573,'P-07 HACCP score'!$B$3:$B$7,0),MATCH('D-14 Ernst'!AF$2,'P-07 HACCP score'!$C$2:$E$2,0))</f>
        <v>0</v>
      </c>
      <c r="CD573" s="56">
        <f>INDEX('P-07 HACCP score'!$C$3:$E$7,MATCH(AK573,'P-07 HACCP score'!$B$3:$B$7,0),MATCH('D-14 Ernst'!AG$2,'P-07 HACCP score'!$C$2:$E$2,0))</f>
        <v>0</v>
      </c>
    </row>
  </sheetData>
  <sheetProtection algorithmName="SHA-512" hashValue="EHpIBISzzdMGSjkqfmvZA8UyPN0nl/1zNhTPSDSMH8y2fZvgVxfLUei8Pt6xlwa2VeNpS3vmvglJUAw6NL8feA==" saltValue="t9np+1pWkj/oRaH4L476sw==" spinCount="100000" sheet="1" sort="0" autoFilter="0"/>
  <autoFilter ref="A1:CC573" xr:uid="{00000000-0009-0000-0000-000000000000}">
    <sortState xmlns:xlrd2="http://schemas.microsoft.com/office/spreadsheetml/2017/richdata2" ref="A2:CC573">
      <sortCondition ref="B1:B573"/>
    </sortState>
  </autoFilter>
  <conditionalFormatting sqref="E1:F1048576 H1:H1048576 N1:O1048576 T1:U1048576 AB1:AB1048576 AF1:AK1048576">
    <cfRule type="cellIs" dxfId="13" priority="7" operator="equal">
      <formula>"M"</formula>
    </cfRule>
    <cfRule type="cellIs" dxfId="12" priority="8" operator="equal">
      <formula>"L"</formula>
    </cfRule>
  </conditionalFormatting>
  <conditionalFormatting sqref="E1:H1048576 N1:O1048576 R1:R1048576 T1:U1048576 X1:X1048576 AB1:AB1048576 AF1:AK1048576">
    <cfRule type="cellIs" dxfId="11" priority="4" operator="equal">
      <formula>"H"</formula>
    </cfRule>
  </conditionalFormatting>
  <conditionalFormatting sqref="E1:H1048576 N1:O1048576 R1:X1048576 AB1:AK1048576">
    <cfRule type="cellIs" dxfId="10" priority="12" operator="equal">
      <formula>"B"</formula>
    </cfRule>
  </conditionalFormatting>
  <conditionalFormatting sqref="G1:G1048576 R1:R1048576 X1:X1048576">
    <cfRule type="cellIs" dxfId="9" priority="5" operator="equal">
      <formula>"M"</formula>
    </cfRule>
    <cfRule type="cellIs" dxfId="8" priority="6" operator="equal">
      <formula>"L"</formula>
    </cfRule>
  </conditionalFormatting>
  <conditionalFormatting sqref="S1:S1048576 V1:W1048576 AC1:AE1048576">
    <cfRule type="cellIs" dxfId="7" priority="9" operator="equal">
      <formula>"H"</formula>
    </cfRule>
    <cfRule type="cellIs" dxfId="6" priority="10" operator="equal">
      <formula>"M"</formula>
    </cfRule>
    <cfRule type="cellIs" dxfId="5" priority="11" operator="equal">
      <formula>"L"</formula>
    </cfRule>
  </conditionalFormatting>
  <conditionalFormatting sqref="AN1:AN1048576 AQ1:AQ1048576 AX1:AX1048576 AY2:CD548">
    <cfRule type="cellIs" dxfId="4" priority="1" operator="equal">
      <formula>"HIGH"</formula>
    </cfRule>
    <cfRule type="cellIs" dxfId="3" priority="2" operator="equal">
      <formula>"MEDIUM"</formula>
    </cfRule>
    <cfRule type="cellIs" dxfId="2" priority="3" operator="equal">
      <formula>"LOW"</formula>
    </cfRule>
  </conditionalFormatting>
  <pageMargins left="0.25" right="0.25" top="0.75" bottom="0.75" header="0.3" footer="0.3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C7" sqref="C7"/>
    </sheetView>
  </sheetViews>
  <sheetFormatPr defaultRowHeight="14.4" x14ac:dyDescent="0.3"/>
  <cols>
    <col min="1" max="1" width="10.44140625" customWidth="1"/>
  </cols>
  <sheetData>
    <row r="1" spans="1:5" x14ac:dyDescent="0.3">
      <c r="A1" s="105"/>
      <c r="B1" s="106"/>
      <c r="C1" s="109" t="s">
        <v>677</v>
      </c>
      <c r="D1" s="110"/>
      <c r="E1" s="111"/>
    </row>
    <row r="2" spans="1:5" x14ac:dyDescent="0.3">
      <c r="A2" s="107"/>
      <c r="B2" s="108"/>
      <c r="C2" s="3" t="s">
        <v>678</v>
      </c>
      <c r="D2" s="3" t="s">
        <v>679</v>
      </c>
      <c r="E2" s="3" t="s">
        <v>680</v>
      </c>
    </row>
    <row r="3" spans="1:5" x14ac:dyDescent="0.3">
      <c r="A3" s="112" t="s">
        <v>681</v>
      </c>
      <c r="B3" s="1">
        <v>0</v>
      </c>
      <c r="C3" s="14">
        <v>0</v>
      </c>
      <c r="D3" s="14">
        <v>0</v>
      </c>
      <c r="E3" s="14">
        <v>0</v>
      </c>
    </row>
    <row r="4" spans="1:5" x14ac:dyDescent="0.3">
      <c r="A4" s="113"/>
      <c r="B4" s="1" t="s">
        <v>83</v>
      </c>
      <c r="C4" s="2">
        <v>0.5</v>
      </c>
      <c r="D4" s="2">
        <v>1.5</v>
      </c>
      <c r="E4" s="2">
        <v>2.5</v>
      </c>
    </row>
    <row r="5" spans="1:5" x14ac:dyDescent="0.3">
      <c r="A5" s="113"/>
      <c r="B5" s="3" t="s">
        <v>84</v>
      </c>
      <c r="C5" s="2">
        <v>1</v>
      </c>
      <c r="D5" s="4">
        <v>3</v>
      </c>
      <c r="E5" s="5">
        <v>5</v>
      </c>
    </row>
    <row r="6" spans="1:5" x14ac:dyDescent="0.3">
      <c r="A6" s="113"/>
      <c r="B6" s="3" t="s">
        <v>102</v>
      </c>
      <c r="C6" s="4">
        <v>3</v>
      </c>
      <c r="D6" s="5">
        <v>9</v>
      </c>
      <c r="E6" s="6">
        <v>15</v>
      </c>
    </row>
    <row r="7" spans="1:5" x14ac:dyDescent="0.3">
      <c r="A7" s="114"/>
      <c r="B7" s="3" t="s">
        <v>92</v>
      </c>
      <c r="C7" s="5">
        <v>5</v>
      </c>
      <c r="D7" s="6">
        <v>15</v>
      </c>
      <c r="E7" s="6">
        <v>25</v>
      </c>
    </row>
  </sheetData>
  <sheetProtection algorithmName="SHA-512" hashValue="fIELz6i708qcT9RB65OerMlqWS7OjTvJH6i6R0eFeYOhJ/+vRy9Vc0u+nZwZqvUkLjT4eX5OP/DDQcWCVeBN/w==" saltValue="C7ehLeByQ/JBvIdWNkQC6A==" spinCount="100000" sheet="1" objects="1" scenarios="1"/>
  <mergeCells count="3">
    <mergeCell ref="A1:B2"/>
    <mergeCell ref="C1:E1"/>
    <mergeCell ref="A3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1" sqref="AG1"/>
    </sheetView>
  </sheetViews>
  <sheetFormatPr defaultRowHeight="14.4" x14ac:dyDescent="0.3"/>
  <cols>
    <col min="1" max="33" width="6.6640625" customWidth="1"/>
  </cols>
  <sheetData>
    <row r="1" spans="1:33" ht="409.6" customHeight="1" x14ac:dyDescent="0.3">
      <c r="A1" s="17" t="s">
        <v>682</v>
      </c>
      <c r="B1" s="17" t="s">
        <v>683</v>
      </c>
      <c r="C1" s="17" t="s">
        <v>684</v>
      </c>
      <c r="D1" s="17" t="s">
        <v>685</v>
      </c>
      <c r="E1" s="18" t="s">
        <v>8</v>
      </c>
      <c r="F1" s="18" t="s">
        <v>686</v>
      </c>
      <c r="G1" s="18" t="s">
        <v>687</v>
      </c>
      <c r="H1" s="18" t="s">
        <v>11</v>
      </c>
      <c r="I1" s="18" t="s">
        <v>12</v>
      </c>
      <c r="J1" s="17" t="s">
        <v>688</v>
      </c>
      <c r="K1" s="17" t="s">
        <v>689</v>
      </c>
      <c r="L1" s="19" t="s">
        <v>690</v>
      </c>
      <c r="M1" s="19" t="s">
        <v>691</v>
      </c>
      <c r="N1" s="17" t="s">
        <v>692</v>
      </c>
      <c r="O1" s="17" t="s">
        <v>693</v>
      </c>
      <c r="P1" s="17" t="s">
        <v>694</v>
      </c>
      <c r="Q1" s="17" t="s">
        <v>695</v>
      </c>
      <c r="R1" s="17" t="s">
        <v>696</v>
      </c>
      <c r="S1" s="17" t="s">
        <v>697</v>
      </c>
      <c r="T1" s="17" t="s">
        <v>698</v>
      </c>
      <c r="U1" s="20" t="s">
        <v>699</v>
      </c>
      <c r="V1" s="20" t="s">
        <v>700</v>
      </c>
      <c r="W1" s="20" t="s">
        <v>701</v>
      </c>
      <c r="X1" s="17" t="s">
        <v>702</v>
      </c>
      <c r="Y1" s="17" t="s">
        <v>703</v>
      </c>
      <c r="Z1" s="17" t="s">
        <v>704</v>
      </c>
      <c r="AA1" s="17" t="s">
        <v>705</v>
      </c>
      <c r="AB1" s="17" t="s">
        <v>706</v>
      </c>
      <c r="AC1" s="17" t="s">
        <v>707</v>
      </c>
      <c r="AD1" s="17" t="s">
        <v>708</v>
      </c>
      <c r="AE1" s="17" t="s">
        <v>709</v>
      </c>
      <c r="AF1" s="17" t="s">
        <v>710</v>
      </c>
      <c r="AG1" s="17" t="s">
        <v>711</v>
      </c>
    </row>
    <row r="2" spans="1:33" ht="66.599999999999994" customHeight="1" x14ac:dyDescent="0.3">
      <c r="A2" s="21" t="s">
        <v>679</v>
      </c>
      <c r="B2" s="21" t="s">
        <v>679</v>
      </c>
      <c r="C2" s="21" t="s">
        <v>680</v>
      </c>
      <c r="D2" s="21" t="s">
        <v>679</v>
      </c>
      <c r="E2" s="21" t="s">
        <v>679</v>
      </c>
      <c r="F2" s="21" t="s">
        <v>679</v>
      </c>
      <c r="G2" s="21" t="s">
        <v>679</v>
      </c>
      <c r="H2" s="21" t="s">
        <v>679</v>
      </c>
      <c r="I2" s="21" t="s">
        <v>679</v>
      </c>
      <c r="J2" s="21" t="s">
        <v>679</v>
      </c>
      <c r="K2" s="21" t="s">
        <v>679</v>
      </c>
      <c r="L2" s="21" t="s">
        <v>679</v>
      </c>
      <c r="M2" s="21" t="s">
        <v>679</v>
      </c>
      <c r="N2" s="21" t="s">
        <v>680</v>
      </c>
      <c r="O2" s="21" t="s">
        <v>678</v>
      </c>
      <c r="P2" s="21" t="s">
        <v>679</v>
      </c>
      <c r="Q2" s="21" t="s">
        <v>679</v>
      </c>
      <c r="R2" s="21" t="s">
        <v>678</v>
      </c>
      <c r="S2" s="21" t="s">
        <v>678</v>
      </c>
      <c r="T2" s="21" t="s">
        <v>680</v>
      </c>
      <c r="U2" s="21" t="s">
        <v>680</v>
      </c>
      <c r="V2" s="21" t="s">
        <v>680</v>
      </c>
      <c r="W2" s="21" t="s">
        <v>680</v>
      </c>
      <c r="X2" s="21" t="s">
        <v>679</v>
      </c>
      <c r="Y2" s="21" t="s">
        <v>678</v>
      </c>
      <c r="Z2" s="21" t="s">
        <v>678</v>
      </c>
      <c r="AA2" s="21" t="s">
        <v>678</v>
      </c>
      <c r="AB2" s="21" t="s">
        <v>679</v>
      </c>
      <c r="AC2" s="21" t="s">
        <v>679</v>
      </c>
      <c r="AD2" s="21" t="s">
        <v>679</v>
      </c>
      <c r="AE2" s="21" t="s">
        <v>679</v>
      </c>
      <c r="AF2" s="21" t="s">
        <v>679</v>
      </c>
      <c r="AG2" s="21" t="s">
        <v>679</v>
      </c>
    </row>
  </sheetData>
  <sheetProtection algorithmName="SHA-512" hashValue="elyHr50LzBtp+NLp9AQekUdwBIoOTNG3oRzzIrAaPQYt6Y9WKBZBNbW30NUTpZASDmlkscg1DckRJ4jwRDE5kQ==" saltValue="k3PI4jwmS7e3TsnvqchpLg==" spinCount="100000" sheet="1" objects="1" scenarios="1"/>
  <conditionalFormatting sqref="E1:I1">
    <cfRule type="cellIs" dxfId="1" priority="2" operator="equal">
      <formula>0</formula>
    </cfRule>
  </conditionalFormatting>
  <conditionalFormatting sqref="L1:M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Risk classification 2026</vt:lpstr>
      <vt:lpstr>P-07 HACCP score</vt:lpstr>
      <vt:lpstr>D-14 Ernst</vt:lpstr>
      <vt:lpstr>'Risk classification 2026'!Afdruktitels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Vink</dc:creator>
  <cp:lastModifiedBy>Eline Vink</cp:lastModifiedBy>
  <dcterms:created xsi:type="dcterms:W3CDTF">2018-07-25T11:04:40Z</dcterms:created>
  <dcterms:modified xsi:type="dcterms:W3CDTF">2026-01-02T11:44:35Z</dcterms:modified>
</cp:coreProperties>
</file>